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BC" sheetId="5" r:id="rId1"/>
    <sheet name="DEF" sheetId="6" r:id="rId2"/>
    <sheet name="CLASSES" sheetId="1" r:id="rId3"/>
  </sheets>
  <calcPr calcId="152511"/>
</workbook>
</file>

<file path=xl/calcChain.xml><?xml version="1.0" encoding="utf-8"?>
<calcChain xmlns="http://schemas.openxmlformats.org/spreadsheetml/2006/main">
  <c r="FO10" i="5" l="1"/>
  <c r="FO9" i="5"/>
  <c r="GO102" i="1"/>
  <c r="GO101" i="1"/>
  <c r="GO100" i="1"/>
  <c r="GO99" i="1"/>
  <c r="GO98" i="1"/>
  <c r="GO97" i="1"/>
  <c r="GO96" i="1"/>
  <c r="GO95" i="1"/>
  <c r="GO92" i="1"/>
  <c r="GO86" i="1"/>
  <c r="GO85" i="1"/>
  <c r="GO84" i="1"/>
  <c r="GO83" i="1"/>
  <c r="GO82" i="1"/>
  <c r="GO81" i="1"/>
  <c r="GO80" i="1"/>
  <c r="GO79" i="1"/>
  <c r="GO78" i="1"/>
  <c r="GO77" i="1"/>
  <c r="GO91" i="1"/>
  <c r="GO76" i="1"/>
  <c r="GJ86" i="1"/>
  <c r="GK86" i="1" s="1"/>
  <c r="GJ85" i="1"/>
  <c r="GK85" i="1" s="1"/>
  <c r="GJ84" i="1"/>
  <c r="GK84" i="1" s="1"/>
  <c r="GJ83" i="1"/>
  <c r="GK83" i="1" s="1"/>
  <c r="GJ82" i="1"/>
  <c r="GK82" i="1" s="1"/>
  <c r="GJ81" i="1"/>
  <c r="GK81" i="1" s="1"/>
  <c r="GJ80" i="1"/>
  <c r="GK80" i="1" s="1"/>
  <c r="GJ79" i="1"/>
  <c r="GK79" i="1" s="1"/>
  <c r="GJ78" i="1"/>
  <c r="GK78" i="1" s="1"/>
  <c r="GJ77" i="1"/>
  <c r="GK77" i="1" s="1"/>
  <c r="GJ91" i="1"/>
  <c r="GK91" i="1" s="1"/>
  <c r="GJ76" i="1"/>
  <c r="GK76" i="1" s="1"/>
  <c r="GJ75" i="1"/>
  <c r="GK75" i="1" s="1"/>
  <c r="GJ74" i="1"/>
  <c r="GK74" i="1" s="1"/>
  <c r="GJ73" i="1"/>
  <c r="GK73" i="1" s="1"/>
  <c r="GO73" i="1"/>
  <c r="GJ72" i="1"/>
  <c r="GK72" i="1" s="1"/>
  <c r="GJ65" i="1"/>
  <c r="GK65" i="1" s="1"/>
  <c r="GJ64" i="1"/>
  <c r="GK64" i="1" s="1"/>
  <c r="GJ63" i="1"/>
  <c r="GK63" i="1" s="1"/>
  <c r="GJ62" i="1"/>
  <c r="GK62" i="1" s="1"/>
  <c r="GJ61" i="1"/>
  <c r="GK61" i="1" s="1"/>
  <c r="GJ60" i="1"/>
  <c r="GK60" i="1" s="1"/>
  <c r="GJ59" i="1"/>
  <c r="GK59" i="1" s="1"/>
  <c r="GJ58" i="1"/>
  <c r="GK58" i="1" s="1"/>
  <c r="GJ57" i="1"/>
  <c r="GK57" i="1" s="1"/>
  <c r="GJ56" i="1"/>
  <c r="GK56" i="1" s="1"/>
  <c r="GJ55" i="1"/>
  <c r="GK55" i="1" s="1"/>
  <c r="GJ54" i="1"/>
  <c r="GK54" i="1" s="1"/>
  <c r="GJ53" i="1"/>
  <c r="GK53" i="1" s="1"/>
  <c r="GJ51" i="1"/>
  <c r="GK51" i="1" s="1"/>
  <c r="GJ49" i="1"/>
  <c r="GK49" i="1" s="1"/>
  <c r="GJ48" i="1"/>
  <c r="GK48" i="1" s="1"/>
  <c r="GE65" i="1"/>
  <c r="GF65" i="1" s="1"/>
  <c r="GE64" i="1"/>
  <c r="GF64" i="1" s="1"/>
  <c r="GE63" i="1"/>
  <c r="GF63" i="1" s="1"/>
  <c r="GE62" i="1"/>
  <c r="GF62" i="1" s="1"/>
  <c r="GE61" i="1"/>
  <c r="GF61" i="1" s="1"/>
  <c r="GE60" i="1"/>
  <c r="GF60" i="1" s="1"/>
  <c r="GE59" i="1"/>
  <c r="GF59" i="1" s="1"/>
  <c r="GE58" i="1"/>
  <c r="GF58" i="1" s="1"/>
  <c r="GE57" i="1"/>
  <c r="GF57" i="1" s="1"/>
  <c r="GE56" i="1"/>
  <c r="GF56" i="1" s="1"/>
  <c r="GE55" i="1"/>
  <c r="GF55" i="1" s="1"/>
  <c r="GE54" i="1"/>
  <c r="GF54" i="1" s="1"/>
  <c r="GE53" i="1"/>
  <c r="GF53" i="1" s="1"/>
  <c r="GE51" i="1"/>
  <c r="GF51" i="1" s="1"/>
  <c r="GE49" i="1"/>
  <c r="GF49" i="1" s="1"/>
  <c r="GE48" i="1"/>
  <c r="GF48" i="1" s="1"/>
  <c r="FZ43" i="1"/>
  <c r="FZ42" i="1"/>
  <c r="FZ41" i="1"/>
  <c r="FZ40" i="1"/>
  <c r="FZ39" i="1"/>
  <c r="FZ38" i="1"/>
  <c r="FZ37" i="1"/>
  <c r="FZ52" i="1"/>
  <c r="FZ36" i="1"/>
  <c r="FZ35" i="1"/>
  <c r="GE43" i="1"/>
  <c r="GE42" i="1"/>
  <c r="GE41" i="1"/>
  <c r="GE40" i="1"/>
  <c r="GE39" i="1"/>
  <c r="GE38" i="1"/>
  <c r="GE37" i="1"/>
  <c r="GE52" i="1"/>
  <c r="GE50" i="1"/>
  <c r="GE36" i="1"/>
  <c r="GE35" i="1"/>
  <c r="FZ29" i="1"/>
  <c r="FZ28" i="1"/>
  <c r="FZ27" i="1"/>
  <c r="FZ25" i="1"/>
  <c r="FZ26" i="1"/>
  <c r="FU29" i="1"/>
  <c r="FU28" i="1"/>
  <c r="FU27" i="1"/>
  <c r="FU24" i="1"/>
  <c r="FU23" i="1"/>
  <c r="FU22" i="1"/>
  <c r="FU25" i="1"/>
  <c r="FU26" i="1"/>
  <c r="FO17" i="1"/>
  <c r="FO16" i="1"/>
  <c r="FO15" i="1"/>
  <c r="FO14" i="1"/>
  <c r="FO13" i="1"/>
  <c r="FO12" i="1"/>
  <c r="FO11" i="1"/>
  <c r="FO10" i="1"/>
  <c r="FO9" i="1"/>
  <c r="FO8" i="1"/>
  <c r="FO21" i="6"/>
  <c r="FO11" i="6"/>
  <c r="FO9" i="6"/>
  <c r="FO7" i="6"/>
  <c r="FO8" i="6"/>
  <c r="FO10" i="6"/>
  <c r="Y10" i="6"/>
  <c r="AB10" i="6"/>
  <c r="AC10" i="6"/>
  <c r="AO10" i="6"/>
  <c r="AR10" i="6"/>
  <c r="AS10" i="6"/>
  <c r="BE10" i="6"/>
  <c r="BH10" i="6"/>
  <c r="BI10" i="6"/>
  <c r="BU10" i="6"/>
  <c r="BX10" i="6"/>
  <c r="BY10" i="6"/>
  <c r="CK10" i="6"/>
  <c r="CN10" i="6"/>
  <c r="CO10" i="6"/>
  <c r="DA10" i="6"/>
  <c r="DD10" i="6"/>
  <c r="DE10" i="6"/>
  <c r="DQ10" i="6"/>
  <c r="DT10" i="6"/>
  <c r="DU10" i="6"/>
  <c r="EG10" i="6"/>
  <c r="EJ10" i="6"/>
  <c r="EK10" i="6"/>
  <c r="EW10" i="6"/>
  <c r="EZ10" i="6"/>
  <c r="FA10" i="6"/>
  <c r="I8" i="6"/>
  <c r="L8" i="6"/>
  <c r="M8" i="6"/>
  <c r="Y8" i="6"/>
  <c r="AB8" i="6"/>
  <c r="AC8" i="6"/>
  <c r="AO8" i="6"/>
  <c r="AR8" i="6"/>
  <c r="AS8" i="6"/>
  <c r="BE8" i="6"/>
  <c r="BH8" i="6"/>
  <c r="BI8" i="6"/>
  <c r="BU8" i="6"/>
  <c r="BX8" i="6"/>
  <c r="BY8" i="6"/>
  <c r="CK8" i="6"/>
  <c r="CN8" i="6"/>
  <c r="CO8" i="6"/>
  <c r="DA8" i="6"/>
  <c r="DD8" i="6"/>
  <c r="DE8" i="6"/>
  <c r="DQ8" i="6"/>
  <c r="DT8" i="6"/>
  <c r="DU8" i="6"/>
  <c r="EG8" i="6"/>
  <c r="EJ8" i="6"/>
  <c r="EK8" i="6"/>
  <c r="EW8" i="6"/>
  <c r="EZ8" i="6"/>
  <c r="FA8" i="6"/>
  <c r="I7" i="6"/>
  <c r="L7" i="6"/>
  <c r="M7" i="6"/>
  <c r="Y7" i="6"/>
  <c r="AB7" i="6"/>
  <c r="AC7" i="6"/>
  <c r="AO7" i="6"/>
  <c r="AR7" i="6"/>
  <c r="AS7" i="6"/>
  <c r="BE7" i="6"/>
  <c r="BH7" i="6"/>
  <c r="BI7" i="6"/>
  <c r="BU7" i="6"/>
  <c r="BX7" i="6"/>
  <c r="BY7" i="6"/>
  <c r="CK7" i="6"/>
  <c r="CN7" i="6"/>
  <c r="CO7" i="6"/>
  <c r="DA7" i="6"/>
  <c r="DD7" i="6"/>
  <c r="DE7" i="6"/>
  <c r="DQ7" i="6"/>
  <c r="DT7" i="6"/>
  <c r="DU7" i="6"/>
  <c r="EG7" i="6"/>
  <c r="EJ7" i="6"/>
  <c r="EK7" i="6"/>
  <c r="EW7" i="6"/>
  <c r="EZ7" i="6"/>
  <c r="FA7" i="6"/>
  <c r="I9" i="6"/>
  <c r="L9" i="6"/>
  <c r="M9" i="6"/>
  <c r="Y9" i="6"/>
  <c r="AB9" i="6"/>
  <c r="AC9" i="6"/>
  <c r="AO9" i="6"/>
  <c r="AR9" i="6"/>
  <c r="AS9" i="6"/>
  <c r="BE9" i="6"/>
  <c r="BH9" i="6"/>
  <c r="BI9" i="6"/>
  <c r="BU9" i="6"/>
  <c r="BX9" i="6"/>
  <c r="BY9" i="6"/>
  <c r="CK9" i="6"/>
  <c r="CN9" i="6"/>
  <c r="CO9" i="6"/>
  <c r="DA9" i="6"/>
  <c r="DD9" i="6"/>
  <c r="DE9" i="6"/>
  <c r="DQ9" i="6"/>
  <c r="DT9" i="6"/>
  <c r="DU9" i="6"/>
  <c r="EG9" i="6"/>
  <c r="EJ9" i="6"/>
  <c r="EK9" i="6"/>
  <c r="EW9" i="6"/>
  <c r="EZ9" i="6"/>
  <c r="FA9" i="6"/>
  <c r="AO11" i="6"/>
  <c r="AR11" i="6"/>
  <c r="AS11" i="6"/>
  <c r="BE11" i="6"/>
  <c r="BH11" i="6"/>
  <c r="BI11" i="6"/>
  <c r="BU11" i="6"/>
  <c r="BX11" i="6"/>
  <c r="BY11" i="6"/>
  <c r="CK11" i="6"/>
  <c r="CN11" i="6"/>
  <c r="CO11" i="6"/>
  <c r="DA11" i="6"/>
  <c r="DD11" i="6"/>
  <c r="DE11" i="6"/>
  <c r="DQ11" i="6"/>
  <c r="DT11" i="6"/>
  <c r="DU11" i="6"/>
  <c r="EG11" i="6"/>
  <c r="EJ11" i="6"/>
  <c r="EK11" i="6"/>
  <c r="EW11" i="6"/>
  <c r="EZ11" i="6"/>
  <c r="FA11" i="6"/>
  <c r="Y12" i="6"/>
  <c r="AB12" i="6"/>
  <c r="AC12" i="6"/>
  <c r="AO12" i="6"/>
  <c r="AR12" i="6"/>
  <c r="AS12" i="6"/>
  <c r="BE12" i="6"/>
  <c r="BH12" i="6"/>
  <c r="BI12" i="6"/>
  <c r="BU12" i="6"/>
  <c r="BX12" i="6"/>
  <c r="BY12" i="6"/>
  <c r="CK12" i="6"/>
  <c r="CN12" i="6"/>
  <c r="CO12" i="6"/>
  <c r="DA12" i="6"/>
  <c r="DD12" i="6"/>
  <c r="DE12" i="6"/>
  <c r="DQ12" i="6"/>
  <c r="DT12" i="6"/>
  <c r="DU12" i="6"/>
  <c r="EG12" i="6"/>
  <c r="EJ12" i="6"/>
  <c r="EK12" i="6"/>
  <c r="EW12" i="6"/>
  <c r="EZ12" i="6"/>
  <c r="FA12" i="6"/>
  <c r="I13" i="6"/>
  <c r="L13" i="6"/>
  <c r="M13" i="6"/>
  <c r="Y13" i="6"/>
  <c r="AB13" i="6"/>
  <c r="AC13" i="6"/>
  <c r="AO13" i="6"/>
  <c r="AR13" i="6"/>
  <c r="AS13" i="6"/>
  <c r="BE13" i="6"/>
  <c r="BH13" i="6"/>
  <c r="BI13" i="6"/>
  <c r="BU13" i="6"/>
  <c r="BX13" i="6"/>
  <c r="BY13" i="6"/>
  <c r="CK13" i="6"/>
  <c r="CN13" i="6"/>
  <c r="CO13" i="6"/>
  <c r="DA13" i="6"/>
  <c r="DD13" i="6"/>
  <c r="DE13" i="6"/>
  <c r="DQ13" i="6"/>
  <c r="DT13" i="6"/>
  <c r="DU13" i="6"/>
  <c r="EG13" i="6"/>
  <c r="EJ13" i="6"/>
  <c r="EK13" i="6"/>
  <c r="EW13" i="6"/>
  <c r="EZ13" i="6"/>
  <c r="FA13" i="6"/>
  <c r="I14" i="6"/>
  <c r="L14" i="6"/>
  <c r="M14" i="6"/>
  <c r="Y14" i="6"/>
  <c r="AB14" i="6"/>
  <c r="AC14" i="6"/>
  <c r="AO14" i="6"/>
  <c r="AR14" i="6"/>
  <c r="AS14" i="6"/>
  <c r="BE14" i="6"/>
  <c r="BH14" i="6"/>
  <c r="BI14" i="6"/>
  <c r="BU14" i="6"/>
  <c r="BX14" i="6"/>
  <c r="BY14" i="6"/>
  <c r="CK14" i="6"/>
  <c r="CN14" i="6"/>
  <c r="CO14" i="6"/>
  <c r="DA14" i="6"/>
  <c r="DD14" i="6"/>
  <c r="DE14" i="6"/>
  <c r="DQ14" i="6"/>
  <c r="DT14" i="6"/>
  <c r="DU14" i="6"/>
  <c r="EG14" i="6"/>
  <c r="EJ14" i="6"/>
  <c r="EK14" i="6"/>
  <c r="EW14" i="6"/>
  <c r="EZ14" i="6"/>
  <c r="FA14" i="6"/>
  <c r="I15" i="6"/>
  <c r="L15" i="6"/>
  <c r="M15" i="6"/>
  <c r="Y15" i="6"/>
  <c r="AB15" i="6"/>
  <c r="AC15" i="6"/>
  <c r="AO15" i="6"/>
  <c r="AR15" i="6"/>
  <c r="AS15" i="6"/>
  <c r="BE15" i="6"/>
  <c r="BH15" i="6"/>
  <c r="BI15" i="6"/>
  <c r="BU15" i="6"/>
  <c r="BX15" i="6"/>
  <c r="BY15" i="6"/>
  <c r="CK15" i="6"/>
  <c r="CN15" i="6"/>
  <c r="CO15" i="6"/>
  <c r="DA15" i="6"/>
  <c r="DD15" i="6"/>
  <c r="DE15" i="6"/>
  <c r="DQ15" i="6"/>
  <c r="DT15" i="6"/>
  <c r="DU15" i="6"/>
  <c r="EG15" i="6"/>
  <c r="EJ15" i="6"/>
  <c r="EK15" i="6"/>
  <c r="EW15" i="6"/>
  <c r="EZ15" i="6"/>
  <c r="FA15" i="6"/>
  <c r="I16" i="6"/>
  <c r="L16" i="6"/>
  <c r="M16" i="6"/>
  <c r="Y16" i="6"/>
  <c r="AB16" i="6"/>
  <c r="AC16" i="6"/>
  <c r="AO16" i="6"/>
  <c r="AR16" i="6"/>
  <c r="AS16" i="6"/>
  <c r="BE16" i="6"/>
  <c r="BH16" i="6"/>
  <c r="BI16" i="6"/>
  <c r="BU16" i="6"/>
  <c r="BX16" i="6"/>
  <c r="BY16" i="6"/>
  <c r="CK16" i="6"/>
  <c r="CN16" i="6"/>
  <c r="CO16" i="6"/>
  <c r="DA16" i="6"/>
  <c r="DD16" i="6"/>
  <c r="DE16" i="6"/>
  <c r="DQ16" i="6"/>
  <c r="DT16" i="6"/>
  <c r="DU16" i="6"/>
  <c r="EG16" i="6"/>
  <c r="EJ16" i="6"/>
  <c r="EK16" i="6"/>
  <c r="EW16" i="6"/>
  <c r="EZ16" i="6"/>
  <c r="FA16" i="6"/>
  <c r="BU17" i="6"/>
  <c r="BX17" i="6"/>
  <c r="BY17" i="6"/>
  <c r="CK17" i="6"/>
  <c r="CN17" i="6"/>
  <c r="CO17" i="6"/>
  <c r="DA17" i="6"/>
  <c r="DD17" i="6"/>
  <c r="DE17" i="6"/>
  <c r="DQ17" i="6"/>
  <c r="DT17" i="6"/>
  <c r="DU17" i="6"/>
  <c r="EG17" i="6"/>
  <c r="EJ17" i="6"/>
  <c r="EK17" i="6"/>
  <c r="EW17" i="6"/>
  <c r="EZ17" i="6"/>
  <c r="FA17" i="6"/>
  <c r="I18" i="6"/>
  <c r="L18" i="6"/>
  <c r="M18" i="6"/>
  <c r="Y18" i="6"/>
  <c r="AB18" i="6"/>
  <c r="AC18" i="6"/>
  <c r="AO18" i="6"/>
  <c r="AR18" i="6"/>
  <c r="AS18" i="6"/>
  <c r="BE18" i="6"/>
  <c r="BH18" i="6"/>
  <c r="BI18" i="6"/>
  <c r="BU18" i="6"/>
  <c r="BX18" i="6"/>
  <c r="BY18" i="6"/>
  <c r="CK18" i="6"/>
  <c r="CN18" i="6"/>
  <c r="CO18" i="6"/>
  <c r="DA18" i="6"/>
  <c r="DD18" i="6"/>
  <c r="DE18" i="6"/>
  <c r="DQ18" i="6"/>
  <c r="DT18" i="6"/>
  <c r="DU18" i="6"/>
  <c r="EG18" i="6"/>
  <c r="EJ18" i="6"/>
  <c r="EK18" i="6"/>
  <c r="EW18" i="6"/>
  <c r="EZ18" i="6"/>
  <c r="FA18" i="6"/>
  <c r="Y19" i="6"/>
  <c r="AB19" i="6"/>
  <c r="AC19" i="6"/>
  <c r="AO19" i="6"/>
  <c r="AR19" i="6"/>
  <c r="AS19" i="6"/>
  <c r="BE19" i="6"/>
  <c r="BH19" i="6"/>
  <c r="BI19" i="6"/>
  <c r="BU19" i="6"/>
  <c r="BX19" i="6"/>
  <c r="BY19" i="6"/>
  <c r="CK19" i="6"/>
  <c r="CN19" i="6"/>
  <c r="CO19" i="6"/>
  <c r="DA19" i="6"/>
  <c r="DD19" i="6"/>
  <c r="DE19" i="6"/>
  <c r="DQ19" i="6"/>
  <c r="DT19" i="6"/>
  <c r="DU19" i="6"/>
  <c r="EG19" i="6"/>
  <c r="EJ19" i="6"/>
  <c r="EK19" i="6"/>
  <c r="EW19" i="6"/>
  <c r="EZ19" i="6"/>
  <c r="FA19" i="6"/>
  <c r="I20" i="6"/>
  <c r="L20" i="6"/>
  <c r="M20" i="6"/>
  <c r="Y20" i="6"/>
  <c r="AB20" i="6"/>
  <c r="AC20" i="6"/>
  <c r="AO20" i="6"/>
  <c r="AR20" i="6"/>
  <c r="AS20" i="6"/>
  <c r="BE20" i="6"/>
  <c r="BH20" i="6"/>
  <c r="BI20" i="6"/>
  <c r="BU20" i="6"/>
  <c r="BX20" i="6"/>
  <c r="BY20" i="6"/>
  <c r="CK20" i="6"/>
  <c r="CN20" i="6"/>
  <c r="CO20" i="6"/>
  <c r="DA20" i="6"/>
  <c r="DD20" i="6"/>
  <c r="DE20" i="6"/>
  <c r="DQ20" i="6"/>
  <c r="DT20" i="6"/>
  <c r="DU20" i="6"/>
  <c r="EG20" i="6"/>
  <c r="EJ20" i="6"/>
  <c r="EK20" i="6"/>
  <c r="EW20" i="6"/>
  <c r="EZ20" i="6"/>
  <c r="FA20" i="6"/>
  <c r="Y21" i="6"/>
  <c r="AB21" i="6"/>
  <c r="AC21" i="6"/>
  <c r="AO21" i="6"/>
  <c r="AR21" i="6"/>
  <c r="AS21" i="6"/>
  <c r="BE21" i="6"/>
  <c r="BH21" i="6"/>
  <c r="BI21" i="6"/>
  <c r="BU21" i="6"/>
  <c r="BX21" i="6"/>
  <c r="BY21" i="6"/>
  <c r="CK21" i="6"/>
  <c r="CN21" i="6"/>
  <c r="CO21" i="6"/>
  <c r="DA21" i="6"/>
  <c r="DD21" i="6"/>
  <c r="DE21" i="6"/>
  <c r="DQ21" i="6"/>
  <c r="DT21" i="6"/>
  <c r="DU21" i="6"/>
  <c r="EG21" i="6"/>
  <c r="EJ21" i="6"/>
  <c r="EK21" i="6"/>
  <c r="EW21" i="6"/>
  <c r="EZ21" i="6"/>
  <c r="FA21" i="6"/>
  <c r="I22" i="6"/>
  <c r="L22" i="6"/>
  <c r="M22" i="6"/>
  <c r="Y22" i="6"/>
  <c r="AB22" i="6"/>
  <c r="AC22" i="6"/>
  <c r="AO22" i="6"/>
  <c r="AR22" i="6"/>
  <c r="AS22" i="6"/>
  <c r="BE22" i="6"/>
  <c r="BH22" i="6"/>
  <c r="BI22" i="6"/>
  <c r="BU22" i="6"/>
  <c r="BX22" i="6"/>
  <c r="BY22" i="6"/>
  <c r="CK22" i="6"/>
  <c r="CN22" i="6"/>
  <c r="CO22" i="6"/>
  <c r="DA22" i="6"/>
  <c r="DD22" i="6"/>
  <c r="DE22" i="6"/>
  <c r="DQ22" i="6"/>
  <c r="DT22" i="6"/>
  <c r="DU22" i="6"/>
  <c r="EG22" i="6"/>
  <c r="EJ22" i="6"/>
  <c r="EK22" i="6"/>
  <c r="EW22" i="6"/>
  <c r="EZ22" i="6"/>
  <c r="FA22" i="6"/>
  <c r="I23" i="6"/>
  <c r="L23" i="6"/>
  <c r="M23" i="6"/>
  <c r="Y23" i="6"/>
  <c r="AB23" i="6"/>
  <c r="AC23" i="6"/>
  <c r="AO23" i="6"/>
  <c r="AR23" i="6"/>
  <c r="AS23" i="6"/>
  <c r="BE23" i="6"/>
  <c r="BH23" i="6"/>
  <c r="BI23" i="6"/>
  <c r="BU23" i="6"/>
  <c r="BX23" i="6"/>
  <c r="BY23" i="6"/>
  <c r="CK23" i="6"/>
  <c r="CN23" i="6"/>
  <c r="CO23" i="6"/>
  <c r="DA23" i="6"/>
  <c r="DD23" i="6"/>
  <c r="DE23" i="6"/>
  <c r="DQ23" i="6"/>
  <c r="DT23" i="6"/>
  <c r="DU23" i="6"/>
  <c r="EG23" i="6"/>
  <c r="EJ23" i="6"/>
  <c r="EK23" i="6"/>
  <c r="EW23" i="6"/>
  <c r="EZ23" i="6"/>
  <c r="FA23" i="6"/>
  <c r="I24" i="6"/>
  <c r="L24" i="6"/>
  <c r="M24" i="6"/>
  <c r="Y24" i="6"/>
  <c r="AB24" i="6"/>
  <c r="AC24" i="6"/>
  <c r="AO24" i="6"/>
  <c r="AR24" i="6"/>
  <c r="AS24" i="6"/>
  <c r="BE24" i="6"/>
  <c r="BH24" i="6"/>
  <c r="BI24" i="6"/>
  <c r="BU24" i="6"/>
  <c r="BX24" i="6"/>
  <c r="BY24" i="6"/>
  <c r="CK24" i="6"/>
  <c r="CN24" i="6"/>
  <c r="CO24" i="6"/>
  <c r="DA24" i="6"/>
  <c r="DD24" i="6"/>
  <c r="DE24" i="6"/>
  <c r="DQ24" i="6"/>
  <c r="DT24" i="6"/>
  <c r="DU24" i="6"/>
  <c r="EG24" i="6"/>
  <c r="EJ24" i="6"/>
  <c r="EK24" i="6"/>
  <c r="EW24" i="6"/>
  <c r="EZ24" i="6"/>
  <c r="FA24" i="6"/>
  <c r="EG25" i="6"/>
  <c r="EJ25" i="6"/>
  <c r="EK25" i="6"/>
  <c r="EW25" i="6"/>
  <c r="EZ25" i="6"/>
  <c r="FA25" i="6"/>
  <c r="I26" i="6"/>
  <c r="L26" i="6"/>
  <c r="M26" i="6"/>
  <c r="Y26" i="6"/>
  <c r="AB26" i="6"/>
  <c r="AC26" i="6"/>
  <c r="AO26" i="6"/>
  <c r="AR26" i="6"/>
  <c r="AS26" i="6"/>
  <c r="BE26" i="6"/>
  <c r="BH26" i="6"/>
  <c r="BI26" i="6"/>
  <c r="BU26" i="6"/>
  <c r="BX26" i="6"/>
  <c r="BY26" i="6"/>
  <c r="CK26" i="6"/>
  <c r="CN26" i="6"/>
  <c r="CO26" i="6"/>
  <c r="DA26" i="6"/>
  <c r="DD26" i="6"/>
  <c r="DE26" i="6"/>
  <c r="DQ26" i="6"/>
  <c r="DT26" i="6"/>
  <c r="DU26" i="6"/>
  <c r="EG26" i="6"/>
  <c r="EJ26" i="6"/>
  <c r="EK26" i="6"/>
  <c r="EW26" i="6"/>
  <c r="EZ26" i="6"/>
  <c r="FA26" i="6"/>
  <c r="I27" i="6"/>
  <c r="L27" i="6"/>
  <c r="M27" i="6"/>
  <c r="Y27" i="6"/>
  <c r="AB27" i="6"/>
  <c r="AC27" i="6"/>
  <c r="AO27" i="6"/>
  <c r="AR27" i="6"/>
  <c r="AS27" i="6"/>
  <c r="BE27" i="6"/>
  <c r="BH27" i="6"/>
  <c r="BI27" i="6"/>
  <c r="BU27" i="6"/>
  <c r="BX27" i="6"/>
  <c r="BY27" i="6"/>
  <c r="CK27" i="6"/>
  <c r="CN27" i="6"/>
  <c r="CO27" i="6"/>
  <c r="DA27" i="6"/>
  <c r="DD27" i="6"/>
  <c r="DE27" i="6"/>
  <c r="DQ27" i="6"/>
  <c r="DT27" i="6"/>
  <c r="DU27" i="6"/>
  <c r="EG27" i="6"/>
  <c r="EJ27" i="6"/>
  <c r="EK27" i="6"/>
  <c r="EW27" i="6"/>
  <c r="EZ27" i="6"/>
  <c r="FA27" i="6"/>
  <c r="I28" i="6"/>
  <c r="L28" i="6"/>
  <c r="M28" i="6"/>
  <c r="Y28" i="6"/>
  <c r="AB28" i="6"/>
  <c r="AC28" i="6"/>
  <c r="AO28" i="6"/>
  <c r="AR28" i="6"/>
  <c r="AS28" i="6"/>
  <c r="BE28" i="6"/>
  <c r="BH28" i="6"/>
  <c r="BI28" i="6"/>
  <c r="BU28" i="6"/>
  <c r="BX28" i="6"/>
  <c r="BY28" i="6"/>
  <c r="CK28" i="6"/>
  <c r="CN28" i="6"/>
  <c r="CO28" i="6"/>
  <c r="DA28" i="6"/>
  <c r="DD28" i="6"/>
  <c r="DE28" i="6"/>
  <c r="DQ28" i="6"/>
  <c r="DT28" i="6"/>
  <c r="DU28" i="6"/>
  <c r="EG28" i="6"/>
  <c r="EJ28" i="6"/>
  <c r="EK28" i="6"/>
  <c r="EW28" i="6"/>
  <c r="EZ28" i="6"/>
  <c r="FA28" i="6"/>
  <c r="AO29" i="6"/>
  <c r="AR29" i="6"/>
  <c r="AS29" i="6"/>
  <c r="BE29" i="6"/>
  <c r="BH29" i="6"/>
  <c r="BI29" i="6"/>
  <c r="BU29" i="6"/>
  <c r="BX29" i="6"/>
  <c r="BY29" i="6"/>
  <c r="CK29" i="6"/>
  <c r="CN29" i="6"/>
  <c r="CO29" i="6"/>
  <c r="DA29" i="6"/>
  <c r="DD29" i="6"/>
  <c r="DE29" i="6"/>
  <c r="DQ29" i="6"/>
  <c r="DT29" i="6"/>
  <c r="DU29" i="6"/>
  <c r="EG29" i="6"/>
  <c r="EJ29" i="6"/>
  <c r="EK29" i="6"/>
  <c r="EW29" i="6"/>
  <c r="EZ29" i="6"/>
  <c r="FA29" i="6"/>
  <c r="EG30" i="6"/>
  <c r="EJ30" i="6"/>
  <c r="EK30" i="6"/>
  <c r="EW30" i="6"/>
  <c r="EZ30" i="6"/>
  <c r="FA30" i="6"/>
  <c r="CK31" i="6"/>
  <c r="CN31" i="6"/>
  <c r="CO31" i="6"/>
  <c r="DA31" i="6"/>
  <c r="DD31" i="6"/>
  <c r="DE31" i="6"/>
  <c r="DQ31" i="6"/>
  <c r="DT31" i="6"/>
  <c r="DU31" i="6"/>
  <c r="EG31" i="6"/>
  <c r="EJ31" i="6"/>
  <c r="EK31" i="6"/>
  <c r="EW31" i="6"/>
  <c r="EZ31" i="6"/>
  <c r="FA31" i="6"/>
  <c r="AO32" i="6"/>
  <c r="AR32" i="6"/>
  <c r="AS32" i="6"/>
  <c r="BE32" i="6"/>
  <c r="BH32" i="6"/>
  <c r="BI32" i="6"/>
  <c r="BU32" i="6"/>
  <c r="BX32" i="6"/>
  <c r="BY32" i="6"/>
  <c r="CK32" i="6"/>
  <c r="CN32" i="6"/>
  <c r="CO32" i="6"/>
  <c r="DA32" i="6"/>
  <c r="DD32" i="6"/>
  <c r="DE32" i="6"/>
  <c r="DQ32" i="6"/>
  <c r="DT32" i="6"/>
  <c r="DU32" i="6"/>
  <c r="EG32" i="6"/>
  <c r="EJ32" i="6"/>
  <c r="EK32" i="6"/>
  <c r="EW32" i="6"/>
  <c r="EZ32" i="6"/>
  <c r="FA32" i="6"/>
  <c r="AO33" i="6"/>
  <c r="AR33" i="6"/>
  <c r="AS33" i="6"/>
  <c r="BE33" i="6"/>
  <c r="BH33" i="6"/>
  <c r="BI33" i="6"/>
  <c r="BU33" i="6"/>
  <c r="BX33" i="6"/>
  <c r="BY33" i="6"/>
  <c r="CK33" i="6"/>
  <c r="CN33" i="6"/>
  <c r="CO33" i="6"/>
  <c r="DA33" i="6"/>
  <c r="DD33" i="6"/>
  <c r="DE33" i="6"/>
  <c r="DQ33" i="6"/>
  <c r="DT33" i="6"/>
  <c r="DU33" i="6"/>
  <c r="EG33" i="6"/>
  <c r="EJ33" i="6"/>
  <c r="EK33" i="6"/>
  <c r="EW33" i="6"/>
  <c r="EZ33" i="6"/>
  <c r="FA33" i="6"/>
  <c r="DQ34" i="6"/>
  <c r="DT34" i="6"/>
  <c r="DU34" i="6"/>
  <c r="EG34" i="6"/>
  <c r="EJ34" i="6"/>
  <c r="EK34" i="6"/>
  <c r="EW34" i="6"/>
  <c r="EZ34" i="6"/>
  <c r="FA34" i="6"/>
  <c r="BU35" i="6"/>
  <c r="BX35" i="6"/>
  <c r="BY35" i="6"/>
  <c r="CK35" i="6"/>
  <c r="CN35" i="6"/>
  <c r="CO35" i="6"/>
  <c r="DA35" i="6"/>
  <c r="DD35" i="6"/>
  <c r="DE35" i="6"/>
  <c r="DQ35" i="6"/>
  <c r="DT35" i="6"/>
  <c r="DU35" i="6"/>
  <c r="EG35" i="6"/>
  <c r="EJ35" i="6"/>
  <c r="EK35" i="6"/>
  <c r="EW35" i="6"/>
  <c r="EZ35" i="6"/>
  <c r="FA35" i="6"/>
  <c r="DA36" i="6"/>
  <c r="DD36" i="6"/>
  <c r="DE36" i="6"/>
  <c r="DQ36" i="6"/>
  <c r="DT36" i="6"/>
  <c r="DU36" i="6"/>
  <c r="EG36" i="6"/>
  <c r="EJ36" i="6"/>
  <c r="EK36" i="6"/>
  <c r="EW36" i="6"/>
  <c r="EZ36" i="6"/>
  <c r="FA36" i="6"/>
  <c r="BE37" i="6"/>
  <c r="BH37" i="6"/>
  <c r="BI37" i="6"/>
  <c r="BU37" i="6"/>
  <c r="BX37" i="6"/>
  <c r="BY37" i="6"/>
  <c r="CK37" i="6"/>
  <c r="CN37" i="6"/>
  <c r="CO37" i="6"/>
  <c r="DA37" i="6"/>
  <c r="DD37" i="6"/>
  <c r="DE37" i="6"/>
  <c r="DQ37" i="6"/>
  <c r="DT37" i="6"/>
  <c r="DU37" i="6"/>
  <c r="EG37" i="6"/>
  <c r="EJ37" i="6"/>
  <c r="EK37" i="6"/>
  <c r="EW37" i="6"/>
  <c r="EZ37" i="6"/>
  <c r="FA37" i="6"/>
  <c r="BE38" i="6"/>
  <c r="BH38" i="6"/>
  <c r="BI38" i="6"/>
  <c r="BU38" i="6"/>
  <c r="BX38" i="6"/>
  <c r="BY38" i="6"/>
  <c r="CK38" i="6"/>
  <c r="CN38" i="6"/>
  <c r="CO38" i="6"/>
  <c r="DA38" i="6"/>
  <c r="DD38" i="6"/>
  <c r="DE38" i="6"/>
  <c r="DQ38" i="6"/>
  <c r="DT38" i="6"/>
  <c r="DU38" i="6"/>
  <c r="EG38" i="6"/>
  <c r="EJ38" i="6"/>
  <c r="EK38" i="6"/>
  <c r="EW38" i="6"/>
  <c r="EZ38" i="6"/>
  <c r="FA38" i="6"/>
  <c r="DA39" i="6"/>
  <c r="DD39" i="6"/>
  <c r="DE39" i="6"/>
  <c r="DQ39" i="6"/>
  <c r="DT39" i="6"/>
  <c r="DU39" i="6"/>
  <c r="EG39" i="6"/>
  <c r="EJ39" i="6"/>
  <c r="EK39" i="6"/>
  <c r="EW39" i="6"/>
  <c r="EZ39" i="6"/>
  <c r="FA39" i="6"/>
  <c r="I40" i="6"/>
  <c r="L40" i="6"/>
  <c r="M40" i="6"/>
  <c r="Y40" i="6"/>
  <c r="AB40" i="6"/>
  <c r="AC40" i="6"/>
  <c r="AO40" i="6"/>
  <c r="AR40" i="6"/>
  <c r="AS40" i="6"/>
  <c r="BE40" i="6"/>
  <c r="BH40" i="6"/>
  <c r="BI40" i="6"/>
  <c r="BU40" i="6"/>
  <c r="BX40" i="6"/>
  <c r="BY40" i="6"/>
  <c r="CK40" i="6"/>
  <c r="CN40" i="6"/>
  <c r="CO40" i="6"/>
  <c r="DA40" i="6"/>
  <c r="DD40" i="6"/>
  <c r="DE40" i="6"/>
  <c r="DQ40" i="6"/>
  <c r="DT40" i="6"/>
  <c r="DU40" i="6"/>
  <c r="EG40" i="6"/>
  <c r="EJ40" i="6"/>
  <c r="EK40" i="6"/>
  <c r="EW40" i="6"/>
  <c r="EZ40" i="6"/>
  <c r="FA40" i="6"/>
  <c r="EW41" i="6"/>
  <c r="EZ41" i="6"/>
  <c r="FA41" i="6"/>
  <c r="AO42" i="6"/>
  <c r="AR42" i="6"/>
  <c r="AS42" i="6"/>
  <c r="BE42" i="6"/>
  <c r="BH42" i="6"/>
  <c r="BI42" i="6"/>
  <c r="BU42" i="6"/>
  <c r="BX42" i="6"/>
  <c r="BY42" i="6"/>
  <c r="CK42" i="6"/>
  <c r="CN42" i="6"/>
  <c r="CO42" i="6"/>
  <c r="DA42" i="6"/>
  <c r="DD42" i="6"/>
  <c r="DE42" i="6"/>
  <c r="DQ42" i="6"/>
  <c r="DT42" i="6"/>
  <c r="DU42" i="6"/>
  <c r="EG42" i="6"/>
  <c r="EJ42" i="6"/>
  <c r="EK42" i="6"/>
  <c r="EW42" i="6"/>
  <c r="EZ42" i="6"/>
  <c r="FA42" i="6"/>
  <c r="DQ43" i="6"/>
  <c r="DT43" i="6"/>
  <c r="DU43" i="6"/>
  <c r="EG43" i="6"/>
  <c r="EJ43" i="6"/>
  <c r="EK43" i="6"/>
  <c r="EW43" i="6"/>
  <c r="EZ43" i="6"/>
  <c r="FA43" i="6"/>
  <c r="EG44" i="6"/>
  <c r="EJ44" i="6"/>
  <c r="EK44" i="6" s="1"/>
  <c r="EW44" i="6"/>
  <c r="EZ44" i="6"/>
  <c r="FA44" i="6"/>
  <c r="AO45" i="6"/>
  <c r="AR45" i="6"/>
  <c r="AS45" i="6"/>
  <c r="BE45" i="6"/>
  <c r="BH45" i="6"/>
  <c r="BI45" i="6"/>
  <c r="BU45" i="6"/>
  <c r="BX45" i="6"/>
  <c r="BY45" i="6"/>
  <c r="CK45" i="6"/>
  <c r="CN45" i="6"/>
  <c r="CO45" i="6"/>
  <c r="DA45" i="6"/>
  <c r="DD45" i="6"/>
  <c r="DE45" i="6"/>
  <c r="DQ45" i="6"/>
  <c r="DT45" i="6"/>
  <c r="DU45" i="6"/>
  <c r="EG45" i="6"/>
  <c r="EJ45" i="6"/>
  <c r="EK45" i="6"/>
  <c r="EW45" i="6"/>
  <c r="EZ45" i="6"/>
  <c r="FA45" i="6"/>
  <c r="EG46" i="6"/>
  <c r="EJ46" i="6"/>
  <c r="EK46" i="6"/>
  <c r="EW46" i="6"/>
  <c r="EZ46" i="6"/>
  <c r="FA46" i="6"/>
  <c r="EG47" i="6"/>
  <c r="EJ47" i="6"/>
  <c r="EK47" i="6"/>
  <c r="EW47" i="6"/>
  <c r="EZ47" i="6"/>
  <c r="FA47" i="6"/>
  <c r="EW48" i="6"/>
  <c r="EZ48" i="6"/>
  <c r="FA48" i="6"/>
  <c r="EW49" i="6"/>
  <c r="EZ49" i="6"/>
  <c r="FA49" i="6"/>
  <c r="EY233" i="6"/>
  <c r="EX233" i="6"/>
  <c r="EI233" i="6"/>
  <c r="EH233" i="6"/>
  <c r="DS233" i="6"/>
  <c r="DR233" i="6"/>
  <c r="DC233" i="6"/>
  <c r="DB233" i="6"/>
  <c r="CM233" i="6"/>
  <c r="CL233" i="6"/>
  <c r="BW233" i="6"/>
  <c r="BV233" i="6"/>
  <c r="BG233" i="6"/>
  <c r="BF233" i="6"/>
  <c r="AQ233" i="6"/>
  <c r="AP233" i="6"/>
  <c r="AA233" i="6"/>
  <c r="Z233" i="6"/>
  <c r="K233" i="6"/>
  <c r="J233" i="6"/>
  <c r="EY172" i="6"/>
  <c r="EI172" i="6"/>
  <c r="DS172" i="6"/>
  <c r="DC172" i="6"/>
  <c r="DB172" i="6"/>
  <c r="CM172" i="6"/>
  <c r="CL172" i="6"/>
  <c r="BW172" i="6"/>
  <c r="BV172" i="6"/>
  <c r="BG172" i="6"/>
  <c r="BF172" i="6"/>
  <c r="AQ172" i="6"/>
  <c r="AP172" i="6"/>
  <c r="AA172" i="6"/>
  <c r="Z172" i="6"/>
  <c r="K172" i="6"/>
  <c r="J172" i="6"/>
  <c r="EY199" i="5"/>
  <c r="EX199" i="5"/>
  <c r="EI199" i="5"/>
  <c r="EH199" i="5"/>
  <c r="DS199" i="5"/>
  <c r="DR199" i="5"/>
  <c r="DC199" i="5"/>
  <c r="DB199" i="5"/>
  <c r="CM199" i="5"/>
  <c r="CL199" i="5"/>
  <c r="BW199" i="5"/>
  <c r="BV199" i="5"/>
  <c r="BG199" i="5"/>
  <c r="BF199" i="5"/>
  <c r="AQ199" i="5"/>
  <c r="AP199" i="5"/>
  <c r="AA199" i="5"/>
  <c r="Z199" i="5"/>
  <c r="K199" i="5"/>
  <c r="J199" i="5"/>
  <c r="EY138" i="5"/>
  <c r="EI138" i="5"/>
  <c r="DS138" i="5"/>
  <c r="DC138" i="5"/>
  <c r="DB138" i="5"/>
  <c r="CM138" i="5"/>
  <c r="CL138" i="5"/>
  <c r="BW138" i="5"/>
  <c r="BV138" i="5"/>
  <c r="BG138" i="5"/>
  <c r="BF138" i="5"/>
  <c r="AQ138" i="5"/>
  <c r="AP138" i="5"/>
  <c r="AA138" i="5"/>
  <c r="Z138" i="5"/>
  <c r="K138" i="5"/>
  <c r="J138" i="5"/>
  <c r="FA30" i="5"/>
  <c r="EZ30" i="5"/>
  <c r="EW30" i="5"/>
  <c r="EJ30" i="5"/>
  <c r="EK30" i="5" s="1"/>
  <c r="EG30" i="5"/>
  <c r="FA28" i="5"/>
  <c r="EZ28" i="5"/>
  <c r="EW28" i="5"/>
  <c r="EK28" i="5"/>
  <c r="EJ28" i="5"/>
  <c r="EG28" i="5"/>
  <c r="DU28" i="5"/>
  <c r="DT28" i="5"/>
  <c r="DQ28" i="5"/>
  <c r="DE28" i="5"/>
  <c r="DD28" i="5"/>
  <c r="DA28" i="5"/>
  <c r="CO28" i="5"/>
  <c r="CN28" i="5"/>
  <c r="CK28" i="5"/>
  <c r="BY28" i="5"/>
  <c r="BX28" i="5"/>
  <c r="BU28" i="5"/>
  <c r="BI28" i="5"/>
  <c r="BH28" i="5"/>
  <c r="BE28" i="5"/>
  <c r="FA26" i="5"/>
  <c r="EZ26" i="5"/>
  <c r="EW26" i="5"/>
  <c r="EK26" i="5"/>
  <c r="EJ26" i="5"/>
  <c r="EG26" i="5"/>
  <c r="DU26" i="5"/>
  <c r="DT26" i="5"/>
  <c r="DQ26" i="5"/>
  <c r="DE26" i="5"/>
  <c r="DD26" i="5"/>
  <c r="DA26" i="5"/>
  <c r="CO26" i="5"/>
  <c r="CN26" i="5"/>
  <c r="CK26" i="5"/>
  <c r="BY26" i="5"/>
  <c r="BX26" i="5"/>
  <c r="BU26" i="5"/>
  <c r="BI26" i="5"/>
  <c r="BH26" i="5"/>
  <c r="BE26" i="5"/>
  <c r="AS26" i="5"/>
  <c r="AR26" i="5"/>
  <c r="AO26" i="5"/>
  <c r="FA23" i="5"/>
  <c r="EZ23" i="5"/>
  <c r="EW23" i="5"/>
  <c r="EK23" i="5"/>
  <c r="EJ23" i="5"/>
  <c r="EG23" i="5"/>
  <c r="DU23" i="5"/>
  <c r="DT23" i="5"/>
  <c r="DQ23" i="5"/>
  <c r="DE23" i="5"/>
  <c r="DD23" i="5"/>
  <c r="DA23" i="5"/>
  <c r="CO23" i="5"/>
  <c r="CN23" i="5"/>
  <c r="CK23" i="5"/>
  <c r="BY23" i="5"/>
  <c r="BX23" i="5"/>
  <c r="BU23" i="5"/>
  <c r="BI23" i="5"/>
  <c r="BH23" i="5"/>
  <c r="BE23" i="5"/>
  <c r="AS23" i="5"/>
  <c r="AR23" i="5"/>
  <c r="AO23" i="5"/>
  <c r="FA8" i="5"/>
  <c r="EZ8" i="5"/>
  <c r="EW8" i="5"/>
  <c r="EK8" i="5"/>
  <c r="EJ8" i="5"/>
  <c r="EG8" i="5"/>
  <c r="DU8" i="5"/>
  <c r="DT8" i="5"/>
  <c r="DQ8" i="5"/>
  <c r="DE8" i="5"/>
  <c r="DD8" i="5"/>
  <c r="DA8" i="5"/>
  <c r="CO8" i="5"/>
  <c r="CN8" i="5"/>
  <c r="CK8" i="5"/>
  <c r="BY8" i="5"/>
  <c r="BX8" i="5"/>
  <c r="BU8" i="5"/>
  <c r="BI8" i="5"/>
  <c r="BH8" i="5"/>
  <c r="BE8" i="5"/>
  <c r="AS8" i="5"/>
  <c r="AR8" i="5"/>
  <c r="AO8" i="5"/>
  <c r="AC8" i="5"/>
  <c r="AB8" i="5"/>
  <c r="Y8" i="5"/>
  <c r="M8" i="5"/>
  <c r="L8" i="5"/>
  <c r="I8" i="5"/>
  <c r="FA10" i="5"/>
  <c r="EZ10" i="5"/>
  <c r="EW10" i="5"/>
  <c r="EK10" i="5"/>
  <c r="EJ10" i="5"/>
  <c r="EG10" i="5"/>
  <c r="DU10" i="5"/>
  <c r="DT10" i="5"/>
  <c r="DQ10" i="5"/>
  <c r="DE10" i="5"/>
  <c r="DD10" i="5"/>
  <c r="DA10" i="5"/>
  <c r="CO10" i="5"/>
  <c r="CN10" i="5"/>
  <c r="CK10" i="5"/>
  <c r="BY10" i="5"/>
  <c r="BX10" i="5"/>
  <c r="BU10" i="5"/>
  <c r="BI10" i="5"/>
  <c r="BH10" i="5"/>
  <c r="BE10" i="5"/>
  <c r="AS10" i="5"/>
  <c r="AR10" i="5"/>
  <c r="AO10" i="5"/>
  <c r="AC10" i="5"/>
  <c r="AB10" i="5"/>
  <c r="Y10" i="5"/>
  <c r="M10" i="5"/>
  <c r="L10" i="5"/>
  <c r="I10" i="5"/>
  <c r="FA12" i="5"/>
  <c r="EZ12" i="5"/>
  <c r="EW12" i="5"/>
  <c r="EK12" i="5"/>
  <c r="EJ12" i="5"/>
  <c r="EG12" i="5"/>
  <c r="DU12" i="5"/>
  <c r="DT12" i="5"/>
  <c r="DQ12" i="5"/>
  <c r="DE12" i="5"/>
  <c r="DD12" i="5"/>
  <c r="DA12" i="5"/>
  <c r="CO12" i="5"/>
  <c r="CN12" i="5"/>
  <c r="CK12" i="5"/>
  <c r="BY12" i="5"/>
  <c r="BX12" i="5"/>
  <c r="BU12" i="5"/>
  <c r="BI12" i="5"/>
  <c r="BH12" i="5"/>
  <c r="BE12" i="5"/>
  <c r="AS12" i="5"/>
  <c r="AR12" i="5"/>
  <c r="AO12" i="5"/>
  <c r="AC12" i="5"/>
  <c r="AB12" i="5"/>
  <c r="Y12" i="5"/>
  <c r="M12" i="5"/>
  <c r="L12" i="5"/>
  <c r="I12" i="5"/>
  <c r="FA11" i="5"/>
  <c r="EZ11" i="5"/>
  <c r="EW11" i="5"/>
  <c r="EK11" i="5"/>
  <c r="EJ11" i="5"/>
  <c r="EG11" i="5"/>
  <c r="DU11" i="5"/>
  <c r="DT11" i="5"/>
  <c r="DQ11" i="5"/>
  <c r="DE11" i="5"/>
  <c r="DD11" i="5"/>
  <c r="DA11" i="5"/>
  <c r="CO11" i="5"/>
  <c r="CN11" i="5"/>
  <c r="CK11" i="5"/>
  <c r="BY11" i="5"/>
  <c r="BX11" i="5"/>
  <c r="BU11" i="5"/>
  <c r="BI11" i="5"/>
  <c r="BH11" i="5"/>
  <c r="BE11" i="5"/>
  <c r="AS11" i="5"/>
  <c r="AR11" i="5"/>
  <c r="AO11" i="5"/>
  <c r="FA6" i="5"/>
  <c r="EZ6" i="5"/>
  <c r="EW6" i="5"/>
  <c r="EK6" i="5"/>
  <c r="EJ6" i="5"/>
  <c r="EG6" i="5"/>
  <c r="DU6" i="5"/>
  <c r="DT6" i="5"/>
  <c r="DQ6" i="5"/>
  <c r="DE6" i="5"/>
  <c r="DD6" i="5"/>
  <c r="DA6" i="5"/>
  <c r="CO6" i="5"/>
  <c r="CN6" i="5"/>
  <c r="CK6" i="5"/>
  <c r="BY6" i="5"/>
  <c r="BX6" i="5"/>
  <c r="BU6" i="5"/>
  <c r="BI6" i="5"/>
  <c r="BH6" i="5"/>
  <c r="BE6" i="5"/>
  <c r="AS6" i="5"/>
  <c r="AR6" i="5"/>
  <c r="AO6" i="5"/>
  <c r="AC6" i="5"/>
  <c r="AB6" i="5"/>
  <c r="Y6" i="5"/>
  <c r="M6" i="5"/>
  <c r="L6" i="5"/>
  <c r="I6" i="5"/>
  <c r="FA9" i="5"/>
  <c r="EZ9" i="5"/>
  <c r="EW9" i="5"/>
  <c r="EK9" i="5"/>
  <c r="EJ9" i="5"/>
  <c r="EG9" i="5"/>
  <c r="DU9" i="5"/>
  <c r="DT9" i="5"/>
  <c r="DQ9" i="5"/>
  <c r="DE9" i="5"/>
  <c r="DD9" i="5"/>
  <c r="DA9" i="5"/>
  <c r="CO9" i="5"/>
  <c r="CN9" i="5"/>
  <c r="CK9" i="5"/>
  <c r="BY9" i="5"/>
  <c r="BX9" i="5"/>
  <c r="BU9" i="5"/>
  <c r="BI9" i="5"/>
  <c r="BH9" i="5"/>
  <c r="BE9" i="5"/>
  <c r="AS9" i="5"/>
  <c r="AR9" i="5"/>
  <c r="AO9" i="5"/>
  <c r="AC9" i="5"/>
  <c r="AB9" i="5"/>
  <c r="Y9" i="5"/>
  <c r="FA33" i="5"/>
  <c r="EZ33" i="5"/>
  <c r="EW33" i="5"/>
  <c r="EK33" i="5"/>
  <c r="EJ33" i="5"/>
  <c r="EG33" i="5"/>
  <c r="DU33" i="5"/>
  <c r="DT33" i="5"/>
  <c r="DQ33" i="5"/>
  <c r="DE33" i="5"/>
  <c r="DD33" i="5"/>
  <c r="DA33" i="5"/>
  <c r="CO33" i="5"/>
  <c r="CN33" i="5"/>
  <c r="CK33" i="5"/>
  <c r="BY33" i="5"/>
  <c r="BX33" i="5"/>
  <c r="BU33" i="5"/>
  <c r="BI33" i="5"/>
  <c r="BH33" i="5"/>
  <c r="BE33" i="5"/>
  <c r="AS33" i="5"/>
  <c r="AR33" i="5"/>
  <c r="AO33" i="5"/>
  <c r="FA32" i="5"/>
  <c r="EZ32" i="5"/>
  <c r="EW32" i="5"/>
  <c r="EK32" i="5"/>
  <c r="EJ32" i="5"/>
  <c r="EG32" i="5"/>
  <c r="DU32" i="5"/>
  <c r="DT32" i="5"/>
  <c r="DQ32" i="5"/>
  <c r="DE32" i="5"/>
  <c r="DD32" i="5"/>
  <c r="DA32" i="5"/>
  <c r="CO32" i="5"/>
  <c r="CN32" i="5"/>
  <c r="CK32" i="5"/>
  <c r="BY32" i="5"/>
  <c r="BX32" i="5"/>
  <c r="BU32" i="5"/>
  <c r="BI32" i="5"/>
  <c r="BH32" i="5"/>
  <c r="BE32" i="5"/>
  <c r="AS32" i="5"/>
  <c r="AR32" i="5"/>
  <c r="AO32" i="5"/>
  <c r="AC32" i="5"/>
  <c r="AB32" i="5"/>
  <c r="Y32" i="5"/>
  <c r="M32" i="5"/>
  <c r="L32" i="5"/>
  <c r="I32" i="5"/>
  <c r="FA31" i="5"/>
  <c r="EZ31" i="5"/>
  <c r="EW31" i="5"/>
  <c r="EK31" i="5"/>
  <c r="EJ31" i="5"/>
  <c r="EG31" i="5"/>
  <c r="FA27" i="5"/>
  <c r="EZ27" i="5"/>
  <c r="EW27" i="5"/>
  <c r="EK27" i="5"/>
  <c r="EJ27" i="5"/>
  <c r="EG27" i="5"/>
  <c r="DU27" i="5"/>
  <c r="DT27" i="5"/>
  <c r="DQ27" i="5"/>
  <c r="FA22" i="5"/>
  <c r="EZ22" i="5"/>
  <c r="EW22" i="5"/>
  <c r="EK22" i="5"/>
  <c r="EJ22" i="5"/>
  <c r="EG22" i="5"/>
  <c r="DU22" i="5"/>
  <c r="DT22" i="5"/>
  <c r="DQ22" i="5"/>
  <c r="DE22" i="5"/>
  <c r="DD22" i="5"/>
  <c r="DA22" i="5"/>
  <c r="CO22" i="5"/>
  <c r="CN22" i="5"/>
  <c r="CK22" i="5"/>
  <c r="BY22" i="5"/>
  <c r="BX22" i="5"/>
  <c r="BU22" i="5"/>
  <c r="BI22" i="5"/>
  <c r="BH22" i="5"/>
  <c r="BE22" i="5"/>
  <c r="AS22" i="5"/>
  <c r="AR22" i="5"/>
  <c r="AO22" i="5"/>
  <c r="AC22" i="5"/>
  <c r="AB22" i="5"/>
  <c r="Y22" i="5"/>
  <c r="M22" i="5"/>
  <c r="L22" i="5"/>
  <c r="I22" i="5"/>
  <c r="FA18" i="5"/>
  <c r="EZ18" i="5"/>
  <c r="EW18" i="5"/>
  <c r="EK18" i="5"/>
  <c r="EJ18" i="5"/>
  <c r="EG18" i="5"/>
  <c r="DU18" i="5"/>
  <c r="DT18" i="5"/>
  <c r="DQ18" i="5"/>
  <c r="DE18" i="5"/>
  <c r="DD18" i="5"/>
  <c r="DA18" i="5"/>
  <c r="CO18" i="5"/>
  <c r="CN18" i="5"/>
  <c r="CK18" i="5"/>
  <c r="BY18" i="5"/>
  <c r="BX18" i="5"/>
  <c r="BU18" i="5"/>
  <c r="BI18" i="5"/>
  <c r="BH18" i="5"/>
  <c r="BE18" i="5"/>
  <c r="AS18" i="5"/>
  <c r="AR18" i="5"/>
  <c r="AO18" i="5"/>
  <c r="AC18" i="5"/>
  <c r="AB18" i="5"/>
  <c r="Y18" i="5"/>
  <c r="FA16" i="5"/>
  <c r="EZ16" i="5"/>
  <c r="EW16" i="5"/>
  <c r="EK16" i="5"/>
  <c r="EJ16" i="5"/>
  <c r="EG16" i="5"/>
  <c r="DU16" i="5"/>
  <c r="DT16" i="5"/>
  <c r="DQ16" i="5"/>
  <c r="DE16" i="5"/>
  <c r="DD16" i="5"/>
  <c r="DA16" i="5"/>
  <c r="CO16" i="5"/>
  <c r="CN16" i="5"/>
  <c r="CK16" i="5"/>
  <c r="BY16" i="5"/>
  <c r="BX16" i="5"/>
  <c r="BU16" i="5"/>
  <c r="BI16" i="5"/>
  <c r="BH16" i="5"/>
  <c r="BE16" i="5"/>
  <c r="AS16" i="5"/>
  <c r="AR16" i="5"/>
  <c r="AO16" i="5"/>
  <c r="AC16" i="5"/>
  <c r="AB16" i="5"/>
  <c r="Y16" i="5"/>
  <c r="M16" i="5"/>
  <c r="L16" i="5"/>
  <c r="I16" i="5"/>
  <c r="FA13" i="5"/>
  <c r="EZ13" i="5"/>
  <c r="EW13" i="5"/>
  <c r="EK13" i="5"/>
  <c r="EJ13" i="5"/>
  <c r="EG13" i="5"/>
  <c r="DU13" i="5"/>
  <c r="DT13" i="5"/>
  <c r="DQ13" i="5"/>
  <c r="DE13" i="5"/>
  <c r="DD13" i="5"/>
  <c r="DA13" i="5"/>
  <c r="CO13" i="5"/>
  <c r="CN13" i="5"/>
  <c r="CK13" i="5"/>
  <c r="BY13" i="5"/>
  <c r="BX13" i="5"/>
  <c r="BU13" i="5"/>
  <c r="BI13" i="5"/>
  <c r="BH13" i="5"/>
  <c r="BE13" i="5"/>
  <c r="AS13" i="5"/>
  <c r="AR13" i="5"/>
  <c r="AO13" i="5"/>
  <c r="AC13" i="5"/>
  <c r="AB13" i="5"/>
  <c r="Y13" i="5"/>
  <c r="M13" i="5"/>
  <c r="L13" i="5"/>
  <c r="I13" i="5"/>
  <c r="FA29" i="5"/>
  <c r="EZ29" i="5"/>
  <c r="EW29" i="5"/>
  <c r="EK29" i="5"/>
  <c r="EJ29" i="5"/>
  <c r="EG29" i="5"/>
  <c r="DU29" i="5"/>
  <c r="DT29" i="5"/>
  <c r="DQ29" i="5"/>
  <c r="DE29" i="5"/>
  <c r="DD29" i="5"/>
  <c r="DA29" i="5"/>
  <c r="CO29" i="5"/>
  <c r="CN29" i="5"/>
  <c r="CK29" i="5"/>
  <c r="BY29" i="5"/>
  <c r="BX29" i="5"/>
  <c r="BU29" i="5"/>
  <c r="BI29" i="5"/>
  <c r="BH29" i="5"/>
  <c r="BE29" i="5"/>
  <c r="AS29" i="5"/>
  <c r="AR29" i="5"/>
  <c r="AO29" i="5"/>
  <c r="AC29" i="5"/>
  <c r="AB29" i="5"/>
  <c r="Y29" i="5"/>
  <c r="FA25" i="5"/>
  <c r="EZ25" i="5"/>
  <c r="EW25" i="5"/>
  <c r="EK25" i="5"/>
  <c r="EJ25" i="5"/>
  <c r="EG25" i="5"/>
  <c r="DU25" i="5"/>
  <c r="DT25" i="5"/>
  <c r="DQ25" i="5"/>
  <c r="DE25" i="5"/>
  <c r="DD25" i="5"/>
  <c r="DA25" i="5"/>
  <c r="FA24" i="5"/>
  <c r="EZ24" i="5"/>
  <c r="EW24" i="5"/>
  <c r="EK24" i="5"/>
  <c r="EJ24" i="5"/>
  <c r="EG24" i="5"/>
  <c r="DU24" i="5"/>
  <c r="DT24" i="5"/>
  <c r="DQ24" i="5"/>
  <c r="FA21" i="5"/>
  <c r="EZ21" i="5"/>
  <c r="EW21" i="5"/>
  <c r="FA20" i="5"/>
  <c r="EZ20" i="5"/>
  <c r="EW20" i="5"/>
  <c r="EK20" i="5"/>
  <c r="EJ20" i="5"/>
  <c r="EG20" i="5"/>
  <c r="DU20" i="5"/>
  <c r="DT20" i="5"/>
  <c r="DQ20" i="5"/>
  <c r="DE20" i="5"/>
  <c r="DD20" i="5"/>
  <c r="DA20" i="5"/>
  <c r="CO20" i="5"/>
  <c r="CN20" i="5"/>
  <c r="CK20" i="5"/>
  <c r="BY20" i="5"/>
  <c r="BX20" i="5"/>
  <c r="BU20" i="5"/>
  <c r="BI20" i="5"/>
  <c r="BH20" i="5"/>
  <c r="BE20" i="5"/>
  <c r="AS20" i="5"/>
  <c r="AR20" i="5"/>
  <c r="AO20" i="5"/>
  <c r="AC20" i="5"/>
  <c r="AB20" i="5"/>
  <c r="Y20" i="5"/>
  <c r="M20" i="5"/>
  <c r="L20" i="5"/>
  <c r="I20" i="5"/>
  <c r="FA19" i="5"/>
  <c r="EZ19" i="5"/>
  <c r="EW19" i="5"/>
  <c r="EK19" i="5"/>
  <c r="EJ19" i="5"/>
  <c r="EG19" i="5"/>
  <c r="DU19" i="5"/>
  <c r="DT19" i="5"/>
  <c r="DQ19" i="5"/>
  <c r="DE19" i="5"/>
  <c r="DD19" i="5"/>
  <c r="DA19" i="5"/>
  <c r="CO19" i="5"/>
  <c r="CN19" i="5"/>
  <c r="CK19" i="5"/>
  <c r="BY19" i="5"/>
  <c r="BX19" i="5"/>
  <c r="BU19" i="5"/>
  <c r="BI19" i="5"/>
  <c r="BH19" i="5"/>
  <c r="BE19" i="5"/>
  <c r="AS19" i="5"/>
  <c r="AR19" i="5"/>
  <c r="AO19" i="5"/>
  <c r="AC19" i="5"/>
  <c r="AB19" i="5"/>
  <c r="Y19" i="5"/>
  <c r="FA17" i="5"/>
  <c r="EZ17" i="5"/>
  <c r="EW17" i="5"/>
  <c r="EK17" i="5"/>
  <c r="EJ17" i="5"/>
  <c r="EG17" i="5"/>
  <c r="DU17" i="5"/>
  <c r="DT17" i="5"/>
  <c r="DQ17" i="5"/>
  <c r="DE17" i="5"/>
  <c r="DD17" i="5"/>
  <c r="DA17" i="5"/>
  <c r="CO17" i="5"/>
  <c r="CN17" i="5"/>
  <c r="CK17" i="5"/>
  <c r="BY17" i="5"/>
  <c r="BX17" i="5"/>
  <c r="BU17" i="5"/>
  <c r="BI17" i="5"/>
  <c r="BH17" i="5"/>
  <c r="BE17" i="5"/>
  <c r="AS17" i="5"/>
  <c r="AR17" i="5"/>
  <c r="AO17" i="5"/>
  <c r="AC17" i="5"/>
  <c r="AB17" i="5"/>
  <c r="Y17" i="5"/>
  <c r="M17" i="5"/>
  <c r="L17" i="5"/>
  <c r="I17" i="5"/>
  <c r="FA15" i="5"/>
  <c r="EZ15" i="5"/>
  <c r="EW15" i="5"/>
  <c r="EK15" i="5"/>
  <c r="EJ15" i="5"/>
  <c r="EG15" i="5"/>
  <c r="DU15" i="5"/>
  <c r="DT15" i="5"/>
  <c r="DQ15" i="5"/>
  <c r="DE15" i="5"/>
  <c r="DD15" i="5"/>
  <c r="DA15" i="5"/>
  <c r="CO15" i="5"/>
  <c r="CN15" i="5"/>
  <c r="CK15" i="5"/>
  <c r="BY15" i="5"/>
  <c r="BX15" i="5"/>
  <c r="BU15" i="5"/>
  <c r="BI15" i="5"/>
  <c r="BH15" i="5"/>
  <c r="BE15" i="5"/>
  <c r="AS15" i="5"/>
  <c r="AR15" i="5"/>
  <c r="AO15" i="5"/>
  <c r="AC15" i="5"/>
  <c r="AB15" i="5"/>
  <c r="Y15" i="5"/>
  <c r="M15" i="5"/>
  <c r="L15" i="5"/>
  <c r="I15" i="5"/>
  <c r="FA14" i="5"/>
  <c r="EZ14" i="5"/>
  <c r="EW14" i="5"/>
  <c r="EK14" i="5"/>
  <c r="EJ14" i="5"/>
  <c r="EG14" i="5"/>
  <c r="DU14" i="5"/>
  <c r="DT14" i="5"/>
  <c r="DQ14" i="5"/>
  <c r="DE14" i="5"/>
  <c r="DD14" i="5"/>
  <c r="DA14" i="5"/>
  <c r="CO14" i="5"/>
  <c r="CN14" i="5"/>
  <c r="CK14" i="5"/>
  <c r="BY14" i="5"/>
  <c r="BX14" i="5"/>
  <c r="BU14" i="5"/>
  <c r="BI14" i="5"/>
  <c r="BH14" i="5"/>
  <c r="BE14" i="5"/>
  <c r="AS14" i="5"/>
  <c r="AR14" i="5"/>
  <c r="AO14" i="5"/>
  <c r="AC14" i="5"/>
  <c r="AB14" i="5"/>
  <c r="Y14" i="5"/>
  <c r="M14" i="5"/>
  <c r="L14" i="5"/>
  <c r="I14" i="5"/>
  <c r="FA7" i="5"/>
  <c r="EZ7" i="5"/>
  <c r="EW7" i="5"/>
  <c r="EK7" i="5"/>
  <c r="EJ7" i="5"/>
  <c r="EG7" i="5"/>
  <c r="DU7" i="5"/>
  <c r="DT7" i="5"/>
  <c r="DQ7" i="5"/>
  <c r="DE7" i="5"/>
  <c r="DD7" i="5"/>
  <c r="DA7" i="5"/>
  <c r="CO7" i="5"/>
  <c r="CN7" i="5"/>
  <c r="CK7" i="5"/>
  <c r="BY7" i="5"/>
  <c r="BX7" i="5"/>
  <c r="BU7" i="5"/>
  <c r="BI7" i="5"/>
  <c r="BH7" i="5"/>
  <c r="BE7" i="5"/>
  <c r="AS7" i="5"/>
  <c r="AR7" i="5"/>
  <c r="AO7" i="5"/>
  <c r="AC7" i="5"/>
  <c r="AB7" i="5"/>
  <c r="Y7" i="5"/>
  <c r="M7" i="5"/>
  <c r="L7" i="5"/>
  <c r="I7" i="5"/>
  <c r="FA14" i="1"/>
  <c r="EZ14" i="1"/>
  <c r="EW14" i="1"/>
  <c r="FM14" i="1" s="1"/>
  <c r="FA102" i="1"/>
  <c r="EZ102" i="1"/>
  <c r="FA101" i="1"/>
  <c r="EZ101" i="1"/>
  <c r="FA99" i="1"/>
  <c r="EZ99" i="1"/>
  <c r="FA100" i="1"/>
  <c r="EZ100" i="1"/>
  <c r="FA98" i="1"/>
  <c r="EZ98" i="1"/>
  <c r="FA97" i="1"/>
  <c r="EZ97" i="1"/>
  <c r="FA96" i="1"/>
  <c r="EZ96" i="1"/>
  <c r="FA95" i="1"/>
  <c r="EZ95" i="1"/>
  <c r="FA94" i="1"/>
  <c r="EZ94" i="1"/>
  <c r="FA93" i="1"/>
  <c r="EZ93" i="1"/>
  <c r="EW102" i="1"/>
  <c r="EW101" i="1"/>
  <c r="EW99" i="1"/>
  <c r="EW100" i="1"/>
  <c r="EW98" i="1"/>
  <c r="EW97" i="1"/>
  <c r="EW96" i="1"/>
  <c r="EW95" i="1"/>
  <c r="EW94" i="1"/>
  <c r="EW93" i="1"/>
  <c r="FA84" i="1"/>
  <c r="EZ84" i="1"/>
  <c r="FA83" i="1"/>
  <c r="EZ83" i="1"/>
  <c r="FA82" i="1"/>
  <c r="EZ82" i="1"/>
  <c r="FA81" i="1"/>
  <c r="EZ81" i="1"/>
  <c r="FA79" i="1"/>
  <c r="EZ79" i="1"/>
  <c r="FA78" i="1"/>
  <c r="EZ78" i="1"/>
  <c r="FA80" i="1"/>
  <c r="EZ80" i="1"/>
  <c r="FA76" i="1"/>
  <c r="EZ76" i="1"/>
  <c r="FA77" i="1"/>
  <c r="EZ77" i="1"/>
  <c r="FA91" i="1"/>
  <c r="EZ91" i="1"/>
  <c r="FA75" i="1"/>
  <c r="EZ75" i="1"/>
  <c r="FA74" i="1"/>
  <c r="EZ74" i="1"/>
  <c r="FA73" i="1"/>
  <c r="EZ73" i="1"/>
  <c r="EW84" i="1"/>
  <c r="EW83" i="1"/>
  <c r="EW82" i="1"/>
  <c r="EW81" i="1"/>
  <c r="EW79" i="1"/>
  <c r="EW78" i="1"/>
  <c r="EW80" i="1"/>
  <c r="EW76" i="1"/>
  <c r="EW77" i="1"/>
  <c r="EW91" i="1"/>
  <c r="EW75" i="1"/>
  <c r="EW74" i="1"/>
  <c r="EW73" i="1"/>
  <c r="FA64" i="1"/>
  <c r="EZ64" i="1"/>
  <c r="FA63" i="1"/>
  <c r="EZ63" i="1"/>
  <c r="FA62" i="1"/>
  <c r="EZ62" i="1"/>
  <c r="FA57" i="1"/>
  <c r="EZ57" i="1"/>
  <c r="FA61" i="1"/>
  <c r="EZ61" i="1"/>
  <c r="FA60" i="1"/>
  <c r="EZ60" i="1"/>
  <c r="FA59" i="1"/>
  <c r="EZ59" i="1"/>
  <c r="FA58" i="1"/>
  <c r="EZ58" i="1"/>
  <c r="FA56" i="1"/>
  <c r="EZ56" i="1"/>
  <c r="FA55" i="1"/>
  <c r="EZ55" i="1"/>
  <c r="FA54" i="1"/>
  <c r="EZ54" i="1"/>
  <c r="FA53" i="1"/>
  <c r="EZ53" i="1"/>
  <c r="FA51" i="1"/>
  <c r="EZ51" i="1"/>
  <c r="FA49" i="1"/>
  <c r="EZ49" i="1"/>
  <c r="EW64" i="1"/>
  <c r="EW63" i="1"/>
  <c r="EW62" i="1"/>
  <c r="EW57" i="1"/>
  <c r="EW61" i="1"/>
  <c r="EW60" i="1"/>
  <c r="EW59" i="1"/>
  <c r="EW58" i="1"/>
  <c r="EW56" i="1"/>
  <c r="EW55" i="1"/>
  <c r="EW54" i="1"/>
  <c r="EW53" i="1"/>
  <c r="EW51" i="1"/>
  <c r="EW49" i="1"/>
  <c r="FA40" i="1"/>
  <c r="EZ40" i="1"/>
  <c r="FA42" i="1"/>
  <c r="EZ42" i="1"/>
  <c r="FA41" i="1"/>
  <c r="EZ41" i="1"/>
  <c r="FA39" i="1"/>
  <c r="EZ39" i="1"/>
  <c r="FA38" i="1"/>
  <c r="EZ38" i="1"/>
  <c r="FA37" i="1"/>
  <c r="EZ37" i="1"/>
  <c r="FA52" i="1"/>
  <c r="EZ52" i="1"/>
  <c r="FA50" i="1"/>
  <c r="EZ50" i="1"/>
  <c r="FA36" i="1"/>
  <c r="EZ36" i="1"/>
  <c r="EW40" i="1"/>
  <c r="EW42" i="1"/>
  <c r="EW41" i="1"/>
  <c r="EW39" i="1"/>
  <c r="EW38" i="1"/>
  <c r="EW37" i="1"/>
  <c r="EW52" i="1"/>
  <c r="EW50" i="1"/>
  <c r="EW36" i="1"/>
  <c r="FA29" i="1"/>
  <c r="EZ29" i="1"/>
  <c r="FA28" i="1"/>
  <c r="EZ28" i="1"/>
  <c r="FA24" i="1"/>
  <c r="EZ24" i="1"/>
  <c r="FA23" i="1"/>
  <c r="EZ23" i="1"/>
  <c r="FA27" i="1"/>
  <c r="EZ27" i="1"/>
  <c r="FA22" i="1"/>
  <c r="EZ22" i="1"/>
  <c r="FA25" i="1"/>
  <c r="EZ25" i="1"/>
  <c r="EW29" i="1"/>
  <c r="EW28" i="1"/>
  <c r="EW24" i="1"/>
  <c r="EW23" i="1"/>
  <c r="EW27" i="1"/>
  <c r="EW22" i="1"/>
  <c r="EW25" i="1"/>
  <c r="EY294" i="1"/>
  <c r="EX294" i="1"/>
  <c r="EY233" i="1"/>
  <c r="FA92" i="1"/>
  <c r="EZ92" i="1"/>
  <c r="EW92" i="1"/>
  <c r="FA72" i="1"/>
  <c r="EZ72" i="1"/>
  <c r="EW72" i="1"/>
  <c r="FA48" i="1"/>
  <c r="EZ48" i="1"/>
  <c r="EW48" i="1"/>
  <c r="FA35" i="1"/>
  <c r="EZ35" i="1"/>
  <c r="EW35" i="1"/>
  <c r="FA26" i="1"/>
  <c r="EZ26" i="1"/>
  <c r="EW26" i="1"/>
  <c r="FA17" i="1"/>
  <c r="EZ17" i="1"/>
  <c r="EW17" i="1"/>
  <c r="FA15" i="1"/>
  <c r="EZ15" i="1"/>
  <c r="EW15" i="1"/>
  <c r="FA16" i="1"/>
  <c r="EZ16" i="1"/>
  <c r="EW16" i="1"/>
  <c r="FA13" i="1"/>
  <c r="EZ13" i="1"/>
  <c r="EW13" i="1"/>
  <c r="FA12" i="1"/>
  <c r="EZ12" i="1"/>
  <c r="EW12" i="1"/>
  <c r="FA10" i="1"/>
  <c r="EZ10" i="1"/>
  <c r="EW10" i="1"/>
  <c r="FA11" i="1"/>
  <c r="EZ11" i="1"/>
  <c r="EW11" i="1"/>
  <c r="FA9" i="1"/>
  <c r="EZ9" i="1"/>
  <c r="EW9" i="1"/>
  <c r="FA8" i="1"/>
  <c r="EZ8" i="1"/>
  <c r="EW8" i="1"/>
  <c r="EJ42" i="1"/>
  <c r="EK42" i="1" s="1"/>
  <c r="EJ64" i="1"/>
  <c r="EK64" i="1" s="1"/>
  <c r="EG42" i="1"/>
  <c r="EK100" i="1"/>
  <c r="EJ100" i="1"/>
  <c r="EK78" i="1"/>
  <c r="EJ78" i="1"/>
  <c r="EK98" i="1"/>
  <c r="EJ98" i="1"/>
  <c r="EK97" i="1"/>
  <c r="EJ97" i="1"/>
  <c r="EK96" i="1"/>
  <c r="EJ96" i="1"/>
  <c r="EK95" i="1"/>
  <c r="EJ95" i="1"/>
  <c r="EK94" i="1"/>
  <c r="EJ94" i="1"/>
  <c r="EK76" i="1"/>
  <c r="EJ76" i="1"/>
  <c r="EK93" i="1"/>
  <c r="EJ93" i="1"/>
  <c r="EG100" i="1"/>
  <c r="EG78" i="1"/>
  <c r="EG98" i="1"/>
  <c r="EG97" i="1"/>
  <c r="EG96" i="1"/>
  <c r="EG95" i="1"/>
  <c r="EG94" i="1"/>
  <c r="EG76" i="1"/>
  <c r="EG93" i="1"/>
  <c r="EK84" i="1"/>
  <c r="EJ84" i="1"/>
  <c r="EK81" i="1"/>
  <c r="EJ81" i="1"/>
  <c r="EK83" i="1"/>
  <c r="EJ83" i="1"/>
  <c r="EK82" i="1"/>
  <c r="EJ82" i="1"/>
  <c r="EK79" i="1"/>
  <c r="EJ79" i="1"/>
  <c r="EK77" i="1"/>
  <c r="EJ77" i="1"/>
  <c r="EK80" i="1"/>
  <c r="EJ80" i="1"/>
  <c r="EK91" i="1"/>
  <c r="EJ91" i="1"/>
  <c r="EK74" i="1"/>
  <c r="EJ74" i="1"/>
  <c r="EK75" i="1"/>
  <c r="EJ75" i="1"/>
  <c r="EK73" i="1"/>
  <c r="EJ73" i="1"/>
  <c r="EG84" i="1"/>
  <c r="EG81" i="1"/>
  <c r="EG83" i="1"/>
  <c r="EG82" i="1"/>
  <c r="EG79" i="1"/>
  <c r="EG77" i="1"/>
  <c r="EG80" i="1"/>
  <c r="EG91" i="1"/>
  <c r="EG74" i="1"/>
  <c r="EG75" i="1"/>
  <c r="EG73" i="1"/>
  <c r="EK59" i="1"/>
  <c r="EJ59" i="1"/>
  <c r="EK63" i="1"/>
  <c r="EJ63" i="1"/>
  <c r="EK62" i="1"/>
  <c r="EJ62" i="1"/>
  <c r="EK57" i="1"/>
  <c r="EJ57" i="1"/>
  <c r="EK61" i="1"/>
  <c r="EJ61" i="1"/>
  <c r="EK60" i="1"/>
  <c r="EJ60" i="1"/>
  <c r="EK58" i="1"/>
  <c r="EJ58" i="1"/>
  <c r="EK56" i="1"/>
  <c r="EJ56" i="1"/>
  <c r="EK54" i="1"/>
  <c r="EJ54" i="1"/>
  <c r="EK55" i="1"/>
  <c r="EJ55" i="1"/>
  <c r="EK52" i="1"/>
  <c r="EJ52" i="1"/>
  <c r="EK53" i="1"/>
  <c r="EJ53" i="1"/>
  <c r="EK49" i="1"/>
  <c r="EJ49" i="1"/>
  <c r="EK51" i="1"/>
  <c r="EJ51" i="1"/>
  <c r="EG59" i="1"/>
  <c r="EG64" i="1"/>
  <c r="EG63" i="1"/>
  <c r="EG62" i="1"/>
  <c r="EG57" i="1"/>
  <c r="EG61" i="1"/>
  <c r="EG60" i="1"/>
  <c r="EG58" i="1"/>
  <c r="EG56" i="1"/>
  <c r="EG54" i="1"/>
  <c r="EG55" i="1"/>
  <c r="EG52" i="1"/>
  <c r="EG53" i="1"/>
  <c r="EG49" i="1"/>
  <c r="EG51" i="1"/>
  <c r="EK27" i="1"/>
  <c r="EJ27" i="1"/>
  <c r="EK40" i="1"/>
  <c r="EJ40" i="1"/>
  <c r="EK39" i="1"/>
  <c r="EJ39" i="1"/>
  <c r="EK41" i="1"/>
  <c r="EJ41" i="1"/>
  <c r="EK25" i="1"/>
  <c r="EJ25" i="1"/>
  <c r="EK37" i="1"/>
  <c r="EJ37" i="1"/>
  <c r="EK38" i="1"/>
  <c r="EJ38" i="1"/>
  <c r="EK36" i="1"/>
  <c r="EJ36" i="1"/>
  <c r="EK50" i="1"/>
  <c r="EJ50" i="1"/>
  <c r="EG27" i="1"/>
  <c r="EG40" i="1"/>
  <c r="EG39" i="1"/>
  <c r="EG41" i="1"/>
  <c r="EG25" i="1"/>
  <c r="EG37" i="1"/>
  <c r="EG38" i="1"/>
  <c r="EG36" i="1"/>
  <c r="EG50" i="1"/>
  <c r="EG24" i="1"/>
  <c r="EG29" i="1"/>
  <c r="EG28" i="1"/>
  <c r="EG23" i="1"/>
  <c r="EG22" i="1"/>
  <c r="FN14" i="1" l="1"/>
  <c r="GQ14" i="1" s="1"/>
  <c r="DG21" i="6"/>
  <c r="AU21" i="6"/>
  <c r="FC19" i="6"/>
  <c r="CQ19" i="6"/>
  <c r="DG14" i="6"/>
  <c r="AU14" i="6"/>
  <c r="O13" i="6"/>
  <c r="P13" i="6" s="1"/>
  <c r="CA12" i="6"/>
  <c r="BK19" i="6"/>
  <c r="O14" i="6"/>
  <c r="P14" i="6" s="1"/>
  <c r="AU12" i="6"/>
  <c r="EM47" i="6"/>
  <c r="EN47" i="6" s="1"/>
  <c r="FC11" i="6"/>
  <c r="CQ9" i="6"/>
  <c r="AE9" i="6"/>
  <c r="EM12" i="6"/>
  <c r="DG32" i="6"/>
  <c r="AU32" i="6"/>
  <c r="AV32" i="6" s="1"/>
  <c r="CQ29" i="6"/>
  <c r="FC28" i="6"/>
  <c r="DW23" i="6"/>
  <c r="BK23" i="6"/>
  <c r="DG22" i="6"/>
  <c r="AE22" i="6"/>
  <c r="EM21" i="6"/>
  <c r="DW21" i="6"/>
  <c r="CQ21" i="6"/>
  <c r="FC46" i="6"/>
  <c r="BK45" i="6"/>
  <c r="FC42" i="6"/>
  <c r="CQ42" i="6"/>
  <c r="DG35" i="6"/>
  <c r="EM34" i="6"/>
  <c r="BK33" i="6"/>
  <c r="DW32" i="6"/>
  <c r="DG26" i="6"/>
  <c r="CA45" i="6"/>
  <c r="FC20" i="6"/>
  <c r="DG39" i="6"/>
  <c r="DH39" i="6" s="1"/>
  <c r="CA38" i="6"/>
  <c r="EM36" i="6"/>
  <c r="DG36" i="6"/>
  <c r="DH36" i="6" s="1"/>
  <c r="AU26" i="6"/>
  <c r="AU24" i="6"/>
  <c r="EM23" i="6"/>
  <c r="DW16" i="6"/>
  <c r="BK16" i="6"/>
  <c r="DG15" i="6"/>
  <c r="AE15" i="6"/>
  <c r="DW14" i="6"/>
  <c r="CQ14" i="6"/>
  <c r="BK10" i="6"/>
  <c r="EM30" i="6"/>
  <c r="EN30" i="6" s="1"/>
  <c r="AU29" i="6"/>
  <c r="AV29" i="6" s="1"/>
  <c r="DW28" i="6"/>
  <c r="DW19" i="6"/>
  <c r="EM42" i="6"/>
  <c r="CA42" i="6"/>
  <c r="DG40" i="6"/>
  <c r="AE40" i="6"/>
  <c r="DW39" i="6"/>
  <c r="DX39" i="6" s="1"/>
  <c r="FC38" i="6"/>
  <c r="EM28" i="6"/>
  <c r="CA28" i="6"/>
  <c r="AU28" i="6"/>
  <c r="AU27" i="6"/>
  <c r="O27" i="6"/>
  <c r="P27" i="6" s="1"/>
  <c r="EM26" i="6"/>
  <c r="EM18" i="6"/>
  <c r="CA18" i="6"/>
  <c r="DG17" i="6"/>
  <c r="EM16" i="6"/>
  <c r="CA16" i="6"/>
  <c r="O9" i="6"/>
  <c r="P9" i="6" s="1"/>
  <c r="AF9" i="6" s="1"/>
  <c r="DG7" i="6"/>
  <c r="FC8" i="6"/>
  <c r="CA8" i="6"/>
  <c r="AE8" i="6"/>
  <c r="AF8" i="6" s="1"/>
  <c r="O8" i="6"/>
  <c r="P8" i="6" s="1"/>
  <c r="EM10" i="6"/>
  <c r="FC45" i="6"/>
  <c r="AU42" i="6"/>
  <c r="AV42" i="6" s="1"/>
  <c r="BK32" i="6"/>
  <c r="EM31" i="6"/>
  <c r="DG28" i="6"/>
  <c r="CA23" i="6"/>
  <c r="AE23" i="6"/>
  <c r="AE16" i="6"/>
  <c r="CA14" i="6"/>
  <c r="AE10" i="6"/>
  <c r="AF10" i="6" s="1"/>
  <c r="EM46" i="6"/>
  <c r="EN46" i="6" s="1"/>
  <c r="EM45" i="6"/>
  <c r="BK42" i="6"/>
  <c r="FC41" i="6"/>
  <c r="FD41" i="6" s="1"/>
  <c r="DW37" i="6"/>
  <c r="DW34" i="6"/>
  <c r="DX34" i="6" s="1"/>
  <c r="EM33" i="6"/>
  <c r="FC31" i="6"/>
  <c r="DW31" i="6"/>
  <c r="CQ31" i="6"/>
  <c r="CR31" i="6" s="1"/>
  <c r="EM27" i="6"/>
  <c r="AE26" i="6"/>
  <c r="EM25" i="6"/>
  <c r="EN25" i="6" s="1"/>
  <c r="FC24" i="6"/>
  <c r="DW24" i="6"/>
  <c r="AU23" i="6"/>
  <c r="O23" i="6"/>
  <c r="P23" i="6" s="1"/>
  <c r="EM22" i="6"/>
  <c r="CQ20" i="6"/>
  <c r="AE20" i="6"/>
  <c r="DW18" i="6"/>
  <c r="BK18" i="6"/>
  <c r="AE18" i="6"/>
  <c r="AU16" i="6"/>
  <c r="O16" i="6"/>
  <c r="P16" i="6" s="1"/>
  <c r="EM15" i="6"/>
  <c r="DG13" i="6"/>
  <c r="EM11" i="6"/>
  <c r="CQ11" i="6"/>
  <c r="CA11" i="6"/>
  <c r="AU11" i="6"/>
  <c r="AV11" i="6" s="1"/>
  <c r="BK7" i="6"/>
  <c r="DW8" i="6"/>
  <c r="EM38" i="6"/>
  <c r="CA21" i="6"/>
  <c r="DW7" i="6"/>
  <c r="CA7" i="6"/>
  <c r="DW10" i="6"/>
  <c r="AU40" i="6"/>
  <c r="EM39" i="6"/>
  <c r="DG37" i="6"/>
  <c r="BK37" i="6"/>
  <c r="BL37" i="6" s="1"/>
  <c r="FC36" i="6"/>
  <c r="DW36" i="6"/>
  <c r="DW33" i="6"/>
  <c r="CQ33" i="6"/>
  <c r="DG29" i="6"/>
  <c r="DW27" i="6"/>
  <c r="CA27" i="6"/>
  <c r="BK27" i="6"/>
  <c r="AE27" i="6"/>
  <c r="AF27" i="6" s="1"/>
  <c r="AV27" i="6" s="1"/>
  <c r="EM24" i="6"/>
  <c r="DG24" i="6"/>
  <c r="CA24" i="6"/>
  <c r="AU22" i="6"/>
  <c r="CA20" i="6"/>
  <c r="O20" i="6"/>
  <c r="P20" i="6" s="1"/>
  <c r="EM19" i="6"/>
  <c r="AU18" i="6"/>
  <c r="O18" i="6"/>
  <c r="P18" i="6" s="1"/>
  <c r="EM17" i="6"/>
  <c r="AU15" i="6"/>
  <c r="EM14" i="6"/>
  <c r="CQ13" i="6"/>
  <c r="AU13" i="6"/>
  <c r="AE13" i="6"/>
  <c r="AF13" i="6" s="1"/>
  <c r="FC12" i="6"/>
  <c r="FC9" i="6"/>
  <c r="BK9" i="6"/>
  <c r="CQ8" i="6"/>
  <c r="DX36" i="6"/>
  <c r="DG45" i="6"/>
  <c r="FC44" i="6"/>
  <c r="DG42" i="6"/>
  <c r="FC39" i="6"/>
  <c r="FC48" i="6"/>
  <c r="FD48" i="6" s="1"/>
  <c r="DW45" i="6"/>
  <c r="CQ45" i="6"/>
  <c r="AU45" i="6"/>
  <c r="AV45" i="6" s="1"/>
  <c r="BL45" i="6" s="1"/>
  <c r="EM43" i="6"/>
  <c r="FC40" i="6"/>
  <c r="DW40" i="6"/>
  <c r="CA40" i="6"/>
  <c r="DW38" i="6"/>
  <c r="CQ38" i="6"/>
  <c r="FC37" i="6"/>
  <c r="FC35" i="6"/>
  <c r="DW35" i="6"/>
  <c r="CA35" i="6"/>
  <c r="CB35" i="6" s="1"/>
  <c r="DG33" i="6"/>
  <c r="CA33" i="6"/>
  <c r="FC32" i="6"/>
  <c r="DG31" i="6"/>
  <c r="FC30" i="6"/>
  <c r="EM29" i="6"/>
  <c r="CQ28" i="6"/>
  <c r="BK28" i="6"/>
  <c r="O28" i="6"/>
  <c r="P28" i="6" s="1"/>
  <c r="FC26" i="6"/>
  <c r="DW26" i="6"/>
  <c r="CA26" i="6"/>
  <c r="CQ24" i="6"/>
  <c r="BK24" i="6"/>
  <c r="O24" i="6"/>
  <c r="P24" i="6" s="1"/>
  <c r="FC22" i="6"/>
  <c r="DW22" i="6"/>
  <c r="CA22" i="6"/>
  <c r="BK21" i="6"/>
  <c r="AE21" i="6"/>
  <c r="AF21" i="6" s="1"/>
  <c r="DW20" i="6"/>
  <c r="DG19" i="6"/>
  <c r="CA19" i="6"/>
  <c r="AE19" i="6"/>
  <c r="AF19" i="6" s="1"/>
  <c r="FC17" i="6"/>
  <c r="DW17" i="6"/>
  <c r="CA17" i="6"/>
  <c r="CB17" i="6" s="1"/>
  <c r="FC15" i="6"/>
  <c r="DW15" i="6"/>
  <c r="CA15" i="6"/>
  <c r="BK14" i="6"/>
  <c r="AE14" i="6"/>
  <c r="EM13" i="6"/>
  <c r="DW12" i="6"/>
  <c r="CQ12" i="6"/>
  <c r="DW11" i="6"/>
  <c r="EM9" i="6"/>
  <c r="DG9" i="6"/>
  <c r="FC7" i="6"/>
  <c r="AU7" i="6"/>
  <c r="O7" i="6"/>
  <c r="P7" i="6" s="1"/>
  <c r="BK8" i="6"/>
  <c r="DG10" i="6"/>
  <c r="CA10" i="6"/>
  <c r="CA37" i="6"/>
  <c r="CA32" i="6"/>
  <c r="BK29" i="6"/>
  <c r="BL29" i="6" s="1"/>
  <c r="CQ27" i="6"/>
  <c r="FC25" i="6"/>
  <c r="FD25" i="6" s="1"/>
  <c r="CQ23" i="6"/>
  <c r="FC21" i="6"/>
  <c r="AU20" i="6"/>
  <c r="CQ18" i="6"/>
  <c r="CQ16" i="6"/>
  <c r="FC14" i="6"/>
  <c r="BK13" i="6"/>
  <c r="DG12" i="6"/>
  <c r="DG11" i="6"/>
  <c r="DW9" i="6"/>
  <c r="EM7" i="6"/>
  <c r="AE7" i="6"/>
  <c r="AF7" i="6" s="1"/>
  <c r="AV7" i="6" s="1"/>
  <c r="AU8" i="6"/>
  <c r="CQ10" i="6"/>
  <c r="FC49" i="6"/>
  <c r="FD49" i="6" s="1"/>
  <c r="FC47" i="6"/>
  <c r="FD47" i="6" s="1"/>
  <c r="EM44" i="6"/>
  <c r="EN44" i="6" s="1"/>
  <c r="FC43" i="6"/>
  <c r="DW43" i="6"/>
  <c r="DX43" i="6" s="1"/>
  <c r="CQ40" i="6"/>
  <c r="BK40" i="6"/>
  <c r="BK38" i="6"/>
  <c r="BL38" i="6" s="1"/>
  <c r="EM37" i="6"/>
  <c r="CQ35" i="6"/>
  <c r="FC34" i="6"/>
  <c r="AU33" i="6"/>
  <c r="AV33" i="6" s="1"/>
  <c r="BL33" i="6" s="1"/>
  <c r="EM32" i="6"/>
  <c r="CQ32" i="6"/>
  <c r="FC29" i="6"/>
  <c r="DW29" i="6"/>
  <c r="CA29" i="6"/>
  <c r="AE28" i="6"/>
  <c r="AF28" i="6" s="1"/>
  <c r="FC27" i="6"/>
  <c r="DG27" i="6"/>
  <c r="CQ26" i="6"/>
  <c r="BK26" i="6"/>
  <c r="O26" i="6"/>
  <c r="P26" i="6" s="1"/>
  <c r="AF26" i="6" s="1"/>
  <c r="AV26" i="6" s="1"/>
  <c r="AE24" i="6"/>
  <c r="FC23" i="6"/>
  <c r="DG23" i="6"/>
  <c r="CQ22" i="6"/>
  <c r="BK22" i="6"/>
  <c r="O22" i="6"/>
  <c r="P22" i="6" s="1"/>
  <c r="AF22" i="6" s="1"/>
  <c r="EM20" i="6"/>
  <c r="DG20" i="6"/>
  <c r="BK20" i="6"/>
  <c r="AU19" i="6"/>
  <c r="FC18" i="6"/>
  <c r="DG18" i="6"/>
  <c r="CQ17" i="6"/>
  <c r="FC16" i="6"/>
  <c r="DG16" i="6"/>
  <c r="CQ15" i="6"/>
  <c r="BK15" i="6"/>
  <c r="O15" i="6"/>
  <c r="P15" i="6" s="1"/>
  <c r="FC13" i="6"/>
  <c r="DW13" i="6"/>
  <c r="CA13" i="6"/>
  <c r="BK12" i="6"/>
  <c r="AE12" i="6"/>
  <c r="AF12" i="6" s="1"/>
  <c r="AV12" i="6" s="1"/>
  <c r="BL12" i="6" s="1"/>
  <c r="CB12" i="6" s="1"/>
  <c r="BK11" i="6"/>
  <c r="BL11" i="6" s="1"/>
  <c r="CA9" i="6"/>
  <c r="AU9" i="6"/>
  <c r="CQ7" i="6"/>
  <c r="EM8" i="6"/>
  <c r="DG8" i="6"/>
  <c r="FC10" i="6"/>
  <c r="AU10" i="6"/>
  <c r="BL42" i="6"/>
  <c r="CB42" i="6" s="1"/>
  <c r="CR42" i="6" s="1"/>
  <c r="DH42" i="6" s="1"/>
  <c r="AV21" i="6"/>
  <c r="DW42" i="6"/>
  <c r="EM40" i="6"/>
  <c r="O40" i="6"/>
  <c r="P40" i="6" s="1"/>
  <c r="DG38" i="6"/>
  <c r="CQ37" i="6"/>
  <c r="EM35" i="6"/>
  <c r="FC33" i="6"/>
  <c r="FC30" i="5"/>
  <c r="FC22" i="5"/>
  <c r="DW27" i="5"/>
  <c r="DX27" i="5" s="1"/>
  <c r="FC31" i="5"/>
  <c r="BK33" i="5"/>
  <c r="DW33" i="5"/>
  <c r="CA10" i="5"/>
  <c r="EM10" i="5"/>
  <c r="AU23" i="5"/>
  <c r="AV23" i="5" s="1"/>
  <c r="CQ23" i="5"/>
  <c r="DG23" i="5"/>
  <c r="BK10" i="5"/>
  <c r="AU7" i="5"/>
  <c r="EM14" i="5"/>
  <c r="DG15" i="5"/>
  <c r="O17" i="5"/>
  <c r="P17" i="5" s="1"/>
  <c r="CA17" i="5"/>
  <c r="AE20" i="5"/>
  <c r="FC19" i="5"/>
  <c r="DG33" i="5"/>
  <c r="FC8" i="5"/>
  <c r="AU20" i="5"/>
  <c r="DG20" i="5"/>
  <c r="AE29" i="5"/>
  <c r="AF29" i="5" s="1"/>
  <c r="CA29" i="5"/>
  <c r="CQ29" i="5"/>
  <c r="AU33" i="5"/>
  <c r="AV33" i="5" s="1"/>
  <c r="FC9" i="5"/>
  <c r="DW6" i="5"/>
  <c r="BK11" i="5"/>
  <c r="DW11" i="5"/>
  <c r="FC26" i="5"/>
  <c r="EM30" i="5"/>
  <c r="EN30" i="5" s="1"/>
  <c r="BK7" i="5"/>
  <c r="DG7" i="5"/>
  <c r="DW7" i="5"/>
  <c r="FC25" i="5"/>
  <c r="DG13" i="5"/>
  <c r="CA16" i="5"/>
  <c r="EM16" i="5"/>
  <c r="BK18" i="5"/>
  <c r="CA14" i="5"/>
  <c r="CQ20" i="5"/>
  <c r="EM29" i="5"/>
  <c r="AU13" i="5"/>
  <c r="AE18" i="5"/>
  <c r="AF18" i="5" s="1"/>
  <c r="EM31" i="5"/>
  <c r="EN31" i="5" s="1"/>
  <c r="AE9" i="5"/>
  <c r="AF9" i="5" s="1"/>
  <c r="FC23" i="5"/>
  <c r="CQ26" i="5"/>
  <c r="CQ17" i="5"/>
  <c r="EM17" i="5"/>
  <c r="FC17" i="5"/>
  <c r="FC20" i="5"/>
  <c r="FC24" i="5"/>
  <c r="CA13" i="5"/>
  <c r="CA18" i="5"/>
  <c r="DW18" i="5"/>
  <c r="EM18" i="5"/>
  <c r="AU32" i="5"/>
  <c r="DG32" i="5"/>
  <c r="DW9" i="5"/>
  <c r="EM11" i="5"/>
  <c r="AE12" i="5"/>
  <c r="AU12" i="5"/>
  <c r="AE8" i="5"/>
  <c r="CQ8" i="5"/>
  <c r="DW26" i="5"/>
  <c r="O14" i="5"/>
  <c r="P14" i="5" s="1"/>
  <c r="CQ9" i="5"/>
  <c r="DW10" i="5"/>
  <c r="FC14" i="5"/>
  <c r="AU15" i="5"/>
  <c r="BK15" i="5"/>
  <c r="BK19" i="5"/>
  <c r="DW19" i="5"/>
  <c r="DW25" i="5"/>
  <c r="DW13" i="5"/>
  <c r="O16" i="5"/>
  <c r="P16" i="5" s="1"/>
  <c r="AE16" i="5"/>
  <c r="AE22" i="5"/>
  <c r="CQ22" i="5"/>
  <c r="EM32" i="5"/>
  <c r="O6" i="5"/>
  <c r="P6" i="5" s="1"/>
  <c r="BK6" i="5"/>
  <c r="CA6" i="5"/>
  <c r="CQ12" i="5"/>
  <c r="FC12" i="5"/>
  <c r="DW8" i="5"/>
  <c r="BK28" i="5"/>
  <c r="BL28" i="5" s="1"/>
  <c r="DG28" i="5"/>
  <c r="DW28" i="5"/>
  <c r="O13" i="5"/>
  <c r="P13" i="5" s="1"/>
  <c r="BK26" i="5"/>
  <c r="AE14" i="5"/>
  <c r="DW15" i="5"/>
  <c r="DG17" i="5"/>
  <c r="CA19" i="5"/>
  <c r="BK20" i="5"/>
  <c r="FC21" i="5"/>
  <c r="FD21" i="5" s="1"/>
  <c r="FC29" i="5"/>
  <c r="CQ16" i="5"/>
  <c r="AU22" i="5"/>
  <c r="BK32" i="5"/>
  <c r="AU9" i="5"/>
  <c r="EM6" i="5"/>
  <c r="DG12" i="5"/>
  <c r="AU8" i="5"/>
  <c r="BK23" i="5"/>
  <c r="BL23" i="5" s="1"/>
  <c r="AU26" i="5"/>
  <c r="AV26" i="5" s="1"/>
  <c r="CA28" i="5"/>
  <c r="CQ19" i="5"/>
  <c r="DW24" i="5"/>
  <c r="DX24" i="5" s="1"/>
  <c r="BK9" i="5"/>
  <c r="CQ14" i="5"/>
  <c r="AE17" i="5"/>
  <c r="AE19" i="5"/>
  <c r="AF19" i="5" s="1"/>
  <c r="EM19" i="5"/>
  <c r="DW20" i="5"/>
  <c r="DG25" i="5"/>
  <c r="DH25" i="5" s="1"/>
  <c r="BK13" i="5"/>
  <c r="FC16" i="5"/>
  <c r="DG22" i="5"/>
  <c r="DW32" i="5"/>
  <c r="EM33" i="5"/>
  <c r="DG9" i="5"/>
  <c r="CA11" i="5"/>
  <c r="O10" i="5"/>
  <c r="P10" i="5" s="1"/>
  <c r="DG8" i="5"/>
  <c r="DW23" i="5"/>
  <c r="DG26" i="5"/>
  <c r="EM28" i="5"/>
  <c r="CA7" i="5"/>
  <c r="O15" i="5"/>
  <c r="P15" i="5" s="1"/>
  <c r="EM15" i="5"/>
  <c r="DG29" i="5"/>
  <c r="AU16" i="5"/>
  <c r="CQ18" i="5"/>
  <c r="DW22" i="5"/>
  <c r="O32" i="5"/>
  <c r="P32" i="5" s="1"/>
  <c r="CQ6" i="5"/>
  <c r="CQ11" i="5"/>
  <c r="BK12" i="5"/>
  <c r="AE10" i="5"/>
  <c r="FC10" i="5"/>
  <c r="AE7" i="5"/>
  <c r="CQ7" i="5"/>
  <c r="FC7" i="5"/>
  <c r="BK14" i="5"/>
  <c r="DW14" i="5"/>
  <c r="AE15" i="5"/>
  <c r="CQ15" i="5"/>
  <c r="FC15" i="5"/>
  <c r="BK17" i="5"/>
  <c r="DW17" i="5"/>
  <c r="AU19" i="5"/>
  <c r="DG19" i="5"/>
  <c r="O20" i="5"/>
  <c r="P20" i="5" s="1"/>
  <c r="CA20" i="5"/>
  <c r="EM20" i="5"/>
  <c r="EM24" i="5"/>
  <c r="EM25" i="5"/>
  <c r="BK29" i="5"/>
  <c r="DW29" i="5"/>
  <c r="AE13" i="5"/>
  <c r="CQ13" i="5"/>
  <c r="FC13" i="5"/>
  <c r="BK16" i="5"/>
  <c r="DW16" i="5"/>
  <c r="AU18" i="5"/>
  <c r="DG18" i="5"/>
  <c r="O22" i="5"/>
  <c r="P22" i="5" s="1"/>
  <c r="CA22" i="5"/>
  <c r="EM22" i="5"/>
  <c r="FC27" i="5"/>
  <c r="AE32" i="5"/>
  <c r="CQ32" i="5"/>
  <c r="FC32" i="5"/>
  <c r="CQ33" i="5"/>
  <c r="FC33" i="5"/>
  <c r="CA9" i="5"/>
  <c r="EM9" i="5"/>
  <c r="AU6" i="5"/>
  <c r="DG6" i="5"/>
  <c r="AU11" i="5"/>
  <c r="AV11" i="5" s="1"/>
  <c r="DG11" i="5"/>
  <c r="O12" i="5"/>
  <c r="P12" i="5" s="1"/>
  <c r="AF12" i="5" s="1"/>
  <c r="AV12" i="5" s="1"/>
  <c r="CA12" i="5"/>
  <c r="EM12" i="5"/>
  <c r="AU10" i="5"/>
  <c r="DG10" i="5"/>
  <c r="O8" i="5"/>
  <c r="P8" i="5" s="1"/>
  <c r="CA8" i="5"/>
  <c r="EM8" i="5"/>
  <c r="CA23" i="5"/>
  <c r="CB23" i="5" s="1"/>
  <c r="EM23" i="5"/>
  <c r="CA26" i="5"/>
  <c r="EM26" i="5"/>
  <c r="CQ28" i="5"/>
  <c r="FC28" i="5"/>
  <c r="O7" i="5"/>
  <c r="P7" i="5" s="1"/>
  <c r="EM7" i="5"/>
  <c r="AU14" i="5"/>
  <c r="DG14" i="5"/>
  <c r="CA15" i="5"/>
  <c r="AU17" i="5"/>
  <c r="AU29" i="5"/>
  <c r="EM13" i="5"/>
  <c r="DG16" i="5"/>
  <c r="FC18" i="5"/>
  <c r="BK22" i="5"/>
  <c r="EM27" i="5"/>
  <c r="CA32" i="5"/>
  <c r="CA33" i="5"/>
  <c r="AE6" i="5"/>
  <c r="FC6" i="5"/>
  <c r="FC11" i="5"/>
  <c r="DW12" i="5"/>
  <c r="CQ10" i="5"/>
  <c r="BK8" i="5"/>
  <c r="FC100" i="1"/>
  <c r="FC98" i="1"/>
  <c r="FC102" i="1"/>
  <c r="FD102" i="1" s="1"/>
  <c r="FC101" i="1"/>
  <c r="FD101" i="1" s="1"/>
  <c r="FC99" i="1"/>
  <c r="FD99" i="1" s="1"/>
  <c r="FC37" i="1"/>
  <c r="FC35" i="1"/>
  <c r="FC78" i="1"/>
  <c r="FC14" i="1"/>
  <c r="FD14" i="1" s="1"/>
  <c r="FQ14" i="1" s="1"/>
  <c r="FC94" i="1"/>
  <c r="FC83" i="1"/>
  <c r="FC75" i="1"/>
  <c r="FC77" i="1"/>
  <c r="FC53" i="1"/>
  <c r="FC58" i="1"/>
  <c r="FC57" i="1"/>
  <c r="FC48" i="1"/>
  <c r="FC39" i="1"/>
  <c r="FC26" i="1"/>
  <c r="FC23" i="1"/>
  <c r="FC15" i="1"/>
  <c r="FC9" i="1"/>
  <c r="FC13" i="1"/>
  <c r="FC54" i="1"/>
  <c r="FC59" i="1"/>
  <c r="FC62" i="1"/>
  <c r="FC79" i="1"/>
  <c r="FC84" i="1"/>
  <c r="FC8" i="1"/>
  <c r="FC10" i="1"/>
  <c r="FC42" i="1"/>
  <c r="FC51" i="1"/>
  <c r="FC56" i="1"/>
  <c r="FC61" i="1"/>
  <c r="FC64" i="1"/>
  <c r="FC80" i="1"/>
  <c r="FC82" i="1"/>
  <c r="FC93" i="1"/>
  <c r="FC97" i="1"/>
  <c r="FC25" i="1"/>
  <c r="FC24" i="1"/>
  <c r="FC36" i="1"/>
  <c r="FC38" i="1"/>
  <c r="FC40" i="1"/>
  <c r="FC49" i="1"/>
  <c r="FC55" i="1"/>
  <c r="FC60" i="1"/>
  <c r="FC72" i="1"/>
  <c r="FC91" i="1"/>
  <c r="FC76" i="1"/>
  <c r="FC81" i="1"/>
  <c r="FC92" i="1"/>
  <c r="FC95" i="1"/>
  <c r="FC11" i="1"/>
  <c r="FC16" i="1"/>
  <c r="FC17" i="1"/>
  <c r="FC22" i="1"/>
  <c r="FC27" i="1"/>
  <c r="FC28" i="1"/>
  <c r="FC29" i="1"/>
  <c r="FC50" i="1"/>
  <c r="FC41" i="1"/>
  <c r="FC73" i="1"/>
  <c r="FC12" i="1"/>
  <c r="FC52" i="1"/>
  <c r="FC63" i="1"/>
  <c r="FC74" i="1"/>
  <c r="FC96" i="1"/>
  <c r="EM95" i="1"/>
  <c r="EM78" i="1"/>
  <c r="EN78" i="1" s="1"/>
  <c r="EM91" i="1"/>
  <c r="EM82" i="1"/>
  <c r="EM94" i="1"/>
  <c r="EM98" i="1"/>
  <c r="EM75" i="1"/>
  <c r="EM50" i="1"/>
  <c r="EM40" i="1"/>
  <c r="EM41" i="1"/>
  <c r="EM38" i="1"/>
  <c r="EM51" i="1"/>
  <c r="EM60" i="1"/>
  <c r="EM73" i="1"/>
  <c r="EM80" i="1"/>
  <c r="EM83" i="1"/>
  <c r="EM42" i="1"/>
  <c r="EN42" i="1" s="1"/>
  <c r="EM97" i="1"/>
  <c r="EM77" i="1"/>
  <c r="EM81" i="1"/>
  <c r="EM37" i="1"/>
  <c r="EM39" i="1"/>
  <c r="EM61" i="1"/>
  <c r="EM52" i="1"/>
  <c r="EM62" i="1"/>
  <c r="EM74" i="1"/>
  <c r="EM79" i="1"/>
  <c r="EM84" i="1"/>
  <c r="EN84" i="1" s="1"/>
  <c r="EM76" i="1"/>
  <c r="EM25" i="1"/>
  <c r="EM27" i="1"/>
  <c r="EN27" i="1" s="1"/>
  <c r="EM55" i="1"/>
  <c r="EM63" i="1"/>
  <c r="EM93" i="1"/>
  <c r="EM96" i="1"/>
  <c r="EM100" i="1"/>
  <c r="EN100" i="1" s="1"/>
  <c r="FD100" i="1" s="1"/>
  <c r="EM36" i="1"/>
  <c r="EM49" i="1"/>
  <c r="EM54" i="1"/>
  <c r="EM58" i="1"/>
  <c r="EM53" i="1"/>
  <c r="EM56" i="1"/>
  <c r="EM57" i="1"/>
  <c r="EM59" i="1"/>
  <c r="EN59" i="1" s="1"/>
  <c r="EM64" i="1"/>
  <c r="EN64" i="1" s="1"/>
  <c r="EN43" i="6" l="1"/>
  <c r="FD43" i="6" s="1"/>
  <c r="BL32" i="6"/>
  <c r="BL26" i="6"/>
  <c r="CB26" i="6" s="1"/>
  <c r="CR26" i="6" s="1"/>
  <c r="DH26" i="6" s="1"/>
  <c r="DX26" i="6" s="1"/>
  <c r="EN26" i="6" s="1"/>
  <c r="FD26" i="6" s="1"/>
  <c r="EN39" i="6"/>
  <c r="AF16" i="6"/>
  <c r="AV16" i="6" s="1"/>
  <c r="BL16" i="6" s="1"/>
  <c r="CB16" i="6" s="1"/>
  <c r="CR16" i="6" s="1"/>
  <c r="DH16" i="6" s="1"/>
  <c r="DX16" i="6" s="1"/>
  <c r="EN16" i="6" s="1"/>
  <c r="FD16" i="6" s="1"/>
  <c r="CB32" i="6"/>
  <c r="CR32" i="6" s="1"/>
  <c r="DH32" i="6" s="1"/>
  <c r="DX32" i="6" s="1"/>
  <c r="EN32" i="6" s="1"/>
  <c r="FD32" i="6" s="1"/>
  <c r="AV28" i="6"/>
  <c r="BL28" i="6" s="1"/>
  <c r="CB28" i="6" s="1"/>
  <c r="CR28" i="6" s="1"/>
  <c r="AV8" i="6"/>
  <c r="BL8" i="6" s="1"/>
  <c r="CB8" i="6" s="1"/>
  <c r="CR8" i="6" s="1"/>
  <c r="DH8" i="6" s="1"/>
  <c r="DX8" i="6" s="1"/>
  <c r="EN8" i="6" s="1"/>
  <c r="FD8" i="6" s="1"/>
  <c r="AF14" i="6"/>
  <c r="AV14" i="6" s="1"/>
  <c r="BL14" i="6" s="1"/>
  <c r="CB14" i="6" s="1"/>
  <c r="CR14" i="6" s="1"/>
  <c r="DH14" i="6" s="1"/>
  <c r="DX14" i="6" s="1"/>
  <c r="EN14" i="6" s="1"/>
  <c r="FD14" i="6" s="1"/>
  <c r="FD39" i="6"/>
  <c r="AV22" i="6"/>
  <c r="BL22" i="6" s="1"/>
  <c r="CB22" i="6" s="1"/>
  <c r="CR22" i="6" s="1"/>
  <c r="DH22" i="6" s="1"/>
  <c r="DX22" i="6" s="1"/>
  <c r="EN22" i="6" s="1"/>
  <c r="FD22" i="6" s="1"/>
  <c r="AV19" i="6"/>
  <c r="BL19" i="6" s="1"/>
  <c r="CB19" i="6" s="1"/>
  <c r="CR19" i="6" s="1"/>
  <c r="AF20" i="6"/>
  <c r="AV20" i="6" s="1"/>
  <c r="BL20" i="6" s="1"/>
  <c r="CB20" i="6" s="1"/>
  <c r="CR20" i="6" s="1"/>
  <c r="DH20" i="6" s="1"/>
  <c r="DX20" i="6" s="1"/>
  <c r="EN20" i="6" s="1"/>
  <c r="FD20" i="6" s="1"/>
  <c r="FD46" i="6"/>
  <c r="DH28" i="6"/>
  <c r="DX28" i="6" s="1"/>
  <c r="EN28" i="6" s="1"/>
  <c r="FD28" i="6" s="1"/>
  <c r="CR12" i="6"/>
  <c r="DH12" i="6" s="1"/>
  <c r="EN34" i="6"/>
  <c r="FD34" i="6" s="1"/>
  <c r="CR17" i="6"/>
  <c r="DH17" i="6" s="1"/>
  <c r="DX17" i="6" s="1"/>
  <c r="EN17" i="6" s="1"/>
  <c r="FD17" i="6" s="1"/>
  <c r="CB38" i="6"/>
  <c r="CR38" i="6" s="1"/>
  <c r="DH31" i="6"/>
  <c r="DX31" i="6" s="1"/>
  <c r="EN31" i="6" s="1"/>
  <c r="FD31" i="6" s="1"/>
  <c r="AV13" i="6"/>
  <c r="BL13" i="6" s="1"/>
  <c r="CB13" i="6" s="1"/>
  <c r="CR13" i="6" s="1"/>
  <c r="DH13" i="6" s="1"/>
  <c r="DX13" i="6" s="1"/>
  <c r="EN13" i="6" s="1"/>
  <c r="FD13" i="6" s="1"/>
  <c r="AF40" i="6"/>
  <c r="AV40" i="6" s="1"/>
  <c r="BL40" i="6" s="1"/>
  <c r="CB40" i="6" s="1"/>
  <c r="CR40" i="6" s="1"/>
  <c r="DH40" i="6" s="1"/>
  <c r="DX40" i="6" s="1"/>
  <c r="EN40" i="6" s="1"/>
  <c r="FD40" i="6" s="1"/>
  <c r="AV9" i="6"/>
  <c r="BL9" i="6" s="1"/>
  <c r="AF15" i="6"/>
  <c r="AV15" i="6" s="1"/>
  <c r="BL15" i="6" s="1"/>
  <c r="CB15" i="6" s="1"/>
  <c r="CR15" i="6" s="1"/>
  <c r="DH15" i="6" s="1"/>
  <c r="DX15" i="6" s="1"/>
  <c r="EN15" i="6" s="1"/>
  <c r="FD15" i="6" s="1"/>
  <c r="FD30" i="6"/>
  <c r="EN36" i="6"/>
  <c r="FD36" i="6" s="1"/>
  <c r="BL27" i="6"/>
  <c r="CB27" i="6" s="1"/>
  <c r="CR27" i="6" s="1"/>
  <c r="DH27" i="6" s="1"/>
  <c r="DX27" i="6" s="1"/>
  <c r="EN27" i="6" s="1"/>
  <c r="FD27" i="6" s="1"/>
  <c r="BL7" i="6"/>
  <c r="CB7" i="6" s="1"/>
  <c r="CR7" i="6" s="1"/>
  <c r="DH7" i="6" s="1"/>
  <c r="DX7" i="6" s="1"/>
  <c r="EN7" i="6" s="1"/>
  <c r="FD7" i="6" s="1"/>
  <c r="AV10" i="6"/>
  <c r="BL10" i="6" s="1"/>
  <c r="CB10" i="6" s="1"/>
  <c r="CR10" i="6" s="1"/>
  <c r="DH10" i="6" s="1"/>
  <c r="DX10" i="6" s="1"/>
  <c r="EN10" i="6" s="1"/>
  <c r="FD10" i="6" s="1"/>
  <c r="BL21" i="6"/>
  <c r="CB21" i="6" s="1"/>
  <c r="CR21" i="6" s="1"/>
  <c r="DH21" i="6" s="1"/>
  <c r="DX21" i="6" s="1"/>
  <c r="EN21" i="6" s="1"/>
  <c r="FD21" i="6" s="1"/>
  <c r="AF24" i="6"/>
  <c r="AV24" i="6" s="1"/>
  <c r="BL24" i="6" s="1"/>
  <c r="CB24" i="6" s="1"/>
  <c r="CR24" i="6" s="1"/>
  <c r="DH24" i="6" s="1"/>
  <c r="DX24" i="6" s="1"/>
  <c r="EN24" i="6" s="1"/>
  <c r="FD24" i="6" s="1"/>
  <c r="CB45" i="6"/>
  <c r="CR45" i="6" s="1"/>
  <c r="DH45" i="6" s="1"/>
  <c r="DX45" i="6" s="1"/>
  <c r="EN45" i="6" s="1"/>
  <c r="FD45" i="6" s="1"/>
  <c r="AF18" i="6"/>
  <c r="AV18" i="6" s="1"/>
  <c r="BL18" i="6" s="1"/>
  <c r="CB18" i="6" s="1"/>
  <c r="CR18" i="6" s="1"/>
  <c r="DH18" i="6" s="1"/>
  <c r="DX18" i="6" s="1"/>
  <c r="EN18" i="6" s="1"/>
  <c r="FD18" i="6" s="1"/>
  <c r="AF23" i="6"/>
  <c r="AV23" i="6" s="1"/>
  <c r="BL23" i="6" s="1"/>
  <c r="CB23" i="6" s="1"/>
  <c r="CR23" i="6" s="1"/>
  <c r="DH23" i="6" s="1"/>
  <c r="DX23" i="6" s="1"/>
  <c r="EN23" i="6" s="1"/>
  <c r="FD23" i="6" s="1"/>
  <c r="CB9" i="6"/>
  <c r="CR9" i="6" s="1"/>
  <c r="DH9" i="6" s="1"/>
  <c r="DX9" i="6" s="1"/>
  <c r="EN9" i="6" s="1"/>
  <c r="FD9" i="6" s="1"/>
  <c r="CB11" i="6"/>
  <c r="CR11" i="6" s="1"/>
  <c r="DH11" i="6" s="1"/>
  <c r="DX11" i="6" s="1"/>
  <c r="EN11" i="6" s="1"/>
  <c r="FD11" i="6" s="1"/>
  <c r="FD44" i="6"/>
  <c r="CB29" i="6"/>
  <c r="CR29" i="6" s="1"/>
  <c r="DH29" i="6" s="1"/>
  <c r="DX29" i="6" s="1"/>
  <c r="EN29" i="6" s="1"/>
  <c r="FD29" i="6" s="1"/>
  <c r="DX12" i="6"/>
  <c r="EN12" i="6" s="1"/>
  <c r="FD12" i="6" s="1"/>
  <c r="DH19" i="6"/>
  <c r="DX19" i="6" s="1"/>
  <c r="EN19" i="6" s="1"/>
  <c r="FD19" i="6" s="1"/>
  <c r="CB37" i="6"/>
  <c r="CR37" i="6" s="1"/>
  <c r="DH37" i="6" s="1"/>
  <c r="DX37" i="6" s="1"/>
  <c r="EN37" i="6" s="1"/>
  <c r="FD37" i="6" s="1"/>
  <c r="CR35" i="6"/>
  <c r="DH35" i="6" s="1"/>
  <c r="DX35" i="6" s="1"/>
  <c r="EN35" i="6" s="1"/>
  <c r="FD35" i="6" s="1"/>
  <c r="CB33" i="6"/>
  <c r="CR33" i="6" s="1"/>
  <c r="DH33" i="6" s="1"/>
  <c r="DX33" i="6" s="1"/>
  <c r="EN33" i="6" s="1"/>
  <c r="FD33" i="6" s="1"/>
  <c r="DH38" i="6"/>
  <c r="DX38" i="6" s="1"/>
  <c r="EN38" i="6" s="1"/>
  <c r="FD38" i="6" s="1"/>
  <c r="DX42" i="6"/>
  <c r="EN42" i="6" s="1"/>
  <c r="FD42" i="6" s="1"/>
  <c r="EN27" i="5"/>
  <c r="FD30" i="5"/>
  <c r="BL11" i="5"/>
  <c r="CB11" i="5" s="1"/>
  <c r="CR11" i="5" s="1"/>
  <c r="DH11" i="5" s="1"/>
  <c r="DX11" i="5" s="1"/>
  <c r="EN11" i="5" s="1"/>
  <c r="FD11" i="5" s="1"/>
  <c r="AF13" i="5"/>
  <c r="AV13" i="5" s="1"/>
  <c r="BL13" i="5" s="1"/>
  <c r="CB13" i="5" s="1"/>
  <c r="CB28" i="5"/>
  <c r="AF14" i="5"/>
  <c r="AV14" i="5" s="1"/>
  <c r="BL14" i="5" s="1"/>
  <c r="CB14" i="5" s="1"/>
  <c r="CR14" i="5" s="1"/>
  <c r="DH14" i="5" s="1"/>
  <c r="DX14" i="5" s="1"/>
  <c r="EN14" i="5" s="1"/>
  <c r="FD14" i="5" s="1"/>
  <c r="FD31" i="5"/>
  <c r="BL33" i="5"/>
  <c r="AF20" i="5"/>
  <c r="AV20" i="5" s="1"/>
  <c r="BL20" i="5" s="1"/>
  <c r="CB20" i="5" s="1"/>
  <c r="CR20" i="5" s="1"/>
  <c r="DH20" i="5" s="1"/>
  <c r="DX20" i="5" s="1"/>
  <c r="EN20" i="5" s="1"/>
  <c r="FD20" i="5" s="1"/>
  <c r="DX25" i="5"/>
  <c r="CR23" i="5"/>
  <c r="DH23" i="5" s="1"/>
  <c r="DX23" i="5" s="1"/>
  <c r="EN23" i="5" s="1"/>
  <c r="FD23" i="5" s="1"/>
  <c r="BL26" i="5"/>
  <c r="CB26" i="5" s="1"/>
  <c r="CR26" i="5" s="1"/>
  <c r="DH26" i="5" s="1"/>
  <c r="DX26" i="5" s="1"/>
  <c r="EN26" i="5" s="1"/>
  <c r="FD26" i="5" s="1"/>
  <c r="AF16" i="5"/>
  <c r="AV16" i="5" s="1"/>
  <c r="BL16" i="5" s="1"/>
  <c r="CB16" i="5" s="1"/>
  <c r="CR16" i="5" s="1"/>
  <c r="DH16" i="5" s="1"/>
  <c r="DX16" i="5" s="1"/>
  <c r="EN16" i="5" s="1"/>
  <c r="FD16" i="5" s="1"/>
  <c r="CB33" i="5"/>
  <c r="CR33" i="5" s="1"/>
  <c r="DH33" i="5" s="1"/>
  <c r="DX33" i="5" s="1"/>
  <c r="EN33" i="5" s="1"/>
  <c r="FD33" i="5" s="1"/>
  <c r="AF17" i="5"/>
  <c r="AF6" i="5"/>
  <c r="AV6" i="5" s="1"/>
  <c r="BL6" i="5" s="1"/>
  <c r="CB6" i="5" s="1"/>
  <c r="CR6" i="5" s="1"/>
  <c r="DH6" i="5" s="1"/>
  <c r="DX6" i="5" s="1"/>
  <c r="EN6" i="5" s="1"/>
  <c r="FD6" i="5" s="1"/>
  <c r="AV29" i="5"/>
  <c r="AV18" i="5"/>
  <c r="BL18" i="5" s="1"/>
  <c r="CB18" i="5" s="1"/>
  <c r="CR18" i="5" s="1"/>
  <c r="DH18" i="5" s="1"/>
  <c r="DX18" i="5" s="1"/>
  <c r="EN18" i="5" s="1"/>
  <c r="FD18" i="5" s="1"/>
  <c r="AF10" i="5"/>
  <c r="AV10" i="5" s="1"/>
  <c r="BL10" i="5" s="1"/>
  <c r="CB10" i="5" s="1"/>
  <c r="CR10" i="5" s="1"/>
  <c r="DH10" i="5" s="1"/>
  <c r="DX10" i="5" s="1"/>
  <c r="EN10" i="5" s="1"/>
  <c r="FD10" i="5" s="1"/>
  <c r="AV17" i="5"/>
  <c r="BL17" i="5" s="1"/>
  <c r="CB17" i="5" s="1"/>
  <c r="CR17" i="5" s="1"/>
  <c r="DH17" i="5" s="1"/>
  <c r="DX17" i="5" s="1"/>
  <c r="EN17" i="5" s="1"/>
  <c r="FD17" i="5" s="1"/>
  <c r="AF8" i="5"/>
  <c r="AV8" i="5" s="1"/>
  <c r="BL8" i="5" s="1"/>
  <c r="CB8" i="5" s="1"/>
  <c r="CR8" i="5" s="1"/>
  <c r="DH8" i="5" s="1"/>
  <c r="DX8" i="5" s="1"/>
  <c r="EN8" i="5" s="1"/>
  <c r="FD8" i="5" s="1"/>
  <c r="AF32" i="5"/>
  <c r="AV32" i="5" s="1"/>
  <c r="BL32" i="5" s="1"/>
  <c r="AF22" i="5"/>
  <c r="AV22" i="5" s="1"/>
  <c r="BL22" i="5" s="1"/>
  <c r="CB22" i="5" s="1"/>
  <c r="CR22" i="5" s="1"/>
  <c r="DH22" i="5" s="1"/>
  <c r="DX22" i="5" s="1"/>
  <c r="EN22" i="5" s="1"/>
  <c r="FD22" i="5" s="1"/>
  <c r="AV19" i="5"/>
  <c r="BL19" i="5" s="1"/>
  <c r="CB19" i="5" s="1"/>
  <c r="CR19" i="5" s="1"/>
  <c r="DH19" i="5" s="1"/>
  <c r="DX19" i="5" s="1"/>
  <c r="EN19" i="5" s="1"/>
  <c r="FD19" i="5" s="1"/>
  <c r="CR28" i="5"/>
  <c r="DH28" i="5" s="1"/>
  <c r="DX28" i="5" s="1"/>
  <c r="EN28" i="5" s="1"/>
  <c r="FD28" i="5" s="1"/>
  <c r="AV9" i="5"/>
  <c r="BL9" i="5" s="1"/>
  <c r="CB9" i="5" s="1"/>
  <c r="CR9" i="5" s="1"/>
  <c r="DH9" i="5" s="1"/>
  <c r="DX9" i="5" s="1"/>
  <c r="EN9" i="5" s="1"/>
  <c r="FD9" i="5" s="1"/>
  <c r="EN25" i="5"/>
  <c r="FD25" i="5" s="1"/>
  <c r="EN24" i="5"/>
  <c r="FD24" i="5" s="1"/>
  <c r="CR13" i="5"/>
  <c r="DH13" i="5" s="1"/>
  <c r="DX13" i="5" s="1"/>
  <c r="EN13" i="5" s="1"/>
  <c r="FD13" i="5" s="1"/>
  <c r="AF7" i="5"/>
  <c r="AV7" i="5" s="1"/>
  <c r="BL7" i="5" s="1"/>
  <c r="CB7" i="5" s="1"/>
  <c r="CR7" i="5" s="1"/>
  <c r="DH7" i="5" s="1"/>
  <c r="DX7" i="5" s="1"/>
  <c r="EN7" i="5" s="1"/>
  <c r="FD7" i="5" s="1"/>
  <c r="BL12" i="5"/>
  <c r="CB12" i="5" s="1"/>
  <c r="CR12" i="5" s="1"/>
  <c r="DH12" i="5" s="1"/>
  <c r="DX12" i="5" s="1"/>
  <c r="EN12" i="5" s="1"/>
  <c r="FD12" i="5" s="1"/>
  <c r="CB32" i="5"/>
  <c r="CR32" i="5" s="1"/>
  <c r="DH32" i="5" s="1"/>
  <c r="DX32" i="5" s="1"/>
  <c r="EN32" i="5" s="1"/>
  <c r="FD32" i="5" s="1"/>
  <c r="FD27" i="5"/>
  <c r="BL29" i="5"/>
  <c r="CB29" i="5" s="1"/>
  <c r="CR29" i="5" s="1"/>
  <c r="DH29" i="5" s="1"/>
  <c r="DX29" i="5" s="1"/>
  <c r="EN29" i="5" s="1"/>
  <c r="FD29" i="5" s="1"/>
  <c r="AF15" i="5"/>
  <c r="AV15" i="5" s="1"/>
  <c r="BL15" i="5" s="1"/>
  <c r="CB15" i="5" s="1"/>
  <c r="CR15" i="5" s="1"/>
  <c r="DH15" i="5" s="1"/>
  <c r="DX15" i="5" s="1"/>
  <c r="EN15" i="5" s="1"/>
  <c r="FD15" i="5" s="1"/>
  <c r="FD59" i="1"/>
  <c r="FD84" i="1"/>
  <c r="FD78" i="1"/>
  <c r="FD27" i="1"/>
  <c r="GA27" i="1" s="1"/>
  <c r="FD64" i="1"/>
  <c r="FD42" i="1"/>
  <c r="GA42" i="1" l="1"/>
  <c r="GF42" i="1"/>
  <c r="EI294" i="1"/>
  <c r="EH294" i="1"/>
  <c r="EI233" i="1"/>
  <c r="EK92" i="1"/>
  <c r="EJ92" i="1"/>
  <c r="EG92" i="1"/>
  <c r="EK72" i="1"/>
  <c r="EJ72" i="1"/>
  <c r="EG72" i="1"/>
  <c r="EK48" i="1"/>
  <c r="EJ48" i="1"/>
  <c r="EG48" i="1"/>
  <c r="EK35" i="1"/>
  <c r="EJ35" i="1"/>
  <c r="EG35" i="1"/>
  <c r="EK24" i="1"/>
  <c r="EJ24" i="1"/>
  <c r="EK29" i="1"/>
  <c r="EJ29" i="1"/>
  <c r="EK28" i="1"/>
  <c r="EJ28" i="1"/>
  <c r="EK23" i="1"/>
  <c r="EJ23" i="1"/>
  <c r="EK22" i="1"/>
  <c r="EJ22" i="1"/>
  <c r="EK26" i="1"/>
  <c r="EJ26" i="1"/>
  <c r="EG26" i="1"/>
  <c r="EK15" i="1"/>
  <c r="EJ15" i="1"/>
  <c r="EG15" i="1"/>
  <c r="FM15" i="1" s="1"/>
  <c r="EK17" i="1"/>
  <c r="EJ17" i="1"/>
  <c r="EG17" i="1"/>
  <c r="EK13" i="1"/>
  <c r="EJ13" i="1"/>
  <c r="EG13" i="1"/>
  <c r="EK16" i="1"/>
  <c r="EJ16" i="1"/>
  <c r="EG16" i="1"/>
  <c r="EK12" i="1"/>
  <c r="EJ12" i="1"/>
  <c r="EG12" i="1"/>
  <c r="EK10" i="1"/>
  <c r="EJ10" i="1"/>
  <c r="EG10" i="1"/>
  <c r="EK11" i="1"/>
  <c r="EJ11" i="1"/>
  <c r="EG11" i="1"/>
  <c r="EK9" i="1"/>
  <c r="EJ9" i="1"/>
  <c r="EG9" i="1"/>
  <c r="EK8" i="1"/>
  <c r="EJ8" i="1"/>
  <c r="EG8" i="1"/>
  <c r="DU98" i="1"/>
  <c r="DT98" i="1"/>
  <c r="DU97" i="1"/>
  <c r="DT97" i="1"/>
  <c r="DU96" i="1"/>
  <c r="DT96" i="1"/>
  <c r="DU95" i="1"/>
  <c r="DT95" i="1"/>
  <c r="DU94" i="1"/>
  <c r="DT94" i="1"/>
  <c r="DU76" i="1"/>
  <c r="DT76" i="1"/>
  <c r="DU93" i="1"/>
  <c r="DT93" i="1"/>
  <c r="DQ98" i="1"/>
  <c r="DQ97" i="1"/>
  <c r="DQ96" i="1"/>
  <c r="DQ95" i="1"/>
  <c r="DQ94" i="1"/>
  <c r="DQ76" i="1"/>
  <c r="DQ93" i="1"/>
  <c r="DU81" i="1"/>
  <c r="DT81" i="1"/>
  <c r="DU83" i="1"/>
  <c r="DT83" i="1"/>
  <c r="DU82" i="1"/>
  <c r="DT82" i="1"/>
  <c r="DU79" i="1"/>
  <c r="DT79" i="1"/>
  <c r="DU77" i="1"/>
  <c r="DT77" i="1"/>
  <c r="DU80" i="1"/>
  <c r="DT80" i="1"/>
  <c r="DU91" i="1"/>
  <c r="DT91" i="1"/>
  <c r="DU74" i="1"/>
  <c r="DT74" i="1"/>
  <c r="DU75" i="1"/>
  <c r="DT75" i="1"/>
  <c r="DU73" i="1"/>
  <c r="DT73" i="1"/>
  <c r="DQ81" i="1"/>
  <c r="DQ83" i="1"/>
  <c r="DQ82" i="1"/>
  <c r="DQ79" i="1"/>
  <c r="DQ77" i="1"/>
  <c r="DQ80" i="1"/>
  <c r="DQ91" i="1"/>
  <c r="DQ74" i="1"/>
  <c r="DQ75" i="1"/>
  <c r="DQ73" i="1"/>
  <c r="DU63" i="1"/>
  <c r="DT63" i="1"/>
  <c r="DU62" i="1"/>
  <c r="DT62" i="1"/>
  <c r="DU57" i="1"/>
  <c r="DT57" i="1"/>
  <c r="DU61" i="1"/>
  <c r="DT61" i="1"/>
  <c r="DU60" i="1"/>
  <c r="DT60" i="1"/>
  <c r="DU58" i="1"/>
  <c r="DT58" i="1"/>
  <c r="DU56" i="1"/>
  <c r="DT56" i="1"/>
  <c r="DU54" i="1"/>
  <c r="DT54" i="1"/>
  <c r="DU55" i="1"/>
  <c r="DT55" i="1"/>
  <c r="DU52" i="1"/>
  <c r="DT52" i="1"/>
  <c r="DU53" i="1"/>
  <c r="DT53" i="1"/>
  <c r="DU49" i="1"/>
  <c r="DT49" i="1"/>
  <c r="DU51" i="1"/>
  <c r="DT51" i="1"/>
  <c r="DQ63" i="1"/>
  <c r="DQ62" i="1"/>
  <c r="DQ57" i="1"/>
  <c r="DQ61" i="1"/>
  <c r="DQ60" i="1"/>
  <c r="DQ58" i="1"/>
  <c r="DQ56" i="1"/>
  <c r="DQ54" i="1"/>
  <c r="DQ55" i="1"/>
  <c r="DQ52" i="1"/>
  <c r="DQ53" i="1"/>
  <c r="DQ49" i="1"/>
  <c r="DQ51" i="1"/>
  <c r="DU40" i="1"/>
  <c r="DT40" i="1"/>
  <c r="DU39" i="1"/>
  <c r="DT39" i="1"/>
  <c r="DU41" i="1"/>
  <c r="DT41" i="1"/>
  <c r="DU25" i="1"/>
  <c r="DT25" i="1"/>
  <c r="DU37" i="1"/>
  <c r="DT37" i="1"/>
  <c r="DU36" i="1"/>
  <c r="DT36" i="1"/>
  <c r="DU50" i="1"/>
  <c r="DT50" i="1"/>
  <c r="DU35" i="1"/>
  <c r="DT35" i="1"/>
  <c r="DQ40" i="1"/>
  <c r="DQ39" i="1"/>
  <c r="DQ41" i="1"/>
  <c r="DQ25" i="1"/>
  <c r="DQ37" i="1"/>
  <c r="DQ36" i="1"/>
  <c r="DQ50" i="1"/>
  <c r="DQ35" i="1"/>
  <c r="DU24" i="1"/>
  <c r="DT24" i="1"/>
  <c r="DU29" i="1"/>
  <c r="DT29" i="1"/>
  <c r="DU28" i="1"/>
  <c r="DT28" i="1"/>
  <c r="DU23" i="1"/>
  <c r="DT23" i="1"/>
  <c r="DU22" i="1"/>
  <c r="DT22" i="1"/>
  <c r="DQ24" i="1"/>
  <c r="DQ29" i="1"/>
  <c r="DQ28" i="1"/>
  <c r="DQ23" i="1"/>
  <c r="DQ22" i="1"/>
  <c r="DU15" i="1"/>
  <c r="DT15" i="1"/>
  <c r="DU17" i="1"/>
  <c r="DT17" i="1"/>
  <c r="DU13" i="1"/>
  <c r="DT13" i="1"/>
  <c r="DU16" i="1"/>
  <c r="DT16" i="1"/>
  <c r="DU12" i="1"/>
  <c r="DT12" i="1"/>
  <c r="DU10" i="1"/>
  <c r="DT10" i="1"/>
  <c r="DU11" i="1"/>
  <c r="DT11" i="1"/>
  <c r="DU9" i="1"/>
  <c r="DT9" i="1"/>
  <c r="DQ15" i="1"/>
  <c r="DQ17" i="1"/>
  <c r="DQ13" i="1"/>
  <c r="DQ16" i="1"/>
  <c r="DQ12" i="1"/>
  <c r="DQ10" i="1"/>
  <c r="DQ11" i="1"/>
  <c r="DQ9" i="1"/>
  <c r="DS294" i="1"/>
  <c r="DR294" i="1"/>
  <c r="DS233" i="1"/>
  <c r="DU92" i="1"/>
  <c r="DT92" i="1"/>
  <c r="DQ92" i="1"/>
  <c r="DU72" i="1"/>
  <c r="DT72" i="1"/>
  <c r="DQ72" i="1"/>
  <c r="DU48" i="1"/>
  <c r="DT48" i="1"/>
  <c r="DQ48" i="1"/>
  <c r="DU38" i="1"/>
  <c r="DT38" i="1"/>
  <c r="DQ38" i="1"/>
  <c r="DU26" i="1"/>
  <c r="DT26" i="1"/>
  <c r="DQ26" i="1"/>
  <c r="DU8" i="1"/>
  <c r="DT8" i="1"/>
  <c r="DQ8" i="1"/>
  <c r="DE16" i="1"/>
  <c r="DE17" i="1"/>
  <c r="DE13" i="1"/>
  <c r="DE12" i="1"/>
  <c r="DE10" i="1"/>
  <c r="DE9" i="1"/>
  <c r="DE11" i="1"/>
  <c r="DE82" i="1"/>
  <c r="DD82" i="1"/>
  <c r="DA82" i="1"/>
  <c r="DA83" i="1"/>
  <c r="DA79" i="1"/>
  <c r="DA54" i="1"/>
  <c r="DA77" i="1"/>
  <c r="DA74" i="1"/>
  <c r="DA91" i="1"/>
  <c r="DA75" i="1"/>
  <c r="DA72" i="1"/>
  <c r="DE97" i="1"/>
  <c r="DD97" i="1"/>
  <c r="DE98" i="1"/>
  <c r="DD98" i="1"/>
  <c r="DE96" i="1"/>
  <c r="DD96" i="1"/>
  <c r="DE80" i="1"/>
  <c r="DD80" i="1"/>
  <c r="DE95" i="1"/>
  <c r="DD95" i="1"/>
  <c r="DE94" i="1"/>
  <c r="DD94" i="1"/>
  <c r="DE76" i="1"/>
  <c r="DD76" i="1"/>
  <c r="DE93" i="1"/>
  <c r="DD93" i="1"/>
  <c r="DA97" i="1"/>
  <c r="DA98" i="1"/>
  <c r="DA96" i="1"/>
  <c r="DA80" i="1"/>
  <c r="DA95" i="1"/>
  <c r="DA94" i="1"/>
  <c r="DA76" i="1"/>
  <c r="DA93" i="1"/>
  <c r="FN15" i="1" l="1"/>
  <c r="GQ15" i="1" s="1"/>
  <c r="DW77" i="1"/>
  <c r="DW81" i="1"/>
  <c r="DX81" i="1" s="1"/>
  <c r="EN81" i="1" s="1"/>
  <c r="FD81" i="1" s="1"/>
  <c r="DW76" i="1"/>
  <c r="EM29" i="1"/>
  <c r="DG95" i="1"/>
  <c r="DG97" i="1"/>
  <c r="DH97" i="1" s="1"/>
  <c r="EM26" i="1"/>
  <c r="EM35" i="1"/>
  <c r="EM16" i="1"/>
  <c r="EM15" i="1"/>
  <c r="EM92" i="1"/>
  <c r="EM72" i="1"/>
  <c r="EM48" i="1"/>
  <c r="EM22" i="1"/>
  <c r="EM24" i="1"/>
  <c r="EM28" i="1"/>
  <c r="EM23" i="1"/>
  <c r="EM11" i="1"/>
  <c r="EM10" i="1"/>
  <c r="EM8" i="1"/>
  <c r="EM12" i="1"/>
  <c r="EM9" i="1"/>
  <c r="EM13" i="1"/>
  <c r="EM17" i="1"/>
  <c r="DW10" i="1"/>
  <c r="DW29" i="1"/>
  <c r="DW56" i="1"/>
  <c r="DW24" i="1"/>
  <c r="DX24" i="1" s="1"/>
  <c r="DW96" i="1"/>
  <c r="DW63" i="1"/>
  <c r="DX63" i="1" s="1"/>
  <c r="EN63" i="1" s="1"/>
  <c r="FD63" i="1" s="1"/>
  <c r="DW49" i="1"/>
  <c r="DW50" i="1"/>
  <c r="DW41" i="1"/>
  <c r="DW15" i="1"/>
  <c r="DX15" i="1" s="1"/>
  <c r="DW23" i="1"/>
  <c r="DW35" i="1"/>
  <c r="DW36" i="1"/>
  <c r="DW25" i="1"/>
  <c r="DW39" i="1"/>
  <c r="DW37" i="1"/>
  <c r="DW40" i="1"/>
  <c r="DW57" i="1"/>
  <c r="DW93" i="1"/>
  <c r="DW97" i="1"/>
  <c r="DW82" i="1"/>
  <c r="DW38" i="1"/>
  <c r="DW75" i="1"/>
  <c r="DW79" i="1"/>
  <c r="DW52" i="1"/>
  <c r="DW8" i="1"/>
  <c r="DW12" i="1"/>
  <c r="DW26" i="1"/>
  <c r="DW58" i="1"/>
  <c r="DW62" i="1"/>
  <c r="DW74" i="1"/>
  <c r="DW9" i="1"/>
  <c r="DW16" i="1"/>
  <c r="DW22" i="1"/>
  <c r="DW48" i="1"/>
  <c r="DW83" i="1"/>
  <c r="DW94" i="1"/>
  <c r="DW98" i="1"/>
  <c r="DW53" i="1"/>
  <c r="DW55" i="1"/>
  <c r="DW60" i="1"/>
  <c r="DW72" i="1"/>
  <c r="DW11" i="1"/>
  <c r="DW13" i="1"/>
  <c r="DW28" i="1"/>
  <c r="DW54" i="1"/>
  <c r="DW61" i="1"/>
  <c r="DW73" i="1"/>
  <c r="DW80" i="1"/>
  <c r="DW92" i="1"/>
  <c r="DW95" i="1"/>
  <c r="DW17" i="1"/>
  <c r="DW51" i="1"/>
  <c r="DW91" i="1"/>
  <c r="DG98" i="1"/>
  <c r="DG82" i="1"/>
  <c r="DH82" i="1" s="1"/>
  <c r="DG76" i="1"/>
  <c r="DG96" i="1"/>
  <c r="DG93" i="1"/>
  <c r="DG94" i="1"/>
  <c r="DG80" i="1"/>
  <c r="DX97" i="1" l="1"/>
  <c r="EN97" i="1" s="1"/>
  <c r="FD97" i="1" s="1"/>
  <c r="DX82" i="1"/>
  <c r="EN82" i="1" s="1"/>
  <c r="FD82" i="1" s="1"/>
  <c r="EN15" i="1"/>
  <c r="FD15" i="1" s="1"/>
  <c r="FQ15" i="1" s="1"/>
  <c r="EN24" i="1"/>
  <c r="FD24" i="1" s="1"/>
  <c r="FV24" i="1" l="1"/>
  <c r="DE83" i="1"/>
  <c r="DD83" i="1"/>
  <c r="DE79" i="1"/>
  <c r="DD79" i="1"/>
  <c r="DE54" i="1"/>
  <c r="DD54" i="1"/>
  <c r="DE77" i="1"/>
  <c r="DD77" i="1"/>
  <c r="DE74" i="1"/>
  <c r="DD74" i="1"/>
  <c r="DE91" i="1"/>
  <c r="DD91" i="1"/>
  <c r="DE75" i="1"/>
  <c r="DD75" i="1"/>
  <c r="DE72" i="1"/>
  <c r="DD72" i="1"/>
  <c r="DD16" i="1"/>
  <c r="FN16" i="1" s="1"/>
  <c r="DD17" i="1"/>
  <c r="DD13" i="1"/>
  <c r="DD12" i="1"/>
  <c r="DD10" i="1"/>
  <c r="DD9" i="1"/>
  <c r="DD11" i="1"/>
  <c r="DA16" i="1"/>
  <c r="FM16" i="1" s="1"/>
  <c r="DA17" i="1"/>
  <c r="DA13" i="1"/>
  <c r="DA12" i="1"/>
  <c r="DA10" i="1"/>
  <c r="DA9" i="1"/>
  <c r="DA11" i="1"/>
  <c r="DC294" i="1"/>
  <c r="DB294" i="1"/>
  <c r="DC233" i="1"/>
  <c r="DB233" i="1"/>
  <c r="DE92" i="1"/>
  <c r="DD92" i="1"/>
  <c r="DA92" i="1"/>
  <c r="DE73" i="1"/>
  <c r="DD73" i="1"/>
  <c r="DA73" i="1"/>
  <c r="DE62" i="1"/>
  <c r="DD62" i="1"/>
  <c r="DA62" i="1"/>
  <c r="DE57" i="1"/>
  <c r="DD57" i="1"/>
  <c r="DA57" i="1"/>
  <c r="DE61" i="1"/>
  <c r="DD61" i="1"/>
  <c r="DA61" i="1"/>
  <c r="DE58" i="1"/>
  <c r="DD58" i="1"/>
  <c r="DA58" i="1"/>
  <c r="DE60" i="1"/>
  <c r="DD60" i="1"/>
  <c r="DA60" i="1"/>
  <c r="DE56" i="1"/>
  <c r="DD56" i="1"/>
  <c r="DA56" i="1"/>
  <c r="DE55" i="1"/>
  <c r="DD55" i="1"/>
  <c r="DA55" i="1"/>
  <c r="DE52" i="1"/>
  <c r="DD52" i="1"/>
  <c r="DA52" i="1"/>
  <c r="DE50" i="1"/>
  <c r="DD50" i="1"/>
  <c r="DA50" i="1"/>
  <c r="DE53" i="1"/>
  <c r="DD53" i="1"/>
  <c r="DA53" i="1"/>
  <c r="DE51" i="1"/>
  <c r="DD51" i="1"/>
  <c r="DA51" i="1"/>
  <c r="DE49" i="1"/>
  <c r="DD49" i="1"/>
  <c r="DA49" i="1"/>
  <c r="DE48" i="1"/>
  <c r="DD48" i="1"/>
  <c r="DA48" i="1"/>
  <c r="DE40" i="1"/>
  <c r="DD40" i="1"/>
  <c r="DA40" i="1"/>
  <c r="DE39" i="1"/>
  <c r="DD39" i="1"/>
  <c r="DA39" i="1"/>
  <c r="DE41" i="1"/>
  <c r="DD41" i="1"/>
  <c r="DA41" i="1"/>
  <c r="DE25" i="1"/>
  <c r="DD25" i="1"/>
  <c r="DA25" i="1"/>
  <c r="DE37" i="1"/>
  <c r="DD37" i="1"/>
  <c r="DA37" i="1"/>
  <c r="DE38" i="1"/>
  <c r="DD38" i="1"/>
  <c r="DA38" i="1"/>
  <c r="DE36" i="1"/>
  <c r="DD36" i="1"/>
  <c r="DA36" i="1"/>
  <c r="DE35" i="1"/>
  <c r="DD35" i="1"/>
  <c r="DA35" i="1"/>
  <c r="DE29" i="1"/>
  <c r="DD29" i="1"/>
  <c r="DA29" i="1"/>
  <c r="DE28" i="1"/>
  <c r="DD28" i="1"/>
  <c r="DA28" i="1"/>
  <c r="DE22" i="1"/>
  <c r="DD22" i="1"/>
  <c r="DA22" i="1"/>
  <c r="DE23" i="1"/>
  <c r="DD23" i="1"/>
  <c r="DA23" i="1"/>
  <c r="DE26" i="1"/>
  <c r="DD26" i="1"/>
  <c r="DA26" i="1"/>
  <c r="DE8" i="1"/>
  <c r="DD8" i="1"/>
  <c r="DA8" i="1"/>
  <c r="CO80" i="1"/>
  <c r="CN80" i="1"/>
  <c r="CK80" i="1"/>
  <c r="GQ16" i="1" l="1"/>
  <c r="DG12" i="1"/>
  <c r="DG11" i="1"/>
  <c r="DG13" i="1"/>
  <c r="DG9" i="1"/>
  <c r="DG17" i="1"/>
  <c r="DG58" i="1"/>
  <c r="DG16" i="1"/>
  <c r="DH16" i="1" s="1"/>
  <c r="DX16" i="1" s="1"/>
  <c r="EN16" i="1" s="1"/>
  <c r="FD16" i="1" s="1"/>
  <c r="FQ16" i="1" s="1"/>
  <c r="DG10" i="1"/>
  <c r="DG28" i="1"/>
  <c r="DG51" i="1"/>
  <c r="DG55" i="1"/>
  <c r="DG57" i="1"/>
  <c r="DG53" i="1"/>
  <c r="DG56" i="1"/>
  <c r="DG8" i="1"/>
  <c r="DG35" i="1"/>
  <c r="DG36" i="1"/>
  <c r="DG48" i="1"/>
  <c r="DG50" i="1"/>
  <c r="DG60" i="1"/>
  <c r="DG73" i="1"/>
  <c r="DG74" i="1"/>
  <c r="DG83" i="1"/>
  <c r="DG62" i="1"/>
  <c r="DG41" i="1"/>
  <c r="DG49" i="1"/>
  <c r="DG52" i="1"/>
  <c r="DG61" i="1"/>
  <c r="DG92" i="1"/>
  <c r="DG54" i="1"/>
  <c r="DG72" i="1"/>
  <c r="DG77" i="1"/>
  <c r="DG75" i="1"/>
  <c r="DG91" i="1"/>
  <c r="DG79" i="1"/>
  <c r="DG38" i="1"/>
  <c r="DG39" i="1"/>
  <c r="DG25" i="1"/>
  <c r="DG37" i="1"/>
  <c r="DG40" i="1"/>
  <c r="DG23" i="1"/>
  <c r="DG26" i="1"/>
  <c r="DG29" i="1"/>
  <c r="DG22" i="1"/>
  <c r="CQ80" i="1"/>
  <c r="CR80" i="1" s="1"/>
  <c r="DH80" i="1" s="1"/>
  <c r="DX80" i="1" s="1"/>
  <c r="EN80" i="1" s="1"/>
  <c r="FD80" i="1" s="1"/>
  <c r="CM294" i="1" l="1"/>
  <c r="CL294" i="1"/>
  <c r="CM233" i="1"/>
  <c r="CL233" i="1"/>
  <c r="CO98" i="1"/>
  <c r="CN98" i="1"/>
  <c r="CK98" i="1"/>
  <c r="CO54" i="1"/>
  <c r="CN54" i="1"/>
  <c r="CK54" i="1"/>
  <c r="CO96" i="1"/>
  <c r="CN96" i="1"/>
  <c r="CK96" i="1"/>
  <c r="CO95" i="1"/>
  <c r="CN95" i="1"/>
  <c r="CK95" i="1"/>
  <c r="CO94" i="1"/>
  <c r="CN94" i="1"/>
  <c r="CK94" i="1"/>
  <c r="CO76" i="1"/>
  <c r="CN76" i="1"/>
  <c r="CK76" i="1"/>
  <c r="CO93" i="1"/>
  <c r="CN93" i="1"/>
  <c r="CK93" i="1"/>
  <c r="CO92" i="1"/>
  <c r="CN92" i="1"/>
  <c r="CK92" i="1"/>
  <c r="CO83" i="1"/>
  <c r="CN83" i="1"/>
  <c r="CK83" i="1"/>
  <c r="CO79" i="1"/>
  <c r="CN79" i="1"/>
  <c r="CK79" i="1"/>
  <c r="CO77" i="1"/>
  <c r="CN77" i="1"/>
  <c r="CK77" i="1"/>
  <c r="CO74" i="1"/>
  <c r="CN74" i="1"/>
  <c r="CK74" i="1"/>
  <c r="CO75" i="1"/>
  <c r="CN75" i="1"/>
  <c r="CK75" i="1"/>
  <c r="CO91" i="1"/>
  <c r="CN91" i="1"/>
  <c r="CK91" i="1"/>
  <c r="CO72" i="1"/>
  <c r="CN72" i="1"/>
  <c r="CK72" i="1"/>
  <c r="CO73" i="1"/>
  <c r="CN73" i="1"/>
  <c r="CK73" i="1"/>
  <c r="CO62" i="1"/>
  <c r="CN62" i="1"/>
  <c r="CK62" i="1"/>
  <c r="CO57" i="1"/>
  <c r="CN57" i="1"/>
  <c r="CK57" i="1"/>
  <c r="CO61" i="1"/>
  <c r="CN61" i="1"/>
  <c r="CK61" i="1"/>
  <c r="CO60" i="1"/>
  <c r="CN60" i="1"/>
  <c r="CK60" i="1"/>
  <c r="CO58" i="1"/>
  <c r="CN58" i="1"/>
  <c r="CK58" i="1"/>
  <c r="CO56" i="1"/>
  <c r="CN56" i="1"/>
  <c r="CK56" i="1"/>
  <c r="CO50" i="1"/>
  <c r="CN50" i="1"/>
  <c r="CK50" i="1"/>
  <c r="CO55" i="1"/>
  <c r="CN55" i="1"/>
  <c r="CK55" i="1"/>
  <c r="CO52" i="1"/>
  <c r="CN52" i="1"/>
  <c r="CK52" i="1"/>
  <c r="CO51" i="1"/>
  <c r="CN51" i="1"/>
  <c r="CK51" i="1"/>
  <c r="CO49" i="1"/>
  <c r="CN49" i="1"/>
  <c r="CK49" i="1"/>
  <c r="CO53" i="1"/>
  <c r="CN53" i="1"/>
  <c r="CK53" i="1"/>
  <c r="CO48" i="1"/>
  <c r="CN48" i="1"/>
  <c r="CK48" i="1"/>
  <c r="CO35" i="1"/>
  <c r="CN35" i="1"/>
  <c r="CK35" i="1"/>
  <c r="CO40" i="1"/>
  <c r="CN40" i="1"/>
  <c r="CK40" i="1"/>
  <c r="CO39" i="1"/>
  <c r="CN39" i="1"/>
  <c r="CK39" i="1"/>
  <c r="CO41" i="1"/>
  <c r="CN41" i="1"/>
  <c r="CK41" i="1"/>
  <c r="CO25" i="1"/>
  <c r="CN25" i="1"/>
  <c r="CK25" i="1"/>
  <c r="CO37" i="1"/>
  <c r="CN37" i="1"/>
  <c r="CK37" i="1"/>
  <c r="CO38" i="1"/>
  <c r="CN38" i="1"/>
  <c r="CK38" i="1"/>
  <c r="CO36" i="1"/>
  <c r="CN36" i="1"/>
  <c r="CK36" i="1"/>
  <c r="CO29" i="1"/>
  <c r="CN29" i="1"/>
  <c r="CK29" i="1"/>
  <c r="CO28" i="1"/>
  <c r="CN28" i="1"/>
  <c r="CK28" i="1"/>
  <c r="CO22" i="1"/>
  <c r="CN22" i="1"/>
  <c r="CK22" i="1"/>
  <c r="CO23" i="1"/>
  <c r="CN23" i="1"/>
  <c r="CK23" i="1"/>
  <c r="CO26" i="1"/>
  <c r="CN26" i="1"/>
  <c r="CK26" i="1"/>
  <c r="CO17" i="1"/>
  <c r="CN17" i="1"/>
  <c r="CK17" i="1"/>
  <c r="CO13" i="1"/>
  <c r="CN13" i="1"/>
  <c r="CK13" i="1"/>
  <c r="CO12" i="1"/>
  <c r="CN12" i="1"/>
  <c r="CK12" i="1"/>
  <c r="CO10" i="1"/>
  <c r="CN10" i="1"/>
  <c r="CK10" i="1"/>
  <c r="CO9" i="1"/>
  <c r="CN9" i="1"/>
  <c r="CK9" i="1"/>
  <c r="CO11" i="1"/>
  <c r="CN11" i="1"/>
  <c r="CK11" i="1"/>
  <c r="CO8" i="1"/>
  <c r="CN8" i="1"/>
  <c r="CK8" i="1"/>
  <c r="CQ28" i="1" l="1"/>
  <c r="CQ77" i="1"/>
  <c r="CQ9" i="1"/>
  <c r="CQ17" i="1"/>
  <c r="CQ41" i="1"/>
  <c r="CQ48" i="1"/>
  <c r="CQ55" i="1"/>
  <c r="CQ56" i="1"/>
  <c r="CQ61" i="1"/>
  <c r="CQ57" i="1"/>
  <c r="CQ36" i="1"/>
  <c r="CQ72" i="1"/>
  <c r="CQ49" i="1"/>
  <c r="CQ50" i="1"/>
  <c r="CQ23" i="1"/>
  <c r="CQ98" i="1"/>
  <c r="CQ11" i="1"/>
  <c r="CQ13" i="1"/>
  <c r="CQ52" i="1"/>
  <c r="CQ60" i="1"/>
  <c r="CQ73" i="1"/>
  <c r="CQ74" i="1"/>
  <c r="CQ93" i="1"/>
  <c r="CQ76" i="1"/>
  <c r="CQ96" i="1"/>
  <c r="CQ54" i="1"/>
  <c r="CQ38" i="1"/>
  <c r="CQ39" i="1"/>
  <c r="CQ53" i="1"/>
  <c r="CQ83" i="1"/>
  <c r="CQ94" i="1"/>
  <c r="CQ8" i="1"/>
  <c r="CQ12" i="1"/>
  <c r="CQ22" i="1"/>
  <c r="CQ29" i="1"/>
  <c r="CQ37" i="1"/>
  <c r="CQ25" i="1"/>
  <c r="CQ40" i="1"/>
  <c r="CQ58" i="1"/>
  <c r="CQ62" i="1"/>
  <c r="CQ75" i="1"/>
  <c r="CQ92" i="1"/>
  <c r="CQ95" i="1"/>
  <c r="CQ26" i="1"/>
  <c r="CQ51" i="1"/>
  <c r="CQ79" i="1"/>
  <c r="CQ10" i="1"/>
  <c r="CQ35" i="1"/>
  <c r="CQ91" i="1"/>
  <c r="BY54" i="1" l="1"/>
  <c r="BX54" i="1"/>
  <c r="BU54" i="1"/>
  <c r="CA54" i="1" l="1"/>
  <c r="CB54" i="1" s="1"/>
  <c r="CR54" i="1" s="1"/>
  <c r="DH54" i="1" s="1"/>
  <c r="DX54" i="1" s="1"/>
  <c r="EN54" i="1" s="1"/>
  <c r="FD54" i="1" s="1"/>
  <c r="BY95" i="1" l="1"/>
  <c r="BX95" i="1"/>
  <c r="BY98" i="1"/>
  <c r="BX98" i="1"/>
  <c r="BY96" i="1"/>
  <c r="BX96" i="1"/>
  <c r="BY94" i="1"/>
  <c r="BX94" i="1"/>
  <c r="BY76" i="1"/>
  <c r="BX76" i="1"/>
  <c r="BY93" i="1"/>
  <c r="BX93" i="1"/>
  <c r="BU95" i="1"/>
  <c r="BU98" i="1"/>
  <c r="BU96" i="1"/>
  <c r="BU94" i="1"/>
  <c r="BU76" i="1"/>
  <c r="BU93" i="1"/>
  <c r="BY83" i="1"/>
  <c r="BX83" i="1"/>
  <c r="BY79" i="1"/>
  <c r="BX79" i="1"/>
  <c r="BY77" i="1"/>
  <c r="BX77" i="1"/>
  <c r="BY74" i="1"/>
  <c r="BX74" i="1"/>
  <c r="BY75" i="1"/>
  <c r="BX75" i="1"/>
  <c r="BY72" i="1"/>
  <c r="BX72" i="1"/>
  <c r="BY91" i="1"/>
  <c r="BX91" i="1"/>
  <c r="BU83" i="1"/>
  <c r="BU79" i="1"/>
  <c r="BU77" i="1"/>
  <c r="BU74" i="1"/>
  <c r="BU75" i="1"/>
  <c r="BU72" i="1"/>
  <c r="BU91" i="1"/>
  <c r="BY62" i="1"/>
  <c r="BX62" i="1"/>
  <c r="BY57" i="1"/>
  <c r="BX57" i="1"/>
  <c r="BY61" i="1"/>
  <c r="BX61" i="1"/>
  <c r="BY60" i="1"/>
  <c r="BX60" i="1"/>
  <c r="BY58" i="1"/>
  <c r="BX58" i="1"/>
  <c r="BY56" i="1"/>
  <c r="BX56" i="1"/>
  <c r="BY50" i="1"/>
  <c r="BX50" i="1"/>
  <c r="BY52" i="1"/>
  <c r="BX52" i="1"/>
  <c r="BY55" i="1"/>
  <c r="BX55" i="1"/>
  <c r="BY51" i="1"/>
  <c r="BX51" i="1"/>
  <c r="BY49" i="1"/>
  <c r="BX49" i="1"/>
  <c r="BY53" i="1"/>
  <c r="BX53" i="1"/>
  <c r="BY48" i="1"/>
  <c r="BX48" i="1"/>
  <c r="BU62" i="1"/>
  <c r="BU57" i="1"/>
  <c r="BU61" i="1"/>
  <c r="BU60" i="1"/>
  <c r="BU58" i="1"/>
  <c r="BU56" i="1"/>
  <c r="BU50" i="1"/>
  <c r="BU52" i="1"/>
  <c r="BU55" i="1"/>
  <c r="BU51" i="1"/>
  <c r="BU49" i="1"/>
  <c r="BU53" i="1"/>
  <c r="BU48" i="1"/>
  <c r="BY29" i="1"/>
  <c r="BX29" i="1"/>
  <c r="BY28" i="1"/>
  <c r="BX28" i="1"/>
  <c r="BY22" i="1"/>
  <c r="BX22" i="1"/>
  <c r="BY26" i="1"/>
  <c r="BX26" i="1"/>
  <c r="BU29" i="1"/>
  <c r="BU28" i="1"/>
  <c r="BU22" i="1"/>
  <c r="BU26" i="1"/>
  <c r="BW294" i="1"/>
  <c r="BV294" i="1"/>
  <c r="BW233" i="1"/>
  <c r="BV233" i="1"/>
  <c r="BY92" i="1"/>
  <c r="BX92" i="1"/>
  <c r="BU92" i="1"/>
  <c r="BY73" i="1"/>
  <c r="BX73" i="1"/>
  <c r="BU73" i="1"/>
  <c r="BY35" i="1"/>
  <c r="BX35" i="1"/>
  <c r="BU35" i="1"/>
  <c r="BY40" i="1"/>
  <c r="BX40" i="1"/>
  <c r="BU40" i="1"/>
  <c r="BY39" i="1"/>
  <c r="BX39" i="1"/>
  <c r="BU39" i="1"/>
  <c r="BY41" i="1"/>
  <c r="BX41" i="1"/>
  <c r="BU41" i="1"/>
  <c r="BY25" i="1"/>
  <c r="BX25" i="1"/>
  <c r="BU25" i="1"/>
  <c r="BY37" i="1"/>
  <c r="BX37" i="1"/>
  <c r="BU37" i="1"/>
  <c r="BY38" i="1"/>
  <c r="BX38" i="1"/>
  <c r="BU38" i="1"/>
  <c r="BY36" i="1"/>
  <c r="BX36" i="1"/>
  <c r="BU36" i="1"/>
  <c r="BY23" i="1"/>
  <c r="BX23" i="1"/>
  <c r="BU23" i="1"/>
  <c r="BY17" i="1"/>
  <c r="BX17" i="1"/>
  <c r="BU17" i="1"/>
  <c r="BY13" i="1"/>
  <c r="BX13" i="1"/>
  <c r="BU13" i="1"/>
  <c r="BY12" i="1"/>
  <c r="BX12" i="1"/>
  <c r="BU12" i="1"/>
  <c r="BY10" i="1"/>
  <c r="BX10" i="1"/>
  <c r="BU10" i="1"/>
  <c r="BY9" i="1"/>
  <c r="BX9" i="1"/>
  <c r="BU9" i="1"/>
  <c r="BY11" i="1"/>
  <c r="BX11" i="1"/>
  <c r="BU11" i="1"/>
  <c r="BY8" i="1"/>
  <c r="BX8" i="1"/>
  <c r="BU8" i="1"/>
  <c r="CA98" i="1" l="1"/>
  <c r="CA96" i="1"/>
  <c r="CA92" i="1"/>
  <c r="CA94" i="1"/>
  <c r="CA52" i="1"/>
  <c r="CA95" i="1"/>
  <c r="CB95" i="1" s="1"/>
  <c r="CR95" i="1" s="1"/>
  <c r="DH95" i="1" s="1"/>
  <c r="DX95" i="1" s="1"/>
  <c r="EN95" i="1" s="1"/>
  <c r="FD95" i="1" s="1"/>
  <c r="CA93" i="1"/>
  <c r="CA76" i="1"/>
  <c r="CA91" i="1"/>
  <c r="CA77" i="1"/>
  <c r="CA73" i="1"/>
  <c r="CA53" i="1"/>
  <c r="CA72" i="1"/>
  <c r="CA79" i="1"/>
  <c r="CA36" i="1"/>
  <c r="CA41" i="1"/>
  <c r="CA39" i="1"/>
  <c r="CA26" i="1"/>
  <c r="CA22" i="1"/>
  <c r="CA10" i="1"/>
  <c r="CA11" i="1"/>
  <c r="CA9" i="1"/>
  <c r="CA17" i="1"/>
  <c r="CA38" i="1"/>
  <c r="CA56" i="1"/>
  <c r="CA57" i="1"/>
  <c r="CA83" i="1"/>
  <c r="CA8" i="1"/>
  <c r="CA13" i="1"/>
  <c r="CA35" i="1"/>
  <c r="CA51" i="1"/>
  <c r="CA58" i="1"/>
  <c r="CA62" i="1"/>
  <c r="CA74" i="1"/>
  <c r="CA12" i="1"/>
  <c r="CA23" i="1"/>
  <c r="CA75" i="1"/>
  <c r="CA29" i="1"/>
  <c r="CA25" i="1"/>
  <c r="CA40" i="1"/>
  <c r="CA48" i="1"/>
  <c r="CA49" i="1"/>
  <c r="CA55" i="1"/>
  <c r="CA60" i="1"/>
  <c r="CA37" i="1"/>
  <c r="CA61" i="1"/>
  <c r="CA28" i="1"/>
  <c r="CA50" i="1"/>
  <c r="BI96" i="1"/>
  <c r="BH96" i="1"/>
  <c r="BI98" i="1"/>
  <c r="BH98" i="1"/>
  <c r="BI76" i="1"/>
  <c r="BH76" i="1"/>
  <c r="BI94" i="1"/>
  <c r="BH94" i="1"/>
  <c r="BI93" i="1"/>
  <c r="BH93" i="1"/>
  <c r="BI91" i="1"/>
  <c r="BH91" i="1"/>
  <c r="BE96" i="1"/>
  <c r="BE98" i="1"/>
  <c r="BE76" i="1"/>
  <c r="BE94" i="1"/>
  <c r="BE93" i="1"/>
  <c r="BE91" i="1"/>
  <c r="BI83" i="1"/>
  <c r="BH83" i="1"/>
  <c r="BI79" i="1"/>
  <c r="BH79" i="1"/>
  <c r="BI77" i="1"/>
  <c r="BH77" i="1"/>
  <c r="BI74" i="1"/>
  <c r="BH74" i="1"/>
  <c r="BI49" i="1"/>
  <c r="BH49" i="1"/>
  <c r="BI75" i="1"/>
  <c r="BH75" i="1"/>
  <c r="BI72" i="1"/>
  <c r="BH72" i="1"/>
  <c r="BI53" i="1"/>
  <c r="BH53" i="1"/>
  <c r="BI73" i="1"/>
  <c r="BH73" i="1"/>
  <c r="BE83" i="1"/>
  <c r="BE79" i="1"/>
  <c r="BE77" i="1"/>
  <c r="BE74" i="1"/>
  <c r="BE49" i="1"/>
  <c r="BE75" i="1"/>
  <c r="BE72" i="1"/>
  <c r="BE53" i="1"/>
  <c r="BE73" i="1"/>
  <c r="BI61" i="1"/>
  <c r="BH61" i="1"/>
  <c r="BI62" i="1"/>
  <c r="BH62" i="1"/>
  <c r="BI57" i="1"/>
  <c r="BH57" i="1"/>
  <c r="BI58" i="1"/>
  <c r="BH58" i="1"/>
  <c r="BI60" i="1"/>
  <c r="BH60" i="1"/>
  <c r="BI56" i="1"/>
  <c r="BH56" i="1"/>
  <c r="BI50" i="1"/>
  <c r="BH50" i="1"/>
  <c r="BI52" i="1"/>
  <c r="BH52" i="1"/>
  <c r="BI51" i="1"/>
  <c r="BH51" i="1"/>
  <c r="BI55" i="1"/>
  <c r="BH55" i="1"/>
  <c r="BE61" i="1"/>
  <c r="BE62" i="1"/>
  <c r="BE57" i="1"/>
  <c r="BE58" i="1"/>
  <c r="BE60" i="1"/>
  <c r="BE56" i="1"/>
  <c r="BE50" i="1"/>
  <c r="BE52" i="1"/>
  <c r="BE51" i="1"/>
  <c r="BE55" i="1"/>
  <c r="BI41" i="1"/>
  <c r="BH41" i="1"/>
  <c r="BI40" i="1"/>
  <c r="BH40" i="1"/>
  <c r="BI39" i="1"/>
  <c r="BH39" i="1"/>
  <c r="BI38" i="1"/>
  <c r="BH38" i="1"/>
  <c r="BI26" i="1"/>
  <c r="BH26" i="1"/>
  <c r="BI25" i="1"/>
  <c r="BH25" i="1"/>
  <c r="BI37" i="1"/>
  <c r="BH37" i="1"/>
  <c r="BE41" i="1"/>
  <c r="BE40" i="1"/>
  <c r="BE39" i="1"/>
  <c r="BE38" i="1"/>
  <c r="BE26" i="1"/>
  <c r="BE25" i="1"/>
  <c r="BE37" i="1"/>
  <c r="BK77" i="1" l="1"/>
  <c r="BK62" i="1"/>
  <c r="BK58" i="1"/>
  <c r="BK83" i="1"/>
  <c r="BK57" i="1"/>
  <c r="BK79" i="1"/>
  <c r="BK40" i="1"/>
  <c r="BK94" i="1"/>
  <c r="BK60" i="1"/>
  <c r="BK61" i="1"/>
  <c r="BL61" i="1" s="1"/>
  <c r="CB61" i="1" s="1"/>
  <c r="CR61" i="1" s="1"/>
  <c r="DH61" i="1" s="1"/>
  <c r="DX61" i="1" s="1"/>
  <c r="EN61" i="1" s="1"/>
  <c r="FD61" i="1" s="1"/>
  <c r="BK93" i="1"/>
  <c r="BK50" i="1"/>
  <c r="BK98" i="1"/>
  <c r="BK96" i="1"/>
  <c r="BL96" i="1" s="1"/>
  <c r="CB96" i="1" s="1"/>
  <c r="CR96" i="1" s="1"/>
  <c r="DH96" i="1" s="1"/>
  <c r="DX96" i="1" s="1"/>
  <c r="EN96" i="1" s="1"/>
  <c r="FD96" i="1" s="1"/>
  <c r="BK39" i="1"/>
  <c r="BK91" i="1"/>
  <c r="BK74" i="1"/>
  <c r="BK73" i="1"/>
  <c r="BK55" i="1"/>
  <c r="BK56" i="1"/>
  <c r="BK37" i="1"/>
  <c r="BK25" i="1"/>
  <c r="BK38" i="1"/>
  <c r="BK76" i="1"/>
  <c r="BK72" i="1"/>
  <c r="BK75" i="1"/>
  <c r="BK49" i="1"/>
  <c r="BK53" i="1"/>
  <c r="BK51" i="1"/>
  <c r="BK52" i="1"/>
  <c r="BK26" i="1"/>
  <c r="BK41" i="1"/>
  <c r="BL41" i="1" s="1"/>
  <c r="CB41" i="1" s="1"/>
  <c r="CR41" i="1" s="1"/>
  <c r="DH41" i="1" s="1"/>
  <c r="DX41" i="1" s="1"/>
  <c r="EN41" i="1" s="1"/>
  <c r="FD41" i="1" s="1"/>
  <c r="BG294" i="1"/>
  <c r="BF294" i="1"/>
  <c r="BG233" i="1"/>
  <c r="BF233" i="1"/>
  <c r="BI92" i="1"/>
  <c r="BH92" i="1"/>
  <c r="BE92" i="1"/>
  <c r="BI48" i="1"/>
  <c r="BH48" i="1"/>
  <c r="BE48" i="1"/>
  <c r="BI35" i="1"/>
  <c r="BH35" i="1"/>
  <c r="BE35" i="1"/>
  <c r="BI36" i="1"/>
  <c r="BH36" i="1"/>
  <c r="BE36" i="1"/>
  <c r="BI29" i="1"/>
  <c r="BH29" i="1"/>
  <c r="BE29" i="1"/>
  <c r="BI28" i="1"/>
  <c r="BH28" i="1"/>
  <c r="BE28" i="1"/>
  <c r="BI22" i="1"/>
  <c r="BH22" i="1"/>
  <c r="BE22" i="1"/>
  <c r="BI23" i="1"/>
  <c r="BH23" i="1"/>
  <c r="BE23" i="1"/>
  <c r="BI17" i="1"/>
  <c r="BH17" i="1"/>
  <c r="BE17" i="1"/>
  <c r="BI13" i="1"/>
  <c r="BH13" i="1"/>
  <c r="BE13" i="1"/>
  <c r="BI10" i="1"/>
  <c r="BH10" i="1"/>
  <c r="BE10" i="1"/>
  <c r="BI12" i="1"/>
  <c r="BH12" i="1"/>
  <c r="BE12" i="1"/>
  <c r="BI9" i="1"/>
  <c r="BH9" i="1"/>
  <c r="BE9" i="1"/>
  <c r="BI11" i="1"/>
  <c r="BH11" i="1"/>
  <c r="BE11" i="1"/>
  <c r="BI8" i="1"/>
  <c r="BH8" i="1"/>
  <c r="BE8" i="1"/>
  <c r="AS58" i="1"/>
  <c r="AR58" i="1"/>
  <c r="AS60" i="1"/>
  <c r="AR60" i="1"/>
  <c r="AS50" i="1"/>
  <c r="AR50" i="1"/>
  <c r="AS62" i="1"/>
  <c r="AR62" i="1"/>
  <c r="AS57" i="1"/>
  <c r="AR57" i="1"/>
  <c r="AS56" i="1"/>
  <c r="AR56" i="1"/>
  <c r="AS52" i="1"/>
  <c r="AR52" i="1"/>
  <c r="AS51" i="1"/>
  <c r="AR51" i="1"/>
  <c r="AS55" i="1"/>
  <c r="AR55" i="1"/>
  <c r="AO58" i="1"/>
  <c r="AO60" i="1"/>
  <c r="AO50" i="1"/>
  <c r="AO62" i="1"/>
  <c r="AO57" i="1"/>
  <c r="AO56" i="1"/>
  <c r="AO52" i="1"/>
  <c r="AO51" i="1"/>
  <c r="AO55" i="1"/>
  <c r="AS39" i="1"/>
  <c r="AR39" i="1"/>
  <c r="AS40" i="1"/>
  <c r="AR40" i="1"/>
  <c r="AS38" i="1"/>
  <c r="AR38" i="1"/>
  <c r="AS25" i="1"/>
  <c r="AR25" i="1"/>
  <c r="AS36" i="1"/>
  <c r="AR36" i="1"/>
  <c r="AS37" i="1"/>
  <c r="AR37" i="1"/>
  <c r="AO39" i="1"/>
  <c r="AO40" i="1"/>
  <c r="AO38" i="1"/>
  <c r="AO25" i="1"/>
  <c r="AO36" i="1"/>
  <c r="AO37" i="1"/>
  <c r="AS29" i="1"/>
  <c r="AR29" i="1"/>
  <c r="AS28" i="1"/>
  <c r="AR28" i="1"/>
  <c r="AS22" i="1"/>
  <c r="AR22" i="1"/>
  <c r="AO29" i="1"/>
  <c r="AO28" i="1"/>
  <c r="AO22" i="1"/>
  <c r="GA41" i="1" l="1"/>
  <c r="GF41" i="1"/>
  <c r="BK13" i="1"/>
  <c r="BK28" i="1"/>
  <c r="BK35" i="1"/>
  <c r="BK92" i="1"/>
  <c r="BK8" i="1"/>
  <c r="BK11" i="1"/>
  <c r="BK29" i="1"/>
  <c r="BK10" i="1"/>
  <c r="BK22" i="1"/>
  <c r="BK9" i="1"/>
  <c r="BK17" i="1"/>
  <c r="BK12" i="1"/>
  <c r="BK23" i="1"/>
  <c r="BK36" i="1"/>
  <c r="BK48" i="1"/>
  <c r="AU55" i="1"/>
  <c r="AU22" i="1"/>
  <c r="AU62" i="1"/>
  <c r="AV62" i="1" s="1"/>
  <c r="BL62" i="1" s="1"/>
  <c r="CB62" i="1" s="1"/>
  <c r="CR62" i="1" s="1"/>
  <c r="DH62" i="1" s="1"/>
  <c r="DX62" i="1" s="1"/>
  <c r="EN62" i="1" s="1"/>
  <c r="FD62" i="1" s="1"/>
  <c r="AU28" i="1"/>
  <c r="AU37" i="1"/>
  <c r="AU40" i="1"/>
  <c r="AV40" i="1" s="1"/>
  <c r="BL40" i="1" s="1"/>
  <c r="CB40" i="1" s="1"/>
  <c r="CR40" i="1" s="1"/>
  <c r="DH40" i="1" s="1"/>
  <c r="DX40" i="1" s="1"/>
  <c r="EN40" i="1" s="1"/>
  <c r="FD40" i="1" s="1"/>
  <c r="AU52" i="1"/>
  <c r="AU58" i="1"/>
  <c r="AV58" i="1" s="1"/>
  <c r="BL58" i="1" s="1"/>
  <c r="CB58" i="1" s="1"/>
  <c r="CR58" i="1" s="1"/>
  <c r="DH58" i="1" s="1"/>
  <c r="DX58" i="1" s="1"/>
  <c r="EN58" i="1" s="1"/>
  <c r="FD58" i="1" s="1"/>
  <c r="AU51" i="1"/>
  <c r="AU39" i="1"/>
  <c r="AV39" i="1" s="1"/>
  <c r="BL39" i="1" s="1"/>
  <c r="CB39" i="1" s="1"/>
  <c r="CR39" i="1" s="1"/>
  <c r="DH39" i="1" s="1"/>
  <c r="DX39" i="1" s="1"/>
  <c r="EN39" i="1" s="1"/>
  <c r="FD39" i="1" s="1"/>
  <c r="AU25" i="1"/>
  <c r="AU57" i="1"/>
  <c r="AU60" i="1"/>
  <c r="AV60" i="1" s="1"/>
  <c r="BL60" i="1" s="1"/>
  <c r="CB60" i="1" s="1"/>
  <c r="CR60" i="1" s="1"/>
  <c r="DH60" i="1" s="1"/>
  <c r="DX60" i="1" s="1"/>
  <c r="EN60" i="1" s="1"/>
  <c r="FD60" i="1" s="1"/>
  <c r="AU50" i="1"/>
  <c r="AV50" i="1" s="1"/>
  <c r="BL50" i="1" s="1"/>
  <c r="CB50" i="1" s="1"/>
  <c r="CR50" i="1" s="1"/>
  <c r="DH50" i="1" s="1"/>
  <c r="DX50" i="1" s="1"/>
  <c r="EN50" i="1" s="1"/>
  <c r="FD50" i="1" s="1"/>
  <c r="AU56" i="1"/>
  <c r="AU38" i="1"/>
  <c r="AU36" i="1"/>
  <c r="AU29" i="1"/>
  <c r="AV29" i="1" s="1"/>
  <c r="GF50" i="1" l="1"/>
  <c r="GF39" i="1"/>
  <c r="GA39" i="1"/>
  <c r="GF40" i="1"/>
  <c r="GA40" i="1"/>
  <c r="BL29" i="1"/>
  <c r="CB29" i="1" s="1"/>
  <c r="CR29" i="1" s="1"/>
  <c r="DH29" i="1" s="1"/>
  <c r="DX29" i="1" s="1"/>
  <c r="EN29" i="1" s="1"/>
  <c r="FD29" i="1" s="1"/>
  <c r="GA29" i="1" s="1"/>
  <c r="AS94" i="1" l="1"/>
  <c r="AR94" i="1"/>
  <c r="AS98" i="1"/>
  <c r="AR98" i="1"/>
  <c r="AS76" i="1"/>
  <c r="AR76" i="1"/>
  <c r="AS91" i="1"/>
  <c r="AR91" i="1"/>
  <c r="AS73" i="1"/>
  <c r="AR73" i="1"/>
  <c r="AS93" i="1"/>
  <c r="AR93" i="1"/>
  <c r="AO94" i="1"/>
  <c r="AO98" i="1"/>
  <c r="AO76" i="1"/>
  <c r="AO91" i="1"/>
  <c r="AO73" i="1"/>
  <c r="AO93" i="1"/>
  <c r="AS83" i="1"/>
  <c r="AR83" i="1"/>
  <c r="AS77" i="1"/>
  <c r="AR77" i="1"/>
  <c r="AS79" i="1"/>
  <c r="AR79" i="1"/>
  <c r="AS49" i="1"/>
  <c r="AR49" i="1"/>
  <c r="AS74" i="1"/>
  <c r="AR74" i="1"/>
  <c r="AS72" i="1"/>
  <c r="AR72" i="1"/>
  <c r="AS53" i="1"/>
  <c r="AR53" i="1"/>
  <c r="AS75" i="1"/>
  <c r="AR75" i="1"/>
  <c r="AO83" i="1"/>
  <c r="AO77" i="1"/>
  <c r="AO79" i="1"/>
  <c r="AO49" i="1"/>
  <c r="AO74" i="1"/>
  <c r="AO72" i="1"/>
  <c r="AO53" i="1"/>
  <c r="AO75" i="1"/>
  <c r="AS35" i="1"/>
  <c r="AR35" i="1"/>
  <c r="AO35" i="1"/>
  <c r="AO13" i="1"/>
  <c r="AO17" i="1"/>
  <c r="AO12" i="1"/>
  <c r="AO9" i="1"/>
  <c r="AO10" i="1"/>
  <c r="AO11" i="1"/>
  <c r="AQ294" i="1"/>
  <c r="AP294" i="1"/>
  <c r="AQ233" i="1"/>
  <c r="AP233" i="1"/>
  <c r="AS92" i="1"/>
  <c r="AR92" i="1"/>
  <c r="AO92" i="1"/>
  <c r="AS48" i="1"/>
  <c r="AR48" i="1"/>
  <c r="AO48" i="1"/>
  <c r="AS26" i="1"/>
  <c r="AR26" i="1"/>
  <c r="AO26" i="1"/>
  <c r="AS23" i="1"/>
  <c r="AR23" i="1"/>
  <c r="AO23" i="1"/>
  <c r="AS13" i="1"/>
  <c r="AR13" i="1"/>
  <c r="AS17" i="1"/>
  <c r="AR17" i="1"/>
  <c r="AS12" i="1"/>
  <c r="AR12" i="1"/>
  <c r="AS9" i="1"/>
  <c r="AR9" i="1"/>
  <c r="AS10" i="1"/>
  <c r="AR10" i="1"/>
  <c r="AS11" i="1"/>
  <c r="AR11" i="1"/>
  <c r="AS8" i="1"/>
  <c r="AR8" i="1"/>
  <c r="AO8" i="1"/>
  <c r="AC76" i="1"/>
  <c r="AB76" i="1"/>
  <c r="AC92" i="1"/>
  <c r="AB92" i="1"/>
  <c r="AC98" i="1"/>
  <c r="AB98" i="1"/>
  <c r="AC73" i="1"/>
  <c r="AB73" i="1"/>
  <c r="AC91" i="1"/>
  <c r="AB91" i="1"/>
  <c r="Y76" i="1"/>
  <c r="Y92" i="1"/>
  <c r="Y98" i="1"/>
  <c r="Y73" i="1"/>
  <c r="Y91" i="1"/>
  <c r="AC35" i="1"/>
  <c r="AB35" i="1"/>
  <c r="AC49" i="1"/>
  <c r="AB49" i="1"/>
  <c r="AC74" i="1"/>
  <c r="AB74" i="1"/>
  <c r="AC77" i="1"/>
  <c r="AB77" i="1"/>
  <c r="AC79" i="1"/>
  <c r="AB79" i="1"/>
  <c r="AC55" i="1"/>
  <c r="AB55" i="1"/>
  <c r="AC72" i="1"/>
  <c r="AB72" i="1"/>
  <c r="AC53" i="1"/>
  <c r="AB53" i="1"/>
  <c r="AC75" i="1"/>
  <c r="AB75" i="1"/>
  <c r="Y35" i="1"/>
  <c r="Y49" i="1"/>
  <c r="Y74" i="1"/>
  <c r="Y77" i="1"/>
  <c r="Y79" i="1"/>
  <c r="Y55" i="1"/>
  <c r="Y72" i="1"/>
  <c r="Y53" i="1"/>
  <c r="Y75" i="1"/>
  <c r="AC51" i="1"/>
  <c r="AB51" i="1"/>
  <c r="AC57" i="1"/>
  <c r="AB57" i="1"/>
  <c r="AC56" i="1"/>
  <c r="AB56" i="1"/>
  <c r="AC52" i="1"/>
  <c r="AB52" i="1"/>
  <c r="Y51" i="1"/>
  <c r="Y57" i="1"/>
  <c r="Y56" i="1"/>
  <c r="Y52" i="1"/>
  <c r="AC22" i="1"/>
  <c r="AB22" i="1"/>
  <c r="AC28" i="1"/>
  <c r="AB28" i="1"/>
  <c r="Y22" i="1"/>
  <c r="Y28" i="1"/>
  <c r="AC12" i="1"/>
  <c r="AB12" i="1"/>
  <c r="AC17" i="1"/>
  <c r="AB17" i="1"/>
  <c r="AC13" i="1"/>
  <c r="AB13" i="1"/>
  <c r="AC9" i="1"/>
  <c r="AB9" i="1"/>
  <c r="AC11" i="1"/>
  <c r="AB11" i="1"/>
  <c r="AC10" i="1"/>
  <c r="AB10" i="1"/>
  <c r="Y12" i="1"/>
  <c r="FM12" i="1" s="1"/>
  <c r="Y17" i="1"/>
  <c r="Y13" i="1"/>
  <c r="Y9" i="1"/>
  <c r="Y11" i="1"/>
  <c r="Y10" i="1"/>
  <c r="FN17" i="1" l="1"/>
  <c r="FM17" i="1"/>
  <c r="FN12" i="1"/>
  <c r="GQ12" i="1" s="1"/>
  <c r="AE98" i="1"/>
  <c r="AU49" i="1"/>
  <c r="AU10" i="1"/>
  <c r="AU93" i="1"/>
  <c r="AU98" i="1"/>
  <c r="AU77" i="1"/>
  <c r="AU94" i="1"/>
  <c r="AV94" i="1" s="1"/>
  <c r="BL94" i="1" s="1"/>
  <c r="CB94" i="1" s="1"/>
  <c r="CR94" i="1" s="1"/>
  <c r="DH94" i="1" s="1"/>
  <c r="DX94" i="1" s="1"/>
  <c r="EN94" i="1" s="1"/>
  <c r="FD94" i="1" s="1"/>
  <c r="AU9" i="1"/>
  <c r="AU74" i="1"/>
  <c r="AU72" i="1"/>
  <c r="AU53" i="1"/>
  <c r="AU76" i="1"/>
  <c r="AU75" i="1"/>
  <c r="AU91" i="1"/>
  <c r="AU35" i="1"/>
  <c r="AU79" i="1"/>
  <c r="AU23" i="1"/>
  <c r="AU83" i="1"/>
  <c r="AV83" i="1" s="1"/>
  <c r="BL83" i="1" s="1"/>
  <c r="CB83" i="1" s="1"/>
  <c r="CR83" i="1" s="1"/>
  <c r="DH83" i="1" s="1"/>
  <c r="DX83" i="1" s="1"/>
  <c r="EN83" i="1" s="1"/>
  <c r="FD83" i="1" s="1"/>
  <c r="AU73" i="1"/>
  <c r="AU48" i="1"/>
  <c r="AU92" i="1"/>
  <c r="AU11" i="1"/>
  <c r="AU13" i="1"/>
  <c r="AU26" i="1"/>
  <c r="AU12" i="1"/>
  <c r="AU8" i="1"/>
  <c r="AU17" i="1"/>
  <c r="AE77" i="1"/>
  <c r="AE28" i="1"/>
  <c r="AE13" i="1"/>
  <c r="AE91" i="1"/>
  <c r="AE76" i="1"/>
  <c r="AF76" i="1" s="1"/>
  <c r="AE56" i="1"/>
  <c r="AE57" i="1"/>
  <c r="AE17" i="1"/>
  <c r="AF17" i="1" s="1"/>
  <c r="AE11" i="1"/>
  <c r="AE75" i="1"/>
  <c r="AE79" i="1"/>
  <c r="AE53" i="1"/>
  <c r="AE10" i="1"/>
  <c r="AE52" i="1"/>
  <c r="AE55" i="1"/>
  <c r="AE22" i="1"/>
  <c r="AF22" i="1" s="1"/>
  <c r="AV22" i="1" s="1"/>
  <c r="BL22" i="1" s="1"/>
  <c r="CB22" i="1" s="1"/>
  <c r="CR22" i="1" s="1"/>
  <c r="DH22" i="1" s="1"/>
  <c r="DX22" i="1" s="1"/>
  <c r="EN22" i="1" s="1"/>
  <c r="FD22" i="1" s="1"/>
  <c r="AE9" i="1"/>
  <c r="AE73" i="1"/>
  <c r="AE92" i="1"/>
  <c r="AF92" i="1" s="1"/>
  <c r="AE49" i="1"/>
  <c r="AE74" i="1"/>
  <c r="AE72" i="1"/>
  <c r="AE35" i="1"/>
  <c r="AF35" i="1" s="1"/>
  <c r="AE51" i="1"/>
  <c r="AF51" i="1" s="1"/>
  <c r="AV51" i="1" s="1"/>
  <c r="BL51" i="1" s="1"/>
  <c r="CB51" i="1" s="1"/>
  <c r="CR51" i="1" s="1"/>
  <c r="DH51" i="1" s="1"/>
  <c r="DX51" i="1" s="1"/>
  <c r="EN51" i="1" s="1"/>
  <c r="FD51" i="1" s="1"/>
  <c r="AE12" i="1"/>
  <c r="AF12" i="1" s="1"/>
  <c r="GQ17" i="1" l="1"/>
  <c r="FV22" i="1"/>
  <c r="AV17" i="1"/>
  <c r="BL17" i="1" s="1"/>
  <c r="CB17" i="1" s="1"/>
  <c r="CR17" i="1" s="1"/>
  <c r="DH17" i="1" s="1"/>
  <c r="DX17" i="1" s="1"/>
  <c r="EN17" i="1" s="1"/>
  <c r="FD17" i="1" s="1"/>
  <c r="FQ17" i="1" s="1"/>
  <c r="AV35" i="1"/>
  <c r="BL35" i="1" s="1"/>
  <c r="CB35" i="1" s="1"/>
  <c r="CR35" i="1" s="1"/>
  <c r="DH35" i="1" s="1"/>
  <c r="DX35" i="1" s="1"/>
  <c r="EN35" i="1" s="1"/>
  <c r="FD35" i="1" s="1"/>
  <c r="AV76" i="1"/>
  <c r="BL76" i="1" s="1"/>
  <c r="CB76" i="1" s="1"/>
  <c r="CR76" i="1" s="1"/>
  <c r="DH76" i="1" s="1"/>
  <c r="DX76" i="1" s="1"/>
  <c r="EN76" i="1" s="1"/>
  <c r="FD76" i="1" s="1"/>
  <c r="AV12" i="1"/>
  <c r="BL12" i="1" s="1"/>
  <c r="CB12" i="1" s="1"/>
  <c r="CR12" i="1" s="1"/>
  <c r="DH12" i="1" s="1"/>
  <c r="DX12" i="1" s="1"/>
  <c r="EN12" i="1" s="1"/>
  <c r="FD12" i="1" s="1"/>
  <c r="FQ12" i="1" s="1"/>
  <c r="AV92" i="1"/>
  <c r="BL92" i="1" s="1"/>
  <c r="CB92" i="1" s="1"/>
  <c r="CR92" i="1" s="1"/>
  <c r="DH92" i="1" s="1"/>
  <c r="DX92" i="1" s="1"/>
  <c r="EN92" i="1" s="1"/>
  <c r="FD92" i="1" s="1"/>
  <c r="AA294" i="1"/>
  <c r="Z294" i="1"/>
  <c r="AA233" i="1"/>
  <c r="Z233" i="1"/>
  <c r="AC93" i="1"/>
  <c r="AB93" i="1"/>
  <c r="Y93" i="1"/>
  <c r="AC48" i="1"/>
  <c r="AB48" i="1"/>
  <c r="Y48" i="1"/>
  <c r="AC37" i="1"/>
  <c r="AB37" i="1"/>
  <c r="Y37" i="1"/>
  <c r="AC38" i="1"/>
  <c r="AB38" i="1"/>
  <c r="Y38" i="1"/>
  <c r="AC36" i="1"/>
  <c r="AB36" i="1"/>
  <c r="Y36" i="1"/>
  <c r="AC25" i="1"/>
  <c r="AB25" i="1"/>
  <c r="Y25" i="1"/>
  <c r="AC26" i="1"/>
  <c r="AB26" i="1"/>
  <c r="Y26" i="1"/>
  <c r="AC23" i="1"/>
  <c r="AB23" i="1"/>
  <c r="Y23" i="1"/>
  <c r="AC8" i="1"/>
  <c r="AB8" i="1"/>
  <c r="Y8" i="1"/>
  <c r="M28" i="1"/>
  <c r="L28" i="1"/>
  <c r="M23" i="1"/>
  <c r="L23" i="1"/>
  <c r="I28" i="1"/>
  <c r="I23" i="1"/>
  <c r="M91" i="1"/>
  <c r="L91" i="1"/>
  <c r="M98" i="1"/>
  <c r="L98" i="1"/>
  <c r="M73" i="1"/>
  <c r="L73" i="1"/>
  <c r="M93" i="1"/>
  <c r="L93" i="1"/>
  <c r="I91" i="1"/>
  <c r="I98" i="1"/>
  <c r="I73" i="1"/>
  <c r="I93" i="1"/>
  <c r="GF35" i="1" l="1"/>
  <c r="GA35" i="1"/>
  <c r="AE38" i="1"/>
  <c r="AE23" i="1"/>
  <c r="AE93" i="1"/>
  <c r="AE48" i="1"/>
  <c r="AE37" i="1"/>
  <c r="AE25" i="1"/>
  <c r="AE8" i="1"/>
  <c r="AE36" i="1"/>
  <c r="AE26" i="1"/>
  <c r="O28" i="1"/>
  <c r="P28" i="1" s="1"/>
  <c r="AF28" i="1" s="1"/>
  <c r="AV28" i="1" s="1"/>
  <c r="BL28" i="1" s="1"/>
  <c r="CB28" i="1" s="1"/>
  <c r="CR28" i="1" s="1"/>
  <c r="DH28" i="1" s="1"/>
  <c r="DX28" i="1" s="1"/>
  <c r="EN28" i="1" s="1"/>
  <c r="FD28" i="1" s="1"/>
  <c r="GA28" i="1" s="1"/>
  <c r="O23" i="1"/>
  <c r="P23" i="1" s="1"/>
  <c r="O91" i="1"/>
  <c r="P91" i="1" s="1"/>
  <c r="AF91" i="1" s="1"/>
  <c r="AV91" i="1" s="1"/>
  <c r="BL91" i="1" s="1"/>
  <c r="CB91" i="1" s="1"/>
  <c r="CR91" i="1" s="1"/>
  <c r="DH91" i="1" s="1"/>
  <c r="DX91" i="1" s="1"/>
  <c r="EN91" i="1" s="1"/>
  <c r="FD91" i="1" s="1"/>
  <c r="O73" i="1"/>
  <c r="P73" i="1" s="1"/>
  <c r="AF73" i="1" s="1"/>
  <c r="AV73" i="1" s="1"/>
  <c r="BL73" i="1" s="1"/>
  <c r="CB73" i="1" s="1"/>
  <c r="CR73" i="1" s="1"/>
  <c r="DH73" i="1" s="1"/>
  <c r="DX73" i="1" s="1"/>
  <c r="EN73" i="1" s="1"/>
  <c r="FD73" i="1" s="1"/>
  <c r="O93" i="1"/>
  <c r="P93" i="1" s="1"/>
  <c r="O98" i="1"/>
  <c r="P98" i="1" s="1"/>
  <c r="AF98" i="1" s="1"/>
  <c r="AV98" i="1" s="1"/>
  <c r="BL98" i="1" s="1"/>
  <c r="CB98" i="1" s="1"/>
  <c r="CR98" i="1" s="1"/>
  <c r="DH98" i="1" s="1"/>
  <c r="DX98" i="1" s="1"/>
  <c r="EN98" i="1" s="1"/>
  <c r="FD98" i="1" s="1"/>
  <c r="AF23" i="1" l="1"/>
  <c r="AV23" i="1" s="1"/>
  <c r="BL23" i="1" s="1"/>
  <c r="CB23" i="1" s="1"/>
  <c r="CR23" i="1" s="1"/>
  <c r="DH23" i="1" s="1"/>
  <c r="DX23" i="1" s="1"/>
  <c r="EN23" i="1" s="1"/>
  <c r="FD23" i="1" s="1"/>
  <c r="AF93" i="1"/>
  <c r="AV93" i="1" s="1"/>
  <c r="BL93" i="1" s="1"/>
  <c r="CB93" i="1" s="1"/>
  <c r="CR93" i="1" s="1"/>
  <c r="DH93" i="1" s="1"/>
  <c r="DX93" i="1" s="1"/>
  <c r="EN93" i="1" s="1"/>
  <c r="FD93" i="1" s="1"/>
  <c r="M53" i="1"/>
  <c r="L53" i="1"/>
  <c r="M75" i="1"/>
  <c r="L75" i="1"/>
  <c r="M79" i="1"/>
  <c r="L79" i="1"/>
  <c r="M77" i="1"/>
  <c r="L77" i="1"/>
  <c r="M55" i="1"/>
  <c r="L55" i="1"/>
  <c r="M72" i="1"/>
  <c r="L72" i="1"/>
  <c r="M74" i="1"/>
  <c r="L74" i="1"/>
  <c r="M49" i="1"/>
  <c r="L49" i="1"/>
  <c r="I53" i="1"/>
  <c r="I75" i="1"/>
  <c r="I79" i="1"/>
  <c r="I77" i="1"/>
  <c r="I55" i="1"/>
  <c r="I72" i="1"/>
  <c r="I74" i="1"/>
  <c r="I49" i="1"/>
  <c r="M57" i="1"/>
  <c r="L57" i="1"/>
  <c r="M52" i="1"/>
  <c r="L52" i="1"/>
  <c r="M37" i="1"/>
  <c r="L37" i="1"/>
  <c r="I57" i="1"/>
  <c r="I52" i="1"/>
  <c r="I37" i="1"/>
  <c r="M25" i="1"/>
  <c r="L25" i="1"/>
  <c r="M38" i="1"/>
  <c r="L38" i="1"/>
  <c r="M26" i="1"/>
  <c r="L26" i="1"/>
  <c r="I25" i="1"/>
  <c r="I38" i="1"/>
  <c r="I26" i="1"/>
  <c r="M11" i="1"/>
  <c r="L11" i="1"/>
  <c r="M10" i="1"/>
  <c r="L10" i="1"/>
  <c r="M13" i="1"/>
  <c r="L13" i="1"/>
  <c r="M9" i="1"/>
  <c r="L9" i="1"/>
  <c r="I11" i="1"/>
  <c r="FM11" i="1" s="1"/>
  <c r="I10" i="1"/>
  <c r="FM10" i="1" s="1"/>
  <c r="I13" i="1"/>
  <c r="FM13" i="1" s="1"/>
  <c r="I9" i="1"/>
  <c r="FM9" i="1" s="1"/>
  <c r="I8" i="1"/>
  <c r="FM8" i="1" s="1"/>
  <c r="L8" i="1"/>
  <c r="M8" i="1"/>
  <c r="I36" i="1"/>
  <c r="L36" i="1"/>
  <c r="M36" i="1"/>
  <c r="I56" i="1"/>
  <c r="L56" i="1"/>
  <c r="M56" i="1"/>
  <c r="I48" i="1"/>
  <c r="L48" i="1"/>
  <c r="M48" i="1"/>
  <c r="J233" i="1"/>
  <c r="K233" i="1"/>
  <c r="J294" i="1"/>
  <c r="K294" i="1"/>
  <c r="FN8" i="1" l="1"/>
  <c r="FN11" i="1"/>
  <c r="GQ11" i="1" s="1"/>
  <c r="FN13" i="1"/>
  <c r="GQ13" i="1" s="1"/>
  <c r="FV23" i="1"/>
  <c r="FN10" i="1"/>
  <c r="GQ10" i="1" s="1"/>
  <c r="GQ8" i="1"/>
  <c r="FN9" i="1"/>
  <c r="GQ9" i="1" s="1"/>
  <c r="O52" i="1"/>
  <c r="P52" i="1" s="1"/>
  <c r="AF52" i="1" s="1"/>
  <c r="AV52" i="1" s="1"/>
  <c r="BL52" i="1" s="1"/>
  <c r="CB52" i="1" s="1"/>
  <c r="CR52" i="1" s="1"/>
  <c r="DH52" i="1" s="1"/>
  <c r="DX52" i="1" s="1"/>
  <c r="EN52" i="1" s="1"/>
  <c r="FD52" i="1" s="1"/>
  <c r="O37" i="1"/>
  <c r="P37" i="1" s="1"/>
  <c r="AF37" i="1" s="1"/>
  <c r="AV37" i="1" s="1"/>
  <c r="BL37" i="1" s="1"/>
  <c r="CB37" i="1" s="1"/>
  <c r="CR37" i="1" s="1"/>
  <c r="DH37" i="1" s="1"/>
  <c r="DX37" i="1" s="1"/>
  <c r="EN37" i="1" s="1"/>
  <c r="FD37" i="1" s="1"/>
  <c r="O57" i="1"/>
  <c r="P57" i="1" s="1"/>
  <c r="AF57" i="1" s="1"/>
  <c r="AV57" i="1" s="1"/>
  <c r="BL57" i="1" s="1"/>
  <c r="CB57" i="1" s="1"/>
  <c r="CR57" i="1" s="1"/>
  <c r="DH57" i="1" s="1"/>
  <c r="DX57" i="1" s="1"/>
  <c r="EN57" i="1" s="1"/>
  <c r="FD57" i="1" s="1"/>
  <c r="O38" i="1"/>
  <c r="P38" i="1" s="1"/>
  <c r="AF38" i="1" s="1"/>
  <c r="AV38" i="1" s="1"/>
  <c r="BL38" i="1" s="1"/>
  <c r="CB38" i="1" s="1"/>
  <c r="CR38" i="1" s="1"/>
  <c r="DH38" i="1" s="1"/>
  <c r="DX38" i="1" s="1"/>
  <c r="EN38" i="1" s="1"/>
  <c r="FD38" i="1" s="1"/>
  <c r="O72" i="1"/>
  <c r="P72" i="1" s="1"/>
  <c r="AF72" i="1" s="1"/>
  <c r="AV72" i="1" s="1"/>
  <c r="BL72" i="1" s="1"/>
  <c r="CB72" i="1" s="1"/>
  <c r="CR72" i="1" s="1"/>
  <c r="DH72" i="1" s="1"/>
  <c r="DX72" i="1" s="1"/>
  <c r="EN72" i="1" s="1"/>
  <c r="FD72" i="1" s="1"/>
  <c r="O79" i="1"/>
  <c r="P79" i="1" s="1"/>
  <c r="AF79" i="1" s="1"/>
  <c r="AV79" i="1" s="1"/>
  <c r="BL79" i="1" s="1"/>
  <c r="CB79" i="1" s="1"/>
  <c r="CR79" i="1" s="1"/>
  <c r="DH79" i="1" s="1"/>
  <c r="DX79" i="1" s="1"/>
  <c r="EN79" i="1" s="1"/>
  <c r="FD79" i="1" s="1"/>
  <c r="O75" i="1"/>
  <c r="P75" i="1" s="1"/>
  <c r="AF75" i="1" s="1"/>
  <c r="AV75" i="1" s="1"/>
  <c r="BL75" i="1" s="1"/>
  <c r="CB75" i="1" s="1"/>
  <c r="CR75" i="1" s="1"/>
  <c r="DH75" i="1" s="1"/>
  <c r="DX75" i="1" s="1"/>
  <c r="EN75" i="1" s="1"/>
  <c r="FD75" i="1" s="1"/>
  <c r="O49" i="1"/>
  <c r="P49" i="1" s="1"/>
  <c r="AF49" i="1" s="1"/>
  <c r="AV49" i="1" s="1"/>
  <c r="BL49" i="1" s="1"/>
  <c r="CB49" i="1" s="1"/>
  <c r="CR49" i="1" s="1"/>
  <c r="DH49" i="1" s="1"/>
  <c r="DX49" i="1" s="1"/>
  <c r="EN49" i="1" s="1"/>
  <c r="FD49" i="1" s="1"/>
  <c r="O77" i="1"/>
  <c r="P77" i="1" s="1"/>
  <c r="AF77" i="1" s="1"/>
  <c r="AV77" i="1" s="1"/>
  <c r="BL77" i="1" s="1"/>
  <c r="CB77" i="1" s="1"/>
  <c r="CR77" i="1" s="1"/>
  <c r="DH77" i="1" s="1"/>
  <c r="DX77" i="1" s="1"/>
  <c r="EN77" i="1" s="1"/>
  <c r="FD77" i="1" s="1"/>
  <c r="O53" i="1"/>
  <c r="P53" i="1" s="1"/>
  <c r="AF53" i="1" s="1"/>
  <c r="AV53" i="1" s="1"/>
  <c r="BL53" i="1" s="1"/>
  <c r="CB53" i="1" s="1"/>
  <c r="CR53" i="1" s="1"/>
  <c r="DH53" i="1" s="1"/>
  <c r="DX53" i="1" s="1"/>
  <c r="EN53" i="1" s="1"/>
  <c r="FD53" i="1" s="1"/>
  <c r="O74" i="1"/>
  <c r="P74" i="1" s="1"/>
  <c r="AF74" i="1" s="1"/>
  <c r="AV74" i="1" s="1"/>
  <c r="BL74" i="1" s="1"/>
  <c r="CB74" i="1" s="1"/>
  <c r="CR74" i="1" s="1"/>
  <c r="DH74" i="1" s="1"/>
  <c r="DX74" i="1" s="1"/>
  <c r="EN74" i="1" s="1"/>
  <c r="FD74" i="1" s="1"/>
  <c r="O55" i="1"/>
  <c r="P55" i="1" s="1"/>
  <c r="AF55" i="1" s="1"/>
  <c r="AV55" i="1" s="1"/>
  <c r="BL55" i="1" s="1"/>
  <c r="CB55" i="1" s="1"/>
  <c r="CR55" i="1" s="1"/>
  <c r="DH55" i="1" s="1"/>
  <c r="DX55" i="1" s="1"/>
  <c r="EN55" i="1" s="1"/>
  <c r="FD55" i="1" s="1"/>
  <c r="O10" i="1"/>
  <c r="P10" i="1" s="1"/>
  <c r="AF10" i="1" s="1"/>
  <c r="AV10" i="1" s="1"/>
  <c r="BL10" i="1" s="1"/>
  <c r="CB10" i="1" s="1"/>
  <c r="CR10" i="1" s="1"/>
  <c r="DH10" i="1" s="1"/>
  <c r="DX10" i="1" s="1"/>
  <c r="EN10" i="1" s="1"/>
  <c r="FD10" i="1" s="1"/>
  <c r="FQ10" i="1" s="1"/>
  <c r="O25" i="1"/>
  <c r="P25" i="1" s="1"/>
  <c r="AF25" i="1" s="1"/>
  <c r="AV25" i="1" s="1"/>
  <c r="BL25" i="1" s="1"/>
  <c r="CB25" i="1" s="1"/>
  <c r="CR25" i="1" s="1"/>
  <c r="DH25" i="1" s="1"/>
  <c r="DX25" i="1" s="1"/>
  <c r="EN25" i="1" s="1"/>
  <c r="FD25" i="1" s="1"/>
  <c r="O26" i="1"/>
  <c r="P26" i="1" s="1"/>
  <c r="AF26" i="1" s="1"/>
  <c r="AV26" i="1" s="1"/>
  <c r="BL26" i="1" s="1"/>
  <c r="CB26" i="1" s="1"/>
  <c r="CR26" i="1" s="1"/>
  <c r="DH26" i="1" s="1"/>
  <c r="DX26" i="1" s="1"/>
  <c r="EN26" i="1" s="1"/>
  <c r="FD26" i="1" s="1"/>
  <c r="O13" i="1"/>
  <c r="P13" i="1" s="1"/>
  <c r="AF13" i="1" s="1"/>
  <c r="AV13" i="1" s="1"/>
  <c r="BL13" i="1" s="1"/>
  <c r="CB13" i="1" s="1"/>
  <c r="CR13" i="1" s="1"/>
  <c r="DH13" i="1" s="1"/>
  <c r="DX13" i="1" s="1"/>
  <c r="EN13" i="1" s="1"/>
  <c r="FD13" i="1" s="1"/>
  <c r="FQ13" i="1" s="1"/>
  <c r="O11" i="1"/>
  <c r="P11" i="1" s="1"/>
  <c r="AF11" i="1" s="1"/>
  <c r="AV11" i="1" s="1"/>
  <c r="BL11" i="1" s="1"/>
  <c r="CB11" i="1" s="1"/>
  <c r="CR11" i="1" s="1"/>
  <c r="DH11" i="1" s="1"/>
  <c r="DX11" i="1" s="1"/>
  <c r="EN11" i="1" s="1"/>
  <c r="FD11" i="1" s="1"/>
  <c r="FQ11" i="1" s="1"/>
  <c r="O9" i="1"/>
  <c r="P9" i="1" s="1"/>
  <c r="AF9" i="1" s="1"/>
  <c r="AV9" i="1" s="1"/>
  <c r="BL9" i="1" s="1"/>
  <c r="CB9" i="1" s="1"/>
  <c r="CR9" i="1" s="1"/>
  <c r="DH9" i="1" s="1"/>
  <c r="DX9" i="1" s="1"/>
  <c r="EN9" i="1" s="1"/>
  <c r="FD9" i="1" s="1"/>
  <c r="FQ9" i="1" s="1"/>
  <c r="O8" i="1"/>
  <c r="P8" i="1" s="1"/>
  <c r="AF8" i="1" s="1"/>
  <c r="AV8" i="1" s="1"/>
  <c r="BL8" i="1" s="1"/>
  <c r="CB8" i="1" s="1"/>
  <c r="CR8" i="1" s="1"/>
  <c r="DH8" i="1" s="1"/>
  <c r="DX8" i="1" s="1"/>
  <c r="EN8" i="1" s="1"/>
  <c r="FD8" i="1" s="1"/>
  <c r="FQ8" i="1" s="1"/>
  <c r="O36" i="1"/>
  <c r="P36" i="1" s="1"/>
  <c r="AF36" i="1" s="1"/>
  <c r="AV36" i="1" s="1"/>
  <c r="BL36" i="1" s="1"/>
  <c r="CB36" i="1" s="1"/>
  <c r="CR36" i="1" s="1"/>
  <c r="DH36" i="1" s="1"/>
  <c r="DX36" i="1" s="1"/>
  <c r="EN36" i="1" s="1"/>
  <c r="FD36" i="1" s="1"/>
  <c r="O48" i="1"/>
  <c r="P48" i="1" s="1"/>
  <c r="AF48" i="1" s="1"/>
  <c r="AV48" i="1" s="1"/>
  <c r="BL48" i="1" s="1"/>
  <c r="CB48" i="1" s="1"/>
  <c r="CR48" i="1" s="1"/>
  <c r="DH48" i="1" s="1"/>
  <c r="DX48" i="1" s="1"/>
  <c r="EN48" i="1" s="1"/>
  <c r="FD48" i="1" s="1"/>
  <c r="O56" i="1"/>
  <c r="P56" i="1" s="1"/>
  <c r="AF56" i="1" s="1"/>
  <c r="AV56" i="1" s="1"/>
  <c r="BL56" i="1" s="1"/>
  <c r="CB56" i="1" s="1"/>
  <c r="CR56" i="1" s="1"/>
  <c r="DH56" i="1" s="1"/>
  <c r="DX56" i="1" s="1"/>
  <c r="EN56" i="1" s="1"/>
  <c r="FD56" i="1" s="1"/>
  <c r="GF37" i="1" l="1"/>
  <c r="GA37" i="1"/>
  <c r="GA26" i="1"/>
  <c r="FV26" i="1"/>
  <c r="GF36" i="1"/>
  <c r="GA36" i="1"/>
  <c r="GA38" i="1"/>
  <c r="GF38" i="1"/>
  <c r="GA25" i="1"/>
  <c r="FV25" i="1"/>
  <c r="GA52" i="1"/>
  <c r="GF52" i="1"/>
</calcChain>
</file>

<file path=xl/sharedStrings.xml><?xml version="1.0" encoding="utf-8"?>
<sst xmlns="http://schemas.openxmlformats.org/spreadsheetml/2006/main" count="4469" uniqueCount="237">
  <si>
    <t>NAME</t>
  </si>
  <si>
    <t>NO.</t>
  </si>
  <si>
    <t>NAME (MSA)</t>
  </si>
  <si>
    <t>LICENSE NO.</t>
  </si>
  <si>
    <t>CAR</t>
  </si>
  <si>
    <t>FASTEST LAP</t>
  </si>
  <si>
    <t>QUALI</t>
  </si>
  <si>
    <t>RACE 1</t>
  </si>
  <si>
    <t>RACE 2</t>
  </si>
  <si>
    <t>CLASS</t>
  </si>
  <si>
    <t>DAY'S</t>
  </si>
  <si>
    <t xml:space="preserve">RUNNING </t>
  </si>
  <si>
    <t>1ST</t>
  </si>
  <si>
    <t>2ND</t>
  </si>
  <si>
    <t>NEW</t>
  </si>
  <si>
    <t>BUST</t>
  </si>
  <si>
    <t>BONUS</t>
  </si>
  <si>
    <t>POS</t>
  </si>
  <si>
    <t>POINT</t>
  </si>
  <si>
    <t>1ST-POS.</t>
  </si>
  <si>
    <t>2ND-POS</t>
  </si>
  <si>
    <t>for DAY</t>
  </si>
  <si>
    <t>TOTAL</t>
  </si>
  <si>
    <t>RACE</t>
  </si>
  <si>
    <t>CLASS A: 1.22.00 TO 1.23.999</t>
  </si>
  <si>
    <t>DANIE VAN NIEKERK</t>
  </si>
  <si>
    <t>BMW 325 TURBO</t>
  </si>
  <si>
    <t>A</t>
  </si>
  <si>
    <t>B</t>
  </si>
  <si>
    <t>X</t>
  </si>
  <si>
    <t>C</t>
  </si>
  <si>
    <t>JESSIE HUGGETT</t>
  </si>
  <si>
    <t>VW JETTA 2</t>
  </si>
  <si>
    <t>GAVIN CERFF</t>
  </si>
  <si>
    <t>CLINT RENNARD</t>
  </si>
  <si>
    <t>VW GOLF 2</t>
  </si>
  <si>
    <t>NIEYAAZ MODACK</t>
  </si>
  <si>
    <t>MOVE A</t>
  </si>
  <si>
    <t>ALEX JOHNSON</t>
  </si>
  <si>
    <t>D</t>
  </si>
  <si>
    <t>1 IN C</t>
  </si>
  <si>
    <t>CLASS B: 1.24.00 TO 1.25.999</t>
  </si>
  <si>
    <t>VW GOLF</t>
  </si>
  <si>
    <t>VW GOLF 1</t>
  </si>
  <si>
    <t>EWALD WEILAND</t>
  </si>
  <si>
    <t>F</t>
  </si>
  <si>
    <t>CLASS C: 1.26.00 TO 1.27.999</t>
  </si>
  <si>
    <t>MICHAEL LE SUEUR</t>
  </si>
  <si>
    <t>E</t>
  </si>
  <si>
    <t>CLASS D: 1.28.00 TO 1.29.999</t>
  </si>
  <si>
    <t>EUGENE VAN ZYL</t>
  </si>
  <si>
    <t>BASIE BURGER</t>
  </si>
  <si>
    <t>1 IN D</t>
  </si>
  <si>
    <t>ANTON JACOBS</t>
  </si>
  <si>
    <t>CLASS E: 1.30.00 TO 1.31.999</t>
  </si>
  <si>
    <t>VW FOX</t>
  </si>
  <si>
    <t>PAUL MUNNIK</t>
  </si>
  <si>
    <t xml:space="preserve">VW GOLF  </t>
  </si>
  <si>
    <t>DNF</t>
  </si>
  <si>
    <t>MOVE F</t>
  </si>
  <si>
    <t>WAYNE KRAUCAMP</t>
  </si>
  <si>
    <t>TOYOTA TAZZ</t>
  </si>
  <si>
    <t>1 IN E</t>
  </si>
  <si>
    <t>EUGENE KRUGER</t>
  </si>
  <si>
    <t>FRANCOIS VAN TONDER</t>
  </si>
  <si>
    <t>VW POLO VIVO</t>
  </si>
  <si>
    <t>MOVE E</t>
  </si>
  <si>
    <t>IAN LONG</t>
  </si>
  <si>
    <t>CLASS F: 1:32 AND SLOWER</t>
  </si>
  <si>
    <t>BRENDON MOORE</t>
  </si>
  <si>
    <t>LEY FIELDING</t>
  </si>
  <si>
    <t>GOLF</t>
  </si>
  <si>
    <t>CODY ALBERTS</t>
  </si>
  <si>
    <t>ALFA GTV 6</t>
  </si>
  <si>
    <t>CHRIS FIELDING</t>
  </si>
  <si>
    <t>FORD ICON</t>
  </si>
  <si>
    <t>CLASS X: NEW CAR / DRIVER COMB.</t>
  </si>
  <si>
    <t>FORD ESCORT MK 1</t>
  </si>
  <si>
    <t>number of entries in qualifying and race 1 per class</t>
  </si>
  <si>
    <t>qualifying</t>
  </si>
  <si>
    <t>race 1</t>
  </si>
  <si>
    <t>class a</t>
  </si>
  <si>
    <t>class b</t>
  </si>
  <si>
    <t>class c</t>
  </si>
  <si>
    <t>class d</t>
  </si>
  <si>
    <t>class e</t>
  </si>
  <si>
    <t>class f</t>
  </si>
  <si>
    <t>class x</t>
  </si>
  <si>
    <t>total</t>
  </si>
  <si>
    <t>AUDI PRODUCTION</t>
  </si>
  <si>
    <t>GAVIN GELDENHUYS</t>
  </si>
  <si>
    <t>HONDA BALADE</t>
  </si>
  <si>
    <t>BMW E46 M3</t>
  </si>
  <si>
    <t>DEVIN CAMONS</t>
  </si>
  <si>
    <t>BMW E36</t>
  </si>
  <si>
    <t>JOHN CRAIG SNR</t>
  </si>
  <si>
    <t>JUNAID SLAMANG</t>
  </si>
  <si>
    <t>1 IN F</t>
  </si>
  <si>
    <t>WRONG CLASS</t>
  </si>
  <si>
    <t>BYRON ZIMMERMAN</t>
  </si>
  <si>
    <t>ERNEST ROOS</t>
  </si>
  <si>
    <t>BMW E36 325</t>
  </si>
  <si>
    <t>E36 BMW ACHMAT</t>
  </si>
  <si>
    <t xml:space="preserve">1 IN B </t>
  </si>
  <si>
    <t>1ST BAN SERVED</t>
  </si>
  <si>
    <t>4 BLACK MARKS</t>
  </si>
  <si>
    <t>VW GOLF 1 M SMITH</t>
  </si>
  <si>
    <t>ANTHONY CARSTENS</t>
  </si>
  <si>
    <t>IST BAN SERVED</t>
  </si>
  <si>
    <t>VW POLO CLASSIC</t>
  </si>
  <si>
    <t>CAREL VAN DER MERWE</t>
  </si>
  <si>
    <t>CHRIS HART</t>
  </si>
  <si>
    <t xml:space="preserve">1 IN D </t>
  </si>
  <si>
    <t>ABC CHAMPIONSHIP</t>
  </si>
  <si>
    <t>FRANCOIS DU BOIS</t>
  </si>
  <si>
    <t>FORD ST</t>
  </si>
  <si>
    <t>GARY MEYER</t>
  </si>
  <si>
    <t>NISSAN SENTRA</t>
  </si>
  <si>
    <t>JACO LAMBERT</t>
  </si>
  <si>
    <t>DEXTER BRUCE</t>
  </si>
  <si>
    <t>CARIN KOTZE</t>
  </si>
  <si>
    <t>FORD KA</t>
  </si>
  <si>
    <t>20.02.2016</t>
  </si>
  <si>
    <t>CLASSES</t>
  </si>
  <si>
    <t>19.03.2016</t>
  </si>
  <si>
    <t>ACHMAT ACHMAT</t>
  </si>
  <si>
    <t>TRUSPIE BMW</t>
  </si>
  <si>
    <t>2 BLACK MARKS</t>
  </si>
  <si>
    <t>WAYNE WILSON</t>
  </si>
  <si>
    <t>NISSAN MAXIMA</t>
  </si>
  <si>
    <t>GUNTHER WURTH</t>
  </si>
  <si>
    <t>BUST C</t>
  </si>
  <si>
    <t>MANSOOR PARKER</t>
  </si>
  <si>
    <t>BMW E30</t>
  </si>
  <si>
    <t xml:space="preserve">1 INC </t>
  </si>
  <si>
    <t>FRANCOIS IMMELMAN</t>
  </si>
  <si>
    <t>JOHN CRAIG JNR</t>
  </si>
  <si>
    <t>JONO KIRSTEN</t>
  </si>
  <si>
    <t>BUST D</t>
  </si>
  <si>
    <t>FAIZAL JACOBS</t>
  </si>
  <si>
    <t>MOVE D</t>
  </si>
  <si>
    <t>MOVE E 1 IN D</t>
  </si>
  <si>
    <t>ALDRIN VAN ZYL</t>
  </si>
  <si>
    <t>BRUCE MEYER</t>
  </si>
  <si>
    <t>DIRKIE KRUGER</t>
  </si>
  <si>
    <t>G &amp; A COROLLA</t>
  </si>
  <si>
    <t>CEDRIC BURGER</t>
  </si>
  <si>
    <t>VW GOLF 3</t>
  </si>
  <si>
    <t>TONY LECA</t>
  </si>
  <si>
    <t>BUST E</t>
  </si>
  <si>
    <t>LANCE ARENDSE</t>
  </si>
  <si>
    <t>MEDIA GOLF</t>
  </si>
  <si>
    <t>MOVE C</t>
  </si>
  <si>
    <t>2ND BAN 0 DAYS</t>
  </si>
  <si>
    <t>16.04.2016</t>
  </si>
  <si>
    <t>2ND BAN 1st DAY</t>
  </si>
  <si>
    <t>STEVEN COSKEY</t>
  </si>
  <si>
    <t>RENAULT</t>
  </si>
  <si>
    <t>BUST B</t>
  </si>
  <si>
    <t>14.05.2016</t>
  </si>
  <si>
    <t>2ND BAN 2nd DAY</t>
  </si>
  <si>
    <r>
      <rPr>
        <b/>
        <sz val="8.5"/>
        <color rgb="FFFF0000"/>
        <rFont val="MS Sans Serif"/>
        <family val="2"/>
      </rPr>
      <t>WRONG</t>
    </r>
    <r>
      <rPr>
        <sz val="8.5"/>
        <rFont val="MS Sans Serif"/>
        <family val="2"/>
      </rPr>
      <t xml:space="preserve"> 1 IN D</t>
    </r>
  </si>
  <si>
    <t>GEORGE NEETHLING</t>
  </si>
  <si>
    <t>18.06.2016</t>
  </si>
  <si>
    <t>VICKI VAN NIEKERK</t>
  </si>
  <si>
    <t>09.07.2016</t>
  </si>
  <si>
    <t>3RD BAN SERVED</t>
  </si>
  <si>
    <t>SAREL NEETHLING</t>
  </si>
  <si>
    <t>VW JETTA 4</t>
  </si>
  <si>
    <t>CRAIG ALLAN</t>
  </si>
  <si>
    <t>MOVE E I IN D</t>
  </si>
  <si>
    <t>1 IN A</t>
  </si>
  <si>
    <t>06.08.2016</t>
  </si>
  <si>
    <t>ANDRE JOHNSON</t>
  </si>
  <si>
    <t xml:space="preserve">2ND BAN 0 DAYS </t>
  </si>
  <si>
    <t xml:space="preserve">BUST D </t>
  </si>
  <si>
    <t>JAN TISCHENDORF</t>
  </si>
  <si>
    <t>OPEL MONZA</t>
  </si>
  <si>
    <t>VW POLO</t>
  </si>
  <si>
    <t>HONDA BALLADE</t>
  </si>
  <si>
    <t>CYRIL SOMMERVILLE</t>
  </si>
  <si>
    <t>MOVE B</t>
  </si>
  <si>
    <t>DEF CHAMPIONSHIP</t>
  </si>
  <si>
    <t>2ND BAN SERVED</t>
  </si>
  <si>
    <t xml:space="preserve">2ND BAN 1 DAY </t>
  </si>
  <si>
    <t>03.09.2016</t>
  </si>
  <si>
    <t>JOHAN PRETORIOUS</t>
  </si>
  <si>
    <t>M7</t>
  </si>
  <si>
    <t>BABY JAKES</t>
  </si>
  <si>
    <t>GLEN PHILLIPS</t>
  </si>
  <si>
    <t>WILLIE SWART</t>
  </si>
  <si>
    <t>NICHOLAS CUNNINGHAM-MOORAT</t>
  </si>
  <si>
    <t>MOVE D 1 IN C</t>
  </si>
  <si>
    <t xml:space="preserve">MOVE D  </t>
  </si>
  <si>
    <t>MOVE F 1 IN D</t>
  </si>
  <si>
    <t>15.10.2016</t>
  </si>
  <si>
    <t>ROSHAN KAHN</t>
  </si>
  <si>
    <t>STIAAN DU TOIT</t>
  </si>
  <si>
    <t>GOLF 3</t>
  </si>
  <si>
    <t>MOVE A 2 BLACK</t>
  </si>
  <si>
    <t>GARY MANWARING</t>
  </si>
  <si>
    <t>FORD FOCUS</t>
  </si>
  <si>
    <t>HERMAN BURGER</t>
  </si>
  <si>
    <t xml:space="preserve">2ND BAN 2 DAYS </t>
  </si>
  <si>
    <t>VW Polo</t>
  </si>
  <si>
    <t>Golf 2</t>
  </si>
  <si>
    <t>Honda</t>
  </si>
  <si>
    <t>VW POLO CUP</t>
  </si>
  <si>
    <t>BMW WHITE Turbo</t>
  </si>
  <si>
    <t>12.11.2016</t>
  </si>
  <si>
    <t>GARETH EASOM</t>
  </si>
  <si>
    <t>ANDRE VAN VUUREN</t>
  </si>
  <si>
    <t>DAVE BEECROFT</t>
  </si>
  <si>
    <t>BESSIE BESTER</t>
  </si>
  <si>
    <t>RIAAN SWART</t>
  </si>
  <si>
    <t xml:space="preserve">1ST BAN 0 DAYS </t>
  </si>
  <si>
    <t>MOVE D 1 IN E</t>
  </si>
  <si>
    <t xml:space="preserve">MOVE D </t>
  </si>
  <si>
    <t>BMW BLUE</t>
  </si>
  <si>
    <t>MOVE C 1 IN B</t>
  </si>
  <si>
    <t>TOTAL ABC</t>
  </si>
  <si>
    <t>ABC POINTS</t>
  </si>
  <si>
    <t>AP</t>
  </si>
  <si>
    <t>BQ</t>
  </si>
  <si>
    <t>BP</t>
  </si>
  <si>
    <t>AQ</t>
  </si>
  <si>
    <t>CQ</t>
  </si>
  <si>
    <t>CP</t>
  </si>
  <si>
    <t>DQ</t>
  </si>
  <si>
    <t>DP</t>
  </si>
  <si>
    <t>EQ</t>
  </si>
  <si>
    <t>EP</t>
  </si>
  <si>
    <t>FQ</t>
  </si>
  <si>
    <t>FP</t>
  </si>
  <si>
    <t>%</t>
  </si>
  <si>
    <t>TOP 8</t>
  </si>
  <si>
    <t>TOP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</si>
</sst>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8.5"/>
      <name val="MS Sans Serif"/>
      <family val="2"/>
    </font>
    <font>
      <b/>
      <u/>
      <sz val="8.5"/>
      <name val="MS Sans Serif"/>
      <family val="2"/>
    </font>
    <font>
      <b/>
      <sz val="8.5"/>
      <name val="MS Sans Serif"/>
      <family val="2"/>
    </font>
    <font>
      <b/>
      <i/>
      <u/>
      <sz val="8.5"/>
      <name val="MS Sans Serif"/>
      <family val="2"/>
    </font>
    <font>
      <b/>
      <sz val="8.5"/>
      <color rgb="FFFF0000"/>
      <name val="MS Sans Serif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 style="thin">
        <color indexed="22"/>
      </left>
      <right style="thick">
        <color indexed="64"/>
      </right>
      <top style="thick">
        <color indexed="64"/>
      </top>
      <bottom style="thin">
        <color indexed="22"/>
      </bottom>
      <diagonal/>
    </border>
    <border>
      <left/>
      <right style="thin">
        <color indexed="22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9" xfId="0" applyFont="1" applyBorder="1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164" fontId="1" fillId="0" borderId="11" xfId="0" applyNumberFormat="1" applyFont="1" applyFill="1" applyBorder="1"/>
    <xf numFmtId="164" fontId="1" fillId="2" borderId="11" xfId="0" applyNumberFormat="1" applyFont="1" applyFill="1" applyBorder="1"/>
    <xf numFmtId="1" fontId="1" fillId="2" borderId="11" xfId="0" applyNumberFormat="1" applyFont="1" applyFill="1" applyBorder="1"/>
    <xf numFmtId="164" fontId="1" fillId="2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left"/>
    </xf>
    <xf numFmtId="1" fontId="1" fillId="0" borderId="11" xfId="0" applyNumberFormat="1" applyFont="1" applyFill="1" applyBorder="1"/>
    <xf numFmtId="0" fontId="3" fillId="3" borderId="11" xfId="0" applyFont="1" applyFill="1" applyBorder="1" applyAlignment="1">
      <alignment horizontal="center"/>
    </xf>
    <xf numFmtId="0" fontId="3" fillId="0" borderId="11" xfId="0" applyFont="1" applyFill="1" applyBorder="1"/>
    <xf numFmtId="1" fontId="1" fillId="0" borderId="11" xfId="0" applyNumberFormat="1" applyFont="1" applyBorder="1"/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/>
    <xf numFmtId="0" fontId="3" fillId="0" borderId="11" xfId="0" applyFont="1" applyFill="1" applyBorder="1" applyAlignment="1">
      <alignment horizontal="center"/>
    </xf>
    <xf numFmtId="0" fontId="1" fillId="2" borderId="11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11" xfId="0" quotePrefix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0" fontId="1" fillId="0" borderId="0" xfId="0" quotePrefix="1" applyFont="1" applyAlignment="1">
      <alignment horizontal="left"/>
    </xf>
    <xf numFmtId="0" fontId="3" fillId="3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Continuous" wrapText="1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/>
    <xf numFmtId="0" fontId="3" fillId="3" borderId="8" xfId="0" applyFont="1" applyFill="1" applyBorder="1"/>
    <xf numFmtId="1" fontId="3" fillId="3" borderId="6" xfId="0" applyNumberFormat="1" applyFont="1" applyFill="1" applyBorder="1" applyAlignment="1">
      <alignment horizontal="center"/>
    </xf>
    <xf numFmtId="1" fontId="3" fillId="3" borderId="6" xfId="0" quotePrefix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7" xfId="0" applyFont="1" applyFill="1" applyBorder="1"/>
    <xf numFmtId="0" fontId="1" fillId="4" borderId="0" xfId="0" applyFont="1" applyFill="1"/>
    <xf numFmtId="164" fontId="1" fillId="4" borderId="11" xfId="0" applyNumberFormat="1" applyFont="1" applyFill="1" applyBorder="1"/>
    <xf numFmtId="0" fontId="1" fillId="4" borderId="11" xfId="0" applyFont="1" applyFill="1" applyBorder="1"/>
    <xf numFmtId="0" fontId="1" fillId="5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/>
    <xf numFmtId="1" fontId="3" fillId="0" borderId="0" xfId="0" applyNumberFormat="1" applyFont="1" applyFill="1" applyBorder="1" applyAlignment="1">
      <alignment horizontal="center"/>
    </xf>
    <xf numFmtId="1" fontId="3" fillId="0" borderId="0" xfId="0" quotePrefix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1" fontId="1" fillId="6" borderId="11" xfId="0" applyNumberFormat="1" applyFont="1" applyFill="1" applyBorder="1"/>
    <xf numFmtId="0" fontId="1" fillId="6" borderId="11" xfId="0" applyFont="1" applyFill="1" applyBorder="1"/>
    <xf numFmtId="1" fontId="1" fillId="7" borderId="11" xfId="0" applyNumberFormat="1" applyFont="1" applyFill="1" applyBorder="1"/>
    <xf numFmtId="0" fontId="3" fillId="3" borderId="3" xfId="0" applyFont="1" applyFill="1" applyBorder="1" applyAlignment="1">
      <alignment horizontal="center" wrapText="1"/>
    </xf>
    <xf numFmtId="0" fontId="3" fillId="3" borderId="7" xfId="0" applyFont="1" applyFill="1" applyBorder="1"/>
    <xf numFmtId="49" fontId="1" fillId="0" borderId="11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0" fontId="3" fillId="3" borderId="5" xfId="0" applyNumberFormat="1" applyFont="1" applyFill="1" applyBorder="1"/>
    <xf numFmtId="0" fontId="3" fillId="0" borderId="12" xfId="0" applyNumberFormat="1" applyFont="1" applyFill="1" applyBorder="1"/>
    <xf numFmtId="0" fontId="4" fillId="3" borderId="12" xfId="0" applyNumberFormat="1" applyFont="1" applyFill="1" applyBorder="1"/>
    <xf numFmtId="0" fontId="2" fillId="0" borderId="9" xfId="0" applyNumberFormat="1" applyFont="1" applyBorder="1"/>
    <xf numFmtId="0" fontId="2" fillId="0" borderId="10" xfId="0" applyNumberFormat="1" applyFont="1" applyBorder="1"/>
    <xf numFmtId="0" fontId="1" fillId="0" borderId="11" xfId="0" applyNumberFormat="1" applyFont="1" applyBorder="1"/>
    <xf numFmtId="0" fontId="2" fillId="0" borderId="11" xfId="0" applyNumberFormat="1" applyFont="1" applyBorder="1"/>
    <xf numFmtId="0" fontId="1" fillId="0" borderId="0" xfId="0" applyNumberFormat="1" applyFont="1"/>
    <xf numFmtId="0" fontId="1" fillId="0" borderId="11" xfId="0" applyNumberFormat="1" applyFont="1" applyFill="1" applyBorder="1"/>
    <xf numFmtId="0" fontId="2" fillId="0" borderId="0" xfId="0" applyNumberFormat="1" applyFont="1"/>
    <xf numFmtId="0" fontId="3" fillId="0" borderId="0" xfId="0" applyNumberFormat="1" applyFont="1"/>
    <xf numFmtId="164" fontId="1" fillId="8" borderId="11" xfId="0" applyNumberFormat="1" applyFont="1" applyFill="1" applyBorder="1"/>
    <xf numFmtId="1" fontId="1" fillId="9" borderId="11" xfId="0" applyNumberFormat="1" applyFont="1" applyFill="1" applyBorder="1"/>
    <xf numFmtId="0" fontId="1" fillId="9" borderId="11" xfId="0" applyFont="1" applyFill="1" applyBorder="1"/>
    <xf numFmtId="164" fontId="1" fillId="10" borderId="11" xfId="0" applyNumberFormat="1" applyFont="1" applyFill="1" applyBorder="1"/>
    <xf numFmtId="0" fontId="1" fillId="10" borderId="11" xfId="0" applyFont="1" applyFill="1" applyBorder="1"/>
    <xf numFmtId="0" fontId="1" fillId="10" borderId="0" xfId="0" applyFont="1" applyFill="1"/>
    <xf numFmtId="1" fontId="1" fillId="0" borderId="0" xfId="0" applyNumberFormat="1" applyFont="1" applyFill="1"/>
    <xf numFmtId="0" fontId="3" fillId="10" borderId="2" xfId="0" applyFont="1" applyFill="1" applyBorder="1" applyAlignment="1">
      <alignment horizontal="center" wrapText="1"/>
    </xf>
    <xf numFmtId="1" fontId="3" fillId="10" borderId="2" xfId="0" applyNumberFormat="1" applyFont="1" applyFill="1" applyBorder="1" applyAlignment="1">
      <alignment horizontal="center" wrapText="1"/>
    </xf>
    <xf numFmtId="0" fontId="3" fillId="10" borderId="6" xfId="0" applyFont="1" applyFill="1" applyBorder="1" applyAlignment="1">
      <alignment horizontal="center"/>
    </xf>
    <xf numFmtId="1" fontId="3" fillId="10" borderId="6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1" fontId="3" fillId="10" borderId="0" xfId="0" applyNumberFormat="1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1" fontId="1" fillId="10" borderId="11" xfId="0" applyNumberFormat="1" applyFont="1" applyFill="1" applyBorder="1"/>
    <xf numFmtId="164" fontId="1" fillId="10" borderId="11" xfId="0" applyNumberFormat="1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3" fillId="10" borderId="0" xfId="0" applyFont="1" applyFill="1"/>
    <xf numFmtId="0" fontId="3" fillId="10" borderId="11" xfId="0" applyFont="1" applyFill="1" applyBorder="1"/>
    <xf numFmtId="1" fontId="3" fillId="10" borderId="11" xfId="0" applyNumberFormat="1" applyFont="1" applyFill="1" applyBorder="1"/>
    <xf numFmtId="0" fontId="6" fillId="10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/>
    <xf numFmtId="164" fontId="1" fillId="10" borderId="0" xfId="0" applyNumberFormat="1" applyFont="1" applyFill="1" applyBorder="1"/>
    <xf numFmtId="164" fontId="1" fillId="0" borderId="0" xfId="0" applyNumberFormat="1" applyFont="1" applyFill="1" applyBorder="1"/>
    <xf numFmtId="1" fontId="0" fillId="0" borderId="0" xfId="0" applyNumberFormat="1"/>
    <xf numFmtId="0" fontId="0" fillId="11" borderId="0" xfId="0" applyFill="1"/>
    <xf numFmtId="0" fontId="0" fillId="12" borderId="0" xfId="0" applyFill="1"/>
    <xf numFmtId="0" fontId="1" fillId="10" borderId="0" xfId="0" applyNumberFormat="1" applyFont="1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10" borderId="0" xfId="0" applyFill="1"/>
    <xf numFmtId="165" fontId="0" fillId="0" borderId="0" xfId="0" applyNumberFormat="1"/>
    <xf numFmtId="0" fontId="6" fillId="3" borderId="0" xfId="0" applyFont="1" applyFill="1" applyAlignment="1">
      <alignment horizontal="center"/>
    </xf>
    <xf numFmtId="0" fontId="0" fillId="0" borderId="0" xfId="0" applyBorder="1"/>
    <xf numFmtId="0" fontId="0" fillId="11" borderId="0" xfId="0" applyFill="1" applyBorder="1"/>
    <xf numFmtId="0" fontId="0" fillId="0" borderId="0" xfId="0" applyFill="1" applyBorder="1"/>
    <xf numFmtId="1" fontId="0" fillId="0" borderId="0" xfId="0" applyNumberFormat="1" applyBorder="1"/>
    <xf numFmtId="1" fontId="0" fillId="11" borderId="0" xfId="0" applyNumberFormat="1" applyFill="1" applyBorder="1"/>
    <xf numFmtId="0" fontId="0" fillId="0" borderId="15" xfId="0" applyBorder="1"/>
    <xf numFmtId="0" fontId="0" fillId="0" borderId="16" xfId="0" applyBorder="1"/>
    <xf numFmtId="0" fontId="0" fillId="11" borderId="16" xfId="0" applyFill="1" applyBorder="1"/>
    <xf numFmtId="0" fontId="0" fillId="12" borderId="17" xfId="0" applyFill="1" applyBorder="1"/>
    <xf numFmtId="0" fontId="0" fillId="0" borderId="18" xfId="0" applyBorder="1"/>
    <xf numFmtId="0" fontId="0" fillId="12" borderId="19" xfId="0" applyFill="1" applyBorder="1"/>
    <xf numFmtId="0" fontId="0" fillId="0" borderId="18" xfId="0" applyFill="1" applyBorder="1"/>
    <xf numFmtId="1" fontId="0" fillId="12" borderId="19" xfId="0" applyNumberFormat="1" applyFill="1" applyBorder="1"/>
    <xf numFmtId="10" fontId="0" fillId="12" borderId="19" xfId="0" applyNumberFormat="1" applyFill="1" applyBorder="1"/>
    <xf numFmtId="0" fontId="0" fillId="0" borderId="20" xfId="0" applyBorder="1"/>
    <xf numFmtId="0" fontId="0" fillId="0" borderId="21" xfId="0" applyBorder="1"/>
    <xf numFmtId="0" fontId="0" fillId="11" borderId="21" xfId="0" applyFill="1" applyBorder="1"/>
    <xf numFmtId="0" fontId="0" fillId="12" borderId="22" xfId="0" applyFill="1" applyBorder="1"/>
    <xf numFmtId="9" fontId="0" fillId="12" borderId="19" xfId="0" applyNumberFormat="1" applyFill="1" applyBorder="1"/>
    <xf numFmtId="0" fontId="3" fillId="0" borderId="0" xfId="0" applyNumberFormat="1" applyFont="1" applyFill="1" applyBorder="1"/>
    <xf numFmtId="0" fontId="1" fillId="0" borderId="0" xfId="0" applyNumberFormat="1" applyFont="1" applyFill="1"/>
    <xf numFmtId="0" fontId="1" fillId="0" borderId="0" xfId="0" applyNumberFormat="1" applyFont="1" applyFill="1" applyBorder="1"/>
    <xf numFmtId="0" fontId="1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166</xdr:col>
      <xdr:colOff>674914</xdr:colOff>
      <xdr:row>0</xdr:row>
      <xdr:rowOff>150057</xdr:rowOff>
    </xdr:from>
    <xdr:ext cx="1048871" cy="837121"/>
    <xdr:sp macro="" textlink="">
      <xdr:nvSpPr>
        <xdr:cNvPr id="2" name="Rectangle 1"/>
        <xdr:cNvSpPr/>
      </xdr:nvSpPr>
      <xdr:spPr>
        <a:xfrm>
          <a:off x="14423571" y="150057"/>
          <a:ext cx="1048871" cy="8371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A</a:t>
          </a:r>
        </a:p>
      </xdr:txBody>
    </xdr:sp>
    <xdr:clientData/>
  </xdr:oneCellAnchor>
  <xdr:oneCellAnchor>
    <xdr:from>
      <xdr:col>173</xdr:col>
      <xdr:colOff>63199</xdr:colOff>
      <xdr:row>0</xdr:row>
      <xdr:rowOff>146215</xdr:rowOff>
    </xdr:from>
    <xdr:ext cx="572849" cy="937629"/>
    <xdr:sp macro="" textlink="">
      <xdr:nvSpPr>
        <xdr:cNvPr id="3" name="Rectangle 2"/>
        <xdr:cNvSpPr/>
      </xdr:nvSpPr>
      <xdr:spPr>
        <a:xfrm>
          <a:off x="15061152" y="146215"/>
          <a:ext cx="57284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B</a:t>
          </a:r>
        </a:p>
      </xdr:txBody>
    </xdr:sp>
    <xdr:clientData/>
  </xdr:oneCellAnchor>
  <xdr:oneCellAnchor>
    <xdr:from>
      <xdr:col>178</xdr:col>
      <xdr:colOff>83000</xdr:colOff>
      <xdr:row>0</xdr:row>
      <xdr:rowOff>146215</xdr:rowOff>
    </xdr:from>
    <xdr:ext cx="551177" cy="937629"/>
    <xdr:sp macro="" textlink="">
      <xdr:nvSpPr>
        <xdr:cNvPr id="4" name="Rectangle 3"/>
        <xdr:cNvSpPr/>
      </xdr:nvSpPr>
      <xdr:spPr>
        <a:xfrm>
          <a:off x="16111894" y="146215"/>
          <a:ext cx="55117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C</a:t>
          </a:r>
        </a:p>
      </xdr:txBody>
    </xdr:sp>
    <xdr:clientData/>
  </xdr:oneCellAnchor>
  <xdr:oneCellAnchor>
    <xdr:from>
      <xdr:col>183</xdr:col>
      <xdr:colOff>30060</xdr:colOff>
      <xdr:row>0</xdr:row>
      <xdr:rowOff>155181</xdr:rowOff>
    </xdr:from>
    <xdr:ext cx="621196" cy="937629"/>
    <xdr:sp macro="" textlink="">
      <xdr:nvSpPr>
        <xdr:cNvPr id="5" name="Rectangle 4"/>
        <xdr:cNvSpPr/>
      </xdr:nvSpPr>
      <xdr:spPr>
        <a:xfrm>
          <a:off x="17089895" y="155181"/>
          <a:ext cx="62119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</a:t>
          </a:r>
        </a:p>
      </xdr:txBody>
    </xdr:sp>
    <xdr:clientData/>
  </xdr:oneCellAnchor>
  <xdr:oneCellAnchor>
    <xdr:from>
      <xdr:col>188</xdr:col>
      <xdr:colOff>151150</xdr:colOff>
      <xdr:row>0</xdr:row>
      <xdr:rowOff>173111</xdr:rowOff>
    </xdr:from>
    <xdr:ext cx="440521" cy="893690"/>
    <xdr:sp macro="" textlink="">
      <xdr:nvSpPr>
        <xdr:cNvPr id="6" name="Rectangle 5"/>
        <xdr:cNvSpPr/>
      </xdr:nvSpPr>
      <xdr:spPr>
        <a:xfrm>
          <a:off x="18241926" y="173111"/>
          <a:ext cx="440521" cy="89369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E</a:t>
          </a:r>
        </a:p>
      </xdr:txBody>
    </xdr:sp>
    <xdr:clientData/>
  </xdr:oneCellAnchor>
  <xdr:oneCellAnchor>
    <xdr:from>
      <xdr:col>193</xdr:col>
      <xdr:colOff>107332</xdr:colOff>
      <xdr:row>0</xdr:row>
      <xdr:rowOff>164144</xdr:rowOff>
    </xdr:from>
    <xdr:ext cx="502510" cy="937629"/>
    <xdr:sp macro="" textlink="">
      <xdr:nvSpPr>
        <xdr:cNvPr id="7" name="Rectangle 6"/>
        <xdr:cNvSpPr/>
      </xdr:nvSpPr>
      <xdr:spPr>
        <a:xfrm>
          <a:off x="19229050" y="164144"/>
          <a:ext cx="50251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F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301"/>
  <sheetViews>
    <sheetView tabSelected="1" workbookViewId="0">
      <pane xSplit="149" ySplit="4" topLeftCell="EW5" activePane="bottomRight" state="frozen"/>
      <selection pane="topRight" activeCell="ET1" sqref="ET1"/>
      <selection pane="bottomLeft" activeCell="A5" sqref="A5"/>
      <selection pane="bottomRight" activeCell="FK9" sqref="FK9"/>
    </sheetView>
  </sheetViews>
  <sheetFormatPr defaultRowHeight="15" x14ac:dyDescent="0.25"/>
  <cols>
    <col min="1" max="1" width="26" style="91" customWidth="1"/>
    <col min="2" max="2" width="3.7109375" style="4" customWidth="1"/>
    <col min="3" max="3" width="28.7109375" style="30" hidden="1" customWidth="1"/>
    <col min="4" max="4" width="11" style="31" hidden="1" customWidth="1"/>
    <col min="5" max="5" width="14.85546875" style="4" customWidth="1"/>
    <col min="6" max="6" width="10.5703125" style="32" hidden="1" customWidth="1"/>
    <col min="7" max="7" width="7.5703125" style="4" hidden="1" customWidth="1"/>
    <col min="8" max="8" width="6.85546875" style="5" hidden="1" customWidth="1"/>
    <col min="9" max="9" width="6.7109375" style="4" hidden="1" customWidth="1"/>
    <col min="10" max="10" width="6.85546875" style="4" hidden="1" customWidth="1"/>
    <col min="11" max="11" width="7" style="4" hidden="1" customWidth="1"/>
    <col min="12" max="12" width="8.42578125" style="4" hidden="1" customWidth="1"/>
    <col min="13" max="13" width="7.7109375" style="4" hidden="1" customWidth="1"/>
    <col min="14" max="14" width="2.85546875" style="111" hidden="1" customWidth="1"/>
    <col min="15" max="15" width="2.7109375" style="100" hidden="1" customWidth="1"/>
    <col min="16" max="16" width="3.7109375" style="100" hidden="1" customWidth="1"/>
    <col min="17" max="17" width="7.7109375" style="4" hidden="1" customWidth="1"/>
    <col min="18" max="18" width="7.5703125" style="4" hidden="1" customWidth="1"/>
    <col min="19" max="19" width="6.7109375" style="6" hidden="1" customWidth="1"/>
    <col min="20" max="20" width="15" style="4" hidden="1" customWidth="1"/>
    <col min="21" max="21" width="6.85546875" style="4" hidden="1" customWidth="1"/>
    <col min="22" max="22" width="10.5703125" style="65" hidden="1" customWidth="1"/>
    <col min="23" max="23" width="7.5703125" style="4" hidden="1" customWidth="1"/>
    <col min="24" max="24" width="6.85546875" style="5" hidden="1" customWidth="1"/>
    <col min="25" max="25" width="6.7109375" style="4" hidden="1" customWidth="1"/>
    <col min="26" max="26" width="6.85546875" style="4" hidden="1" customWidth="1"/>
    <col min="27" max="27" width="7" style="4" hidden="1" customWidth="1"/>
    <col min="28" max="28" width="8.42578125" style="4" hidden="1" customWidth="1"/>
    <col min="29" max="29" width="7.7109375" style="4" hidden="1" customWidth="1"/>
    <col min="30" max="30" width="3.85546875" style="6" hidden="1" customWidth="1"/>
    <col min="31" max="31" width="3" style="4" hidden="1" customWidth="1"/>
    <col min="32" max="32" width="4.7109375" style="4" hidden="1" customWidth="1"/>
    <col min="33" max="33" width="7.7109375" style="4" hidden="1" customWidth="1"/>
    <col min="34" max="34" width="7.5703125" style="4" hidden="1" customWidth="1"/>
    <col min="35" max="35" width="6.7109375" style="6" hidden="1" customWidth="1"/>
    <col min="36" max="36" width="15" style="4" hidden="1" customWidth="1"/>
    <col min="37" max="37" width="6.85546875" style="4" hidden="1" customWidth="1"/>
    <col min="38" max="38" width="10.5703125" style="32" hidden="1" customWidth="1"/>
    <col min="39" max="39" width="7.5703125" style="4" hidden="1" customWidth="1"/>
    <col min="40" max="40" width="6.85546875" style="5" hidden="1" customWidth="1"/>
    <col min="41" max="41" width="6.7109375" style="4" hidden="1" customWidth="1"/>
    <col min="42" max="42" width="6.85546875" style="4" hidden="1" customWidth="1"/>
    <col min="43" max="43" width="7" style="4" hidden="1" customWidth="1"/>
    <col min="44" max="44" width="8.42578125" style="4" hidden="1" customWidth="1"/>
    <col min="45" max="45" width="7.7109375" style="4" hidden="1" customWidth="1"/>
    <col min="46" max="46" width="3.28515625" style="111" hidden="1" customWidth="1"/>
    <col min="47" max="47" width="3.5703125" style="100" hidden="1" customWidth="1"/>
    <col min="48" max="48" width="3.7109375" style="100" hidden="1" customWidth="1"/>
    <col min="49" max="49" width="7.7109375" style="4" hidden="1" customWidth="1"/>
    <col min="50" max="50" width="7.5703125" style="4" hidden="1" customWidth="1"/>
    <col min="51" max="51" width="6.7109375" style="6" hidden="1" customWidth="1"/>
    <col min="52" max="52" width="15" style="4" hidden="1" customWidth="1"/>
    <col min="53" max="53" width="6.85546875" style="4" hidden="1" customWidth="1"/>
    <col min="54" max="54" width="10.5703125" style="32" hidden="1" customWidth="1"/>
    <col min="55" max="55" width="7.5703125" style="4" hidden="1" customWidth="1"/>
    <col min="56" max="56" width="6.85546875" style="5" hidden="1" customWidth="1"/>
    <col min="57" max="57" width="6.7109375" style="4" hidden="1" customWidth="1"/>
    <col min="58" max="58" width="6.85546875" style="4" hidden="1" customWidth="1"/>
    <col min="59" max="59" width="7" style="4" hidden="1" customWidth="1"/>
    <col min="60" max="60" width="8.42578125" style="4" hidden="1" customWidth="1"/>
    <col min="61" max="61" width="7.7109375" style="4" hidden="1" customWidth="1"/>
    <col min="62" max="62" width="3.5703125" style="6" hidden="1" customWidth="1"/>
    <col min="63" max="63" width="3.28515625" style="4" hidden="1" customWidth="1"/>
    <col min="64" max="64" width="4.28515625" style="4" hidden="1" customWidth="1"/>
    <col min="65" max="65" width="7.7109375" style="4" hidden="1" customWidth="1"/>
    <col min="66" max="66" width="7.5703125" style="4" hidden="1" customWidth="1"/>
    <col min="67" max="67" width="6.7109375" style="6" hidden="1" customWidth="1"/>
    <col min="68" max="68" width="15" style="4" hidden="1" customWidth="1"/>
    <col min="69" max="69" width="6.85546875" style="4" hidden="1" customWidth="1"/>
    <col min="70" max="70" width="10.5703125" style="32" hidden="1" customWidth="1"/>
    <col min="71" max="71" width="7.5703125" style="4" hidden="1" customWidth="1"/>
    <col min="72" max="72" width="6.85546875" style="5" hidden="1" customWidth="1"/>
    <col min="73" max="73" width="6.7109375" style="4" hidden="1" customWidth="1"/>
    <col min="74" max="74" width="6.85546875" style="4" hidden="1" customWidth="1"/>
    <col min="75" max="75" width="7" style="4" hidden="1" customWidth="1"/>
    <col min="76" max="76" width="8.42578125" style="4" hidden="1" customWidth="1"/>
    <col min="77" max="77" width="7.7109375" style="4" hidden="1" customWidth="1"/>
    <col min="78" max="78" width="3.85546875" style="111" hidden="1" customWidth="1"/>
    <col min="79" max="79" width="3.42578125" style="100" hidden="1" customWidth="1"/>
    <col min="80" max="80" width="4.42578125" style="100" hidden="1" customWidth="1"/>
    <col min="81" max="81" width="7.7109375" style="4" hidden="1" customWidth="1"/>
    <col min="82" max="82" width="7.5703125" style="4" hidden="1" customWidth="1"/>
    <col min="83" max="83" width="6.7109375" style="6" hidden="1" customWidth="1"/>
    <col min="84" max="84" width="15" style="4" hidden="1" customWidth="1"/>
    <col min="85" max="85" width="6.85546875" style="4" hidden="1" customWidth="1"/>
    <col min="86" max="86" width="10.5703125" style="32" hidden="1" customWidth="1"/>
    <col min="87" max="87" width="7.5703125" style="4" hidden="1" customWidth="1"/>
    <col min="88" max="88" width="6.85546875" style="5" hidden="1" customWidth="1"/>
    <col min="89" max="89" width="6.7109375" style="4" hidden="1" customWidth="1"/>
    <col min="90" max="90" width="6.85546875" style="4" hidden="1" customWidth="1"/>
    <col min="91" max="91" width="7" style="4" hidden="1" customWidth="1"/>
    <col min="92" max="92" width="8.42578125" style="4" hidden="1" customWidth="1"/>
    <col min="93" max="93" width="7.7109375" style="4" hidden="1" customWidth="1"/>
    <col min="94" max="94" width="3.28515625" style="6" hidden="1" customWidth="1"/>
    <col min="95" max="95" width="3.42578125" style="4" hidden="1" customWidth="1"/>
    <col min="96" max="96" width="3.7109375" style="4" hidden="1" customWidth="1"/>
    <col min="97" max="97" width="7.7109375" style="4" hidden="1" customWidth="1"/>
    <col min="98" max="98" width="7.5703125" style="4" hidden="1" customWidth="1"/>
    <col min="99" max="99" width="6.7109375" style="6" hidden="1" customWidth="1"/>
    <col min="100" max="100" width="15" style="4" hidden="1" customWidth="1"/>
    <col min="101" max="101" width="6.85546875" style="4" hidden="1" customWidth="1"/>
    <col min="102" max="102" width="10.5703125" style="32" hidden="1" customWidth="1"/>
    <col min="103" max="103" width="7.5703125" style="4" hidden="1" customWidth="1"/>
    <col min="104" max="104" width="6.85546875" style="5" hidden="1" customWidth="1"/>
    <col min="105" max="105" width="6.7109375" style="4" hidden="1" customWidth="1"/>
    <col min="106" max="106" width="6.85546875" style="4" hidden="1" customWidth="1"/>
    <col min="107" max="107" width="7" style="4" hidden="1" customWidth="1"/>
    <col min="108" max="108" width="8.42578125" style="4" hidden="1" customWidth="1"/>
    <col min="109" max="109" width="7.7109375" style="4" hidden="1" customWidth="1"/>
    <col min="110" max="110" width="2.7109375" style="111" hidden="1" customWidth="1"/>
    <col min="111" max="111" width="2.7109375" style="100" hidden="1" customWidth="1"/>
    <col min="112" max="112" width="3.85546875" style="100" hidden="1" customWidth="1"/>
    <col min="113" max="113" width="7.7109375" style="4" hidden="1" customWidth="1"/>
    <col min="114" max="114" width="7.5703125" style="4" hidden="1" customWidth="1"/>
    <col min="115" max="115" width="6.7109375" style="6" hidden="1" customWidth="1"/>
    <col min="116" max="116" width="15" style="4" hidden="1" customWidth="1"/>
    <col min="117" max="117" width="6.85546875" style="4" hidden="1" customWidth="1"/>
    <col min="118" max="118" width="10.5703125" style="32" hidden="1" customWidth="1"/>
    <col min="119" max="119" width="7.5703125" style="4" hidden="1" customWidth="1"/>
    <col min="120" max="120" width="6.85546875" style="5" hidden="1" customWidth="1"/>
    <col min="121" max="121" width="6.7109375" style="4" hidden="1" customWidth="1"/>
    <col min="122" max="122" width="6.85546875" style="4" hidden="1" customWidth="1"/>
    <col min="123" max="123" width="7" style="4" hidden="1" customWidth="1"/>
    <col min="124" max="124" width="8.42578125" style="4" hidden="1" customWidth="1"/>
    <col min="125" max="125" width="7.7109375" style="4" hidden="1" customWidth="1"/>
    <col min="126" max="126" width="2.7109375" style="6" hidden="1" customWidth="1"/>
    <col min="127" max="127" width="2.7109375" style="4" hidden="1" customWidth="1"/>
    <col min="128" max="128" width="3.42578125" style="4" hidden="1" customWidth="1"/>
    <col min="129" max="129" width="7.7109375" style="4" hidden="1" customWidth="1"/>
    <col min="130" max="130" width="7.5703125" style="4" hidden="1" customWidth="1"/>
    <col min="131" max="131" width="6.7109375" style="6" hidden="1" customWidth="1"/>
    <col min="132" max="132" width="15" style="4" hidden="1" customWidth="1"/>
    <col min="133" max="133" width="6.85546875" style="4" hidden="1" customWidth="1"/>
    <col min="134" max="134" width="10.5703125" style="32" hidden="1" customWidth="1"/>
    <col min="135" max="135" width="7.5703125" style="4" hidden="1" customWidth="1"/>
    <col min="136" max="136" width="6.85546875" style="5" hidden="1" customWidth="1"/>
    <col min="137" max="137" width="6.7109375" style="4" hidden="1" customWidth="1"/>
    <col min="138" max="138" width="6.85546875" style="4" hidden="1" customWidth="1"/>
    <col min="139" max="139" width="7" style="4" hidden="1" customWidth="1"/>
    <col min="140" max="140" width="8.42578125" style="4" hidden="1" customWidth="1"/>
    <col min="141" max="141" width="7.7109375" style="4" hidden="1" customWidth="1"/>
    <col min="142" max="142" width="7.42578125" style="111" hidden="1" customWidth="1"/>
    <col min="143" max="143" width="8.85546875" style="100" hidden="1" customWidth="1"/>
    <col min="144" max="144" width="12" style="100" hidden="1" customWidth="1"/>
    <col min="145" max="145" width="7.7109375" style="4" hidden="1" customWidth="1"/>
    <col min="146" max="146" width="7.5703125" style="4" hidden="1" customWidth="1"/>
    <col min="147" max="147" width="6.7109375" style="6" hidden="1" customWidth="1"/>
    <col min="148" max="148" width="15" style="4" hidden="1" customWidth="1"/>
    <col min="149" max="149" width="6.85546875" style="4" hidden="1" customWidth="1"/>
    <col min="150" max="150" width="10.5703125" style="32" customWidth="1"/>
    <col min="151" max="151" width="6.28515625" style="4" customWidth="1"/>
    <col min="152" max="152" width="6.85546875" style="5" customWidth="1"/>
    <col min="153" max="153" width="6.7109375" style="4" customWidth="1"/>
    <col min="154" max="154" width="6.85546875" style="4" customWidth="1"/>
    <col min="155" max="155" width="7" style="4" customWidth="1"/>
    <col min="156" max="156" width="8.42578125" style="4" customWidth="1"/>
    <col min="157" max="157" width="7.7109375" style="4" customWidth="1"/>
    <col min="158" max="158" width="7.7109375" style="6" customWidth="1"/>
    <col min="159" max="159" width="7.140625" style="4" customWidth="1"/>
    <col min="160" max="160" width="8.42578125" style="4" customWidth="1"/>
    <col min="161" max="161" width="6.5703125" style="4" customWidth="1"/>
    <col min="162" max="162" width="6.140625" style="4" customWidth="1"/>
    <col min="163" max="163" width="6.7109375" style="6" customWidth="1"/>
    <col min="164" max="164" width="15" style="4" customWidth="1"/>
    <col min="165" max="165" width="6.85546875" style="4" customWidth="1"/>
    <col min="166" max="166" width="10.5703125" style="32" customWidth="1"/>
    <col min="168" max="168" width="4.140625" customWidth="1"/>
    <col min="169" max="169" width="4.5703125" customWidth="1"/>
    <col min="170" max="170" width="4.42578125" customWidth="1"/>
    <col min="171" max="171" width="7.7109375" customWidth="1"/>
    <col min="172" max="172" width="4.28515625" customWidth="1"/>
    <col min="173" max="173" width="10.28515625" customWidth="1"/>
  </cols>
  <sheetData>
    <row r="1" spans="1:173" ht="65.25" thickTop="1" x14ac:dyDescent="0.25">
      <c r="A1" s="83" t="s">
        <v>0</v>
      </c>
      <c r="B1" s="47" t="s">
        <v>1</v>
      </c>
      <c r="C1" s="48" t="s">
        <v>2</v>
      </c>
      <c r="D1" s="47" t="s">
        <v>3</v>
      </c>
      <c r="E1" s="49" t="s">
        <v>4</v>
      </c>
      <c r="F1" s="80" t="s">
        <v>5</v>
      </c>
      <c r="G1" s="50" t="s">
        <v>6</v>
      </c>
      <c r="H1" s="51" t="s">
        <v>6</v>
      </c>
      <c r="I1" s="51" t="s">
        <v>6</v>
      </c>
      <c r="J1" s="51" t="s">
        <v>7</v>
      </c>
      <c r="K1" s="51" t="s">
        <v>8</v>
      </c>
      <c r="L1" s="52" t="s">
        <v>122</v>
      </c>
      <c r="M1" s="52"/>
      <c r="N1" s="102" t="s">
        <v>9</v>
      </c>
      <c r="O1" s="102" t="s">
        <v>10</v>
      </c>
      <c r="P1" s="103" t="s">
        <v>11</v>
      </c>
      <c r="Q1" s="54" t="s">
        <v>12</v>
      </c>
      <c r="R1" s="54" t="s">
        <v>13</v>
      </c>
      <c r="S1" s="53" t="s">
        <v>14</v>
      </c>
      <c r="T1" s="53" t="s">
        <v>15</v>
      </c>
      <c r="U1" s="51" t="s">
        <v>16</v>
      </c>
      <c r="V1" s="63" t="s">
        <v>5</v>
      </c>
      <c r="W1" s="50" t="s">
        <v>6</v>
      </c>
      <c r="X1" s="51" t="s">
        <v>6</v>
      </c>
      <c r="Y1" s="51" t="s">
        <v>6</v>
      </c>
      <c r="Z1" s="51" t="s">
        <v>7</v>
      </c>
      <c r="AA1" s="51" t="s">
        <v>8</v>
      </c>
      <c r="AB1" s="52" t="s">
        <v>124</v>
      </c>
      <c r="AC1" s="52"/>
      <c r="AD1" s="53" t="s">
        <v>9</v>
      </c>
      <c r="AE1" s="53" t="s">
        <v>10</v>
      </c>
      <c r="AF1" s="51" t="s">
        <v>11</v>
      </c>
      <c r="AG1" s="54" t="s">
        <v>12</v>
      </c>
      <c r="AH1" s="54" t="s">
        <v>13</v>
      </c>
      <c r="AI1" s="53" t="s">
        <v>14</v>
      </c>
      <c r="AJ1" s="53" t="s">
        <v>15</v>
      </c>
      <c r="AK1" s="51" t="s">
        <v>16</v>
      </c>
      <c r="AL1" s="80" t="s">
        <v>5</v>
      </c>
      <c r="AM1" s="50" t="s">
        <v>6</v>
      </c>
      <c r="AN1" s="51" t="s">
        <v>6</v>
      </c>
      <c r="AO1" s="51" t="s">
        <v>6</v>
      </c>
      <c r="AP1" s="51" t="s">
        <v>7</v>
      </c>
      <c r="AQ1" s="51" t="s">
        <v>8</v>
      </c>
      <c r="AR1" s="52" t="s">
        <v>154</v>
      </c>
      <c r="AS1" s="52"/>
      <c r="AT1" s="102" t="s">
        <v>9</v>
      </c>
      <c r="AU1" s="102" t="s">
        <v>10</v>
      </c>
      <c r="AV1" s="103" t="s">
        <v>11</v>
      </c>
      <c r="AW1" s="54" t="s">
        <v>12</v>
      </c>
      <c r="AX1" s="54" t="s">
        <v>13</v>
      </c>
      <c r="AY1" s="53" t="s">
        <v>14</v>
      </c>
      <c r="AZ1" s="53" t="s">
        <v>15</v>
      </c>
      <c r="BA1" s="51" t="s">
        <v>16</v>
      </c>
      <c r="BB1" s="80" t="s">
        <v>5</v>
      </c>
      <c r="BC1" s="50" t="s">
        <v>6</v>
      </c>
      <c r="BD1" s="51" t="s">
        <v>6</v>
      </c>
      <c r="BE1" s="51" t="s">
        <v>6</v>
      </c>
      <c r="BF1" s="51" t="s">
        <v>7</v>
      </c>
      <c r="BG1" s="51" t="s">
        <v>8</v>
      </c>
      <c r="BH1" s="52" t="s">
        <v>159</v>
      </c>
      <c r="BI1" s="52"/>
      <c r="BJ1" s="53" t="s">
        <v>9</v>
      </c>
      <c r="BK1" s="53" t="s">
        <v>10</v>
      </c>
      <c r="BL1" s="51" t="s">
        <v>11</v>
      </c>
      <c r="BM1" s="54" t="s">
        <v>12</v>
      </c>
      <c r="BN1" s="54" t="s">
        <v>13</v>
      </c>
      <c r="BO1" s="53" t="s">
        <v>14</v>
      </c>
      <c r="BP1" s="53" t="s">
        <v>15</v>
      </c>
      <c r="BQ1" s="51" t="s">
        <v>16</v>
      </c>
      <c r="BR1" s="80" t="s">
        <v>5</v>
      </c>
      <c r="BS1" s="50" t="s">
        <v>6</v>
      </c>
      <c r="BT1" s="51" t="s">
        <v>6</v>
      </c>
      <c r="BU1" s="51" t="s">
        <v>6</v>
      </c>
      <c r="BV1" s="51" t="s">
        <v>7</v>
      </c>
      <c r="BW1" s="51" t="s">
        <v>8</v>
      </c>
      <c r="BX1" s="52" t="s">
        <v>163</v>
      </c>
      <c r="BY1" s="52"/>
      <c r="BZ1" s="102" t="s">
        <v>9</v>
      </c>
      <c r="CA1" s="102" t="s">
        <v>10</v>
      </c>
      <c r="CB1" s="103" t="s">
        <v>11</v>
      </c>
      <c r="CC1" s="54" t="s">
        <v>12</v>
      </c>
      <c r="CD1" s="54" t="s">
        <v>13</v>
      </c>
      <c r="CE1" s="53" t="s">
        <v>14</v>
      </c>
      <c r="CF1" s="53" t="s">
        <v>15</v>
      </c>
      <c r="CG1" s="51" t="s">
        <v>16</v>
      </c>
      <c r="CH1" s="80" t="s">
        <v>5</v>
      </c>
      <c r="CI1" s="50" t="s">
        <v>6</v>
      </c>
      <c r="CJ1" s="51" t="s">
        <v>6</v>
      </c>
      <c r="CK1" s="51" t="s">
        <v>6</v>
      </c>
      <c r="CL1" s="51" t="s">
        <v>7</v>
      </c>
      <c r="CM1" s="51" t="s">
        <v>8</v>
      </c>
      <c r="CN1" s="52" t="s">
        <v>165</v>
      </c>
      <c r="CO1" s="52"/>
      <c r="CP1" s="53" t="s">
        <v>9</v>
      </c>
      <c r="CQ1" s="53" t="s">
        <v>10</v>
      </c>
      <c r="CR1" s="51" t="s">
        <v>11</v>
      </c>
      <c r="CS1" s="54" t="s">
        <v>12</v>
      </c>
      <c r="CT1" s="54" t="s">
        <v>13</v>
      </c>
      <c r="CU1" s="53" t="s">
        <v>14</v>
      </c>
      <c r="CV1" s="53" t="s">
        <v>15</v>
      </c>
      <c r="CW1" s="51" t="s">
        <v>16</v>
      </c>
      <c r="CX1" s="80" t="s">
        <v>5</v>
      </c>
      <c r="CY1" s="50" t="s">
        <v>6</v>
      </c>
      <c r="CZ1" s="51" t="s">
        <v>6</v>
      </c>
      <c r="DA1" s="51" t="s">
        <v>6</v>
      </c>
      <c r="DB1" s="51" t="s">
        <v>7</v>
      </c>
      <c r="DC1" s="51" t="s">
        <v>8</v>
      </c>
      <c r="DD1" s="52" t="s">
        <v>172</v>
      </c>
      <c r="DE1" s="52"/>
      <c r="DF1" s="102" t="s">
        <v>9</v>
      </c>
      <c r="DG1" s="102" t="s">
        <v>10</v>
      </c>
      <c r="DH1" s="103" t="s">
        <v>11</v>
      </c>
      <c r="DI1" s="54" t="s">
        <v>12</v>
      </c>
      <c r="DJ1" s="54" t="s">
        <v>13</v>
      </c>
      <c r="DK1" s="53" t="s">
        <v>14</v>
      </c>
      <c r="DL1" s="53" t="s">
        <v>15</v>
      </c>
      <c r="DM1" s="51" t="s">
        <v>16</v>
      </c>
      <c r="DN1" s="80" t="s">
        <v>5</v>
      </c>
      <c r="DO1" s="50" t="s">
        <v>6</v>
      </c>
      <c r="DP1" s="51" t="s">
        <v>6</v>
      </c>
      <c r="DQ1" s="51" t="s">
        <v>6</v>
      </c>
      <c r="DR1" s="51" t="s">
        <v>7</v>
      </c>
      <c r="DS1" s="51" t="s">
        <v>8</v>
      </c>
      <c r="DT1" s="52" t="s">
        <v>185</v>
      </c>
      <c r="DU1" s="52"/>
      <c r="DV1" s="53" t="s">
        <v>9</v>
      </c>
      <c r="DW1" s="53" t="s">
        <v>10</v>
      </c>
      <c r="DX1" s="51" t="s">
        <v>11</v>
      </c>
      <c r="DY1" s="54" t="s">
        <v>12</v>
      </c>
      <c r="DZ1" s="54" t="s">
        <v>13</v>
      </c>
      <c r="EA1" s="53" t="s">
        <v>14</v>
      </c>
      <c r="EB1" s="53" t="s">
        <v>15</v>
      </c>
      <c r="EC1" s="51" t="s">
        <v>16</v>
      </c>
      <c r="ED1" s="80" t="s">
        <v>5</v>
      </c>
      <c r="EE1" s="50" t="s">
        <v>6</v>
      </c>
      <c r="EF1" s="51" t="s">
        <v>6</v>
      </c>
      <c r="EG1" s="51" t="s">
        <v>6</v>
      </c>
      <c r="EH1" s="51" t="s">
        <v>7</v>
      </c>
      <c r="EI1" s="51" t="s">
        <v>8</v>
      </c>
      <c r="EJ1" s="52" t="s">
        <v>195</v>
      </c>
      <c r="EK1" s="52"/>
      <c r="EL1" s="102" t="s">
        <v>9</v>
      </c>
      <c r="EM1" s="102" t="s">
        <v>10</v>
      </c>
      <c r="EN1" s="103" t="s">
        <v>11</v>
      </c>
      <c r="EO1" s="54" t="s">
        <v>12</v>
      </c>
      <c r="EP1" s="54" t="s">
        <v>13</v>
      </c>
      <c r="EQ1" s="53" t="s">
        <v>14</v>
      </c>
      <c r="ER1" s="53" t="s">
        <v>15</v>
      </c>
      <c r="ES1" s="51" t="s">
        <v>16</v>
      </c>
      <c r="ET1" s="80" t="s">
        <v>5</v>
      </c>
      <c r="EU1" s="50" t="s">
        <v>6</v>
      </c>
      <c r="EV1" s="51" t="s">
        <v>6</v>
      </c>
      <c r="EW1" s="51" t="s">
        <v>6</v>
      </c>
      <c r="EX1" s="51" t="s">
        <v>7</v>
      </c>
      <c r="EY1" s="51" t="s">
        <v>8</v>
      </c>
      <c r="EZ1" s="52" t="s">
        <v>209</v>
      </c>
      <c r="FA1" s="52"/>
      <c r="FB1" s="53" t="s">
        <v>9</v>
      </c>
      <c r="FC1" s="53" t="s">
        <v>10</v>
      </c>
      <c r="FD1" s="51" t="s">
        <v>11</v>
      </c>
      <c r="FE1" s="54" t="s">
        <v>12</v>
      </c>
      <c r="FF1" s="54" t="s">
        <v>13</v>
      </c>
      <c r="FG1" s="53" t="s">
        <v>14</v>
      </c>
      <c r="FH1" s="53" t="s">
        <v>15</v>
      </c>
      <c r="FI1" s="51" t="s">
        <v>16</v>
      </c>
      <c r="FJ1" s="80" t="s">
        <v>5</v>
      </c>
      <c r="FK1" s="113" t="s">
        <v>221</v>
      </c>
    </row>
    <row r="2" spans="1:173" ht="15.75" thickBot="1" x14ac:dyDescent="0.3">
      <c r="A2" s="84"/>
      <c r="B2" s="55"/>
      <c r="C2" s="56"/>
      <c r="D2" s="55"/>
      <c r="E2" s="57"/>
      <c r="F2" s="81"/>
      <c r="G2" s="58"/>
      <c r="H2" s="59" t="s">
        <v>17</v>
      </c>
      <c r="I2" s="59" t="s">
        <v>18</v>
      </c>
      <c r="J2" s="59" t="s">
        <v>17</v>
      </c>
      <c r="K2" s="59" t="s">
        <v>17</v>
      </c>
      <c r="L2" s="60" t="s">
        <v>19</v>
      </c>
      <c r="M2" s="60" t="s">
        <v>20</v>
      </c>
      <c r="N2" s="104" t="s">
        <v>21</v>
      </c>
      <c r="O2" s="104" t="s">
        <v>22</v>
      </c>
      <c r="P2" s="105" t="s">
        <v>22</v>
      </c>
      <c r="Q2" s="62" t="s">
        <v>23</v>
      </c>
      <c r="R2" s="62" t="s">
        <v>23</v>
      </c>
      <c r="S2" s="61" t="s">
        <v>9</v>
      </c>
      <c r="T2" s="61"/>
      <c r="U2" s="59"/>
      <c r="V2" s="64"/>
      <c r="W2" s="58"/>
      <c r="X2" s="59" t="s">
        <v>17</v>
      </c>
      <c r="Y2" s="59" t="s">
        <v>18</v>
      </c>
      <c r="Z2" s="59" t="s">
        <v>17</v>
      </c>
      <c r="AA2" s="59" t="s">
        <v>17</v>
      </c>
      <c r="AB2" s="60" t="s">
        <v>19</v>
      </c>
      <c r="AC2" s="60" t="s">
        <v>20</v>
      </c>
      <c r="AD2" s="61" t="s">
        <v>21</v>
      </c>
      <c r="AE2" s="61" t="s">
        <v>22</v>
      </c>
      <c r="AF2" s="59" t="s">
        <v>22</v>
      </c>
      <c r="AG2" s="62" t="s">
        <v>23</v>
      </c>
      <c r="AH2" s="62" t="s">
        <v>23</v>
      </c>
      <c r="AI2" s="61" t="s">
        <v>9</v>
      </c>
      <c r="AJ2" s="61"/>
      <c r="AK2" s="59"/>
      <c r="AL2" s="81"/>
      <c r="AM2" s="58"/>
      <c r="AN2" s="59" t="s">
        <v>17</v>
      </c>
      <c r="AO2" s="59" t="s">
        <v>18</v>
      </c>
      <c r="AP2" s="59" t="s">
        <v>17</v>
      </c>
      <c r="AQ2" s="59" t="s">
        <v>17</v>
      </c>
      <c r="AR2" s="60" t="s">
        <v>19</v>
      </c>
      <c r="AS2" s="60" t="s">
        <v>20</v>
      </c>
      <c r="AT2" s="104" t="s">
        <v>21</v>
      </c>
      <c r="AU2" s="104" t="s">
        <v>22</v>
      </c>
      <c r="AV2" s="105" t="s">
        <v>22</v>
      </c>
      <c r="AW2" s="62" t="s">
        <v>23</v>
      </c>
      <c r="AX2" s="62" t="s">
        <v>23</v>
      </c>
      <c r="AY2" s="61" t="s">
        <v>9</v>
      </c>
      <c r="AZ2" s="61"/>
      <c r="BA2" s="59"/>
      <c r="BB2" s="81"/>
      <c r="BC2" s="58"/>
      <c r="BD2" s="59" t="s">
        <v>17</v>
      </c>
      <c r="BE2" s="59" t="s">
        <v>18</v>
      </c>
      <c r="BF2" s="59" t="s">
        <v>17</v>
      </c>
      <c r="BG2" s="59" t="s">
        <v>17</v>
      </c>
      <c r="BH2" s="60" t="s">
        <v>19</v>
      </c>
      <c r="BI2" s="60" t="s">
        <v>20</v>
      </c>
      <c r="BJ2" s="61" t="s">
        <v>21</v>
      </c>
      <c r="BK2" s="61" t="s">
        <v>22</v>
      </c>
      <c r="BL2" s="59" t="s">
        <v>22</v>
      </c>
      <c r="BM2" s="62" t="s">
        <v>23</v>
      </c>
      <c r="BN2" s="62" t="s">
        <v>23</v>
      </c>
      <c r="BO2" s="61" t="s">
        <v>9</v>
      </c>
      <c r="BP2" s="61"/>
      <c r="BQ2" s="59"/>
      <c r="BR2" s="81"/>
      <c r="BS2" s="58"/>
      <c r="BT2" s="59" t="s">
        <v>17</v>
      </c>
      <c r="BU2" s="59" t="s">
        <v>18</v>
      </c>
      <c r="BV2" s="59" t="s">
        <v>17</v>
      </c>
      <c r="BW2" s="59" t="s">
        <v>17</v>
      </c>
      <c r="BX2" s="60" t="s">
        <v>19</v>
      </c>
      <c r="BY2" s="60" t="s">
        <v>20</v>
      </c>
      <c r="BZ2" s="104" t="s">
        <v>21</v>
      </c>
      <c r="CA2" s="104" t="s">
        <v>22</v>
      </c>
      <c r="CB2" s="105" t="s">
        <v>22</v>
      </c>
      <c r="CC2" s="62" t="s">
        <v>23</v>
      </c>
      <c r="CD2" s="62" t="s">
        <v>23</v>
      </c>
      <c r="CE2" s="61" t="s">
        <v>9</v>
      </c>
      <c r="CF2" s="61"/>
      <c r="CG2" s="59"/>
      <c r="CH2" s="81"/>
      <c r="CI2" s="58"/>
      <c r="CJ2" s="59" t="s">
        <v>17</v>
      </c>
      <c r="CK2" s="59" t="s">
        <v>18</v>
      </c>
      <c r="CL2" s="59" t="s">
        <v>17</v>
      </c>
      <c r="CM2" s="59" t="s">
        <v>17</v>
      </c>
      <c r="CN2" s="60" t="s">
        <v>19</v>
      </c>
      <c r="CO2" s="60" t="s">
        <v>20</v>
      </c>
      <c r="CP2" s="61" t="s">
        <v>21</v>
      </c>
      <c r="CQ2" s="61" t="s">
        <v>22</v>
      </c>
      <c r="CR2" s="59" t="s">
        <v>22</v>
      </c>
      <c r="CS2" s="62" t="s">
        <v>23</v>
      </c>
      <c r="CT2" s="62" t="s">
        <v>23</v>
      </c>
      <c r="CU2" s="61" t="s">
        <v>9</v>
      </c>
      <c r="CV2" s="61"/>
      <c r="CW2" s="59"/>
      <c r="CX2" s="81"/>
      <c r="CY2" s="58"/>
      <c r="CZ2" s="59" t="s">
        <v>17</v>
      </c>
      <c r="DA2" s="59" t="s">
        <v>18</v>
      </c>
      <c r="DB2" s="59" t="s">
        <v>17</v>
      </c>
      <c r="DC2" s="59" t="s">
        <v>17</v>
      </c>
      <c r="DD2" s="60" t="s">
        <v>19</v>
      </c>
      <c r="DE2" s="60" t="s">
        <v>20</v>
      </c>
      <c r="DF2" s="104" t="s">
        <v>21</v>
      </c>
      <c r="DG2" s="104" t="s">
        <v>22</v>
      </c>
      <c r="DH2" s="105" t="s">
        <v>22</v>
      </c>
      <c r="DI2" s="62" t="s">
        <v>23</v>
      </c>
      <c r="DJ2" s="62" t="s">
        <v>23</v>
      </c>
      <c r="DK2" s="61" t="s">
        <v>9</v>
      </c>
      <c r="DL2" s="61"/>
      <c r="DM2" s="59"/>
      <c r="DN2" s="81"/>
      <c r="DO2" s="58"/>
      <c r="DP2" s="59" t="s">
        <v>17</v>
      </c>
      <c r="DQ2" s="59" t="s">
        <v>18</v>
      </c>
      <c r="DR2" s="59" t="s">
        <v>17</v>
      </c>
      <c r="DS2" s="59" t="s">
        <v>17</v>
      </c>
      <c r="DT2" s="60" t="s">
        <v>19</v>
      </c>
      <c r="DU2" s="60" t="s">
        <v>20</v>
      </c>
      <c r="DV2" s="61" t="s">
        <v>21</v>
      </c>
      <c r="DW2" s="61" t="s">
        <v>22</v>
      </c>
      <c r="DX2" s="59" t="s">
        <v>22</v>
      </c>
      <c r="DY2" s="62" t="s">
        <v>23</v>
      </c>
      <c r="DZ2" s="62" t="s">
        <v>23</v>
      </c>
      <c r="EA2" s="61" t="s">
        <v>9</v>
      </c>
      <c r="EB2" s="61"/>
      <c r="EC2" s="59"/>
      <c r="ED2" s="81"/>
      <c r="EE2" s="58"/>
      <c r="EF2" s="59" t="s">
        <v>17</v>
      </c>
      <c r="EG2" s="59" t="s">
        <v>18</v>
      </c>
      <c r="EH2" s="59" t="s">
        <v>17</v>
      </c>
      <c r="EI2" s="59" t="s">
        <v>17</v>
      </c>
      <c r="EJ2" s="60" t="s">
        <v>19</v>
      </c>
      <c r="EK2" s="60" t="s">
        <v>20</v>
      </c>
      <c r="EL2" s="104" t="s">
        <v>21</v>
      </c>
      <c r="EM2" s="104" t="s">
        <v>22</v>
      </c>
      <c r="EN2" s="105" t="s">
        <v>22</v>
      </c>
      <c r="EO2" s="62" t="s">
        <v>23</v>
      </c>
      <c r="EP2" s="62" t="s">
        <v>23</v>
      </c>
      <c r="EQ2" s="61" t="s">
        <v>9</v>
      </c>
      <c r="ER2" s="61"/>
      <c r="ES2" s="59"/>
      <c r="ET2" s="81"/>
      <c r="EU2" s="58"/>
      <c r="EV2" s="59" t="s">
        <v>17</v>
      </c>
      <c r="EW2" s="59" t="s">
        <v>18</v>
      </c>
      <c r="EX2" s="59" t="s">
        <v>17</v>
      </c>
      <c r="EY2" s="59" t="s">
        <v>17</v>
      </c>
      <c r="EZ2" s="60" t="s">
        <v>19</v>
      </c>
      <c r="FA2" s="60" t="s">
        <v>20</v>
      </c>
      <c r="FB2" s="61" t="s">
        <v>21</v>
      </c>
      <c r="FC2" s="61" t="s">
        <v>22</v>
      </c>
      <c r="FD2" s="59" t="s">
        <v>22</v>
      </c>
      <c r="FE2" s="62" t="s">
        <v>23</v>
      </c>
      <c r="FF2" s="62" t="s">
        <v>23</v>
      </c>
      <c r="FG2" s="61" t="s">
        <v>9</v>
      </c>
      <c r="FH2" s="61"/>
      <c r="FI2" s="59"/>
      <c r="FJ2" s="81"/>
    </row>
    <row r="3" spans="1:173" s="76" customFormat="1" ht="15.75" thickTop="1" x14ac:dyDescent="0.25">
      <c r="A3" s="85"/>
      <c r="B3" s="70"/>
      <c r="C3" s="71"/>
      <c r="D3" s="70"/>
      <c r="E3" s="72"/>
      <c r="F3" s="41"/>
      <c r="G3" s="41"/>
      <c r="H3" s="73"/>
      <c r="I3" s="73"/>
      <c r="J3" s="73"/>
      <c r="K3" s="73"/>
      <c r="L3" s="74"/>
      <c r="M3" s="74"/>
      <c r="N3" s="106"/>
      <c r="O3" s="106"/>
      <c r="P3" s="107"/>
      <c r="Q3" s="75"/>
      <c r="R3" s="75"/>
      <c r="S3" s="69"/>
      <c r="T3" s="69"/>
      <c r="U3" s="73"/>
      <c r="V3" s="41"/>
      <c r="W3" s="41"/>
      <c r="X3" s="73"/>
      <c r="Y3" s="73"/>
      <c r="Z3" s="73"/>
      <c r="AA3" s="73"/>
      <c r="AB3" s="74"/>
      <c r="AC3" s="74"/>
      <c r="AD3" s="69"/>
      <c r="AE3" s="69"/>
      <c r="AF3" s="73"/>
      <c r="AG3" s="75"/>
      <c r="AH3" s="75"/>
      <c r="AI3" s="69"/>
      <c r="AJ3" s="69"/>
      <c r="AK3" s="73"/>
      <c r="AL3" s="41"/>
      <c r="AM3" s="41"/>
      <c r="AN3" s="73"/>
      <c r="AO3" s="73"/>
      <c r="AP3" s="73"/>
      <c r="AQ3" s="73"/>
      <c r="AR3" s="74"/>
      <c r="AS3" s="74"/>
      <c r="AT3" s="106"/>
      <c r="AU3" s="106"/>
      <c r="AV3" s="107"/>
      <c r="AW3" s="75"/>
      <c r="AX3" s="75"/>
      <c r="AY3" s="69"/>
      <c r="AZ3" s="69"/>
      <c r="BA3" s="73"/>
      <c r="BB3" s="41"/>
      <c r="BC3" s="41"/>
      <c r="BD3" s="73"/>
      <c r="BE3" s="73"/>
      <c r="BF3" s="73"/>
      <c r="BG3" s="73"/>
      <c r="BH3" s="74"/>
      <c r="BI3" s="74"/>
      <c r="BJ3" s="69"/>
      <c r="BK3" s="69"/>
      <c r="BL3" s="73"/>
      <c r="BM3" s="75"/>
      <c r="BN3" s="75"/>
      <c r="BO3" s="69"/>
      <c r="BP3" s="69"/>
      <c r="BQ3" s="73"/>
      <c r="BR3" s="41"/>
      <c r="BS3" s="41"/>
      <c r="BT3" s="73"/>
      <c r="BU3" s="73"/>
      <c r="BV3" s="73"/>
      <c r="BW3" s="73"/>
      <c r="BX3" s="74"/>
      <c r="BY3" s="74"/>
      <c r="BZ3" s="106"/>
      <c r="CA3" s="106"/>
      <c r="CB3" s="107"/>
      <c r="CC3" s="75"/>
      <c r="CD3" s="75"/>
      <c r="CE3" s="69"/>
      <c r="CF3" s="69"/>
      <c r="CG3" s="73"/>
      <c r="CH3" s="41"/>
      <c r="CI3" s="41"/>
      <c r="CJ3" s="73"/>
      <c r="CK3" s="73"/>
      <c r="CL3" s="73"/>
      <c r="CM3" s="73"/>
      <c r="CN3" s="74"/>
      <c r="CO3" s="74"/>
      <c r="CP3" s="69"/>
      <c r="CQ3" s="69"/>
      <c r="CR3" s="73"/>
      <c r="CS3" s="75"/>
      <c r="CT3" s="75"/>
      <c r="CU3" s="69"/>
      <c r="CV3" s="69"/>
      <c r="CW3" s="73"/>
      <c r="CX3" s="41"/>
      <c r="CY3" s="41"/>
      <c r="CZ3" s="73"/>
      <c r="DA3" s="73"/>
      <c r="DB3" s="73"/>
      <c r="DC3" s="73"/>
      <c r="DD3" s="74"/>
      <c r="DE3" s="74"/>
      <c r="DF3" s="106"/>
      <c r="DG3" s="106"/>
      <c r="DH3" s="107"/>
      <c r="DI3" s="75"/>
      <c r="DJ3" s="75"/>
      <c r="DK3" s="69"/>
      <c r="DL3" s="69"/>
      <c r="DM3" s="73"/>
      <c r="DN3" s="41"/>
      <c r="DO3" s="41"/>
      <c r="DP3" s="73"/>
      <c r="DQ3" s="73"/>
      <c r="DR3" s="73"/>
      <c r="DS3" s="73"/>
      <c r="DT3" s="74"/>
      <c r="DU3" s="74"/>
      <c r="DV3" s="69"/>
      <c r="DW3" s="69"/>
      <c r="DX3" s="73"/>
      <c r="DY3" s="75"/>
      <c r="DZ3" s="75"/>
      <c r="EA3" s="69"/>
      <c r="EB3" s="69"/>
      <c r="EC3" s="73"/>
      <c r="ED3" s="41"/>
      <c r="EE3" s="41"/>
      <c r="EF3" s="73"/>
      <c r="EG3" s="73"/>
      <c r="EH3" s="73"/>
      <c r="EI3" s="73"/>
      <c r="EJ3" s="74"/>
      <c r="EK3" s="74"/>
      <c r="EL3" s="106"/>
      <c r="EM3" s="106"/>
      <c r="EN3" s="107"/>
      <c r="EO3" s="75"/>
      <c r="EP3" s="75"/>
      <c r="EQ3" s="69"/>
      <c r="ER3" s="69"/>
      <c r="ES3" s="73"/>
      <c r="ET3" s="41"/>
      <c r="EU3" s="41"/>
      <c r="EV3" s="73"/>
      <c r="EW3" s="73"/>
      <c r="EX3" s="73"/>
      <c r="EY3" s="73"/>
      <c r="EZ3" s="74"/>
      <c r="FA3" s="74"/>
      <c r="FB3" s="69"/>
      <c r="FC3" s="69"/>
      <c r="FD3" s="73"/>
      <c r="FE3" s="75"/>
      <c r="FF3" s="75"/>
      <c r="FG3" s="69"/>
      <c r="FH3" s="69"/>
      <c r="FI3" s="73"/>
      <c r="FJ3" s="41"/>
    </row>
    <row r="4" spans="1:173" x14ac:dyDescent="0.25">
      <c r="A4" s="86" t="s">
        <v>113</v>
      </c>
      <c r="B4" s="70"/>
      <c r="C4" s="71"/>
      <c r="D4" s="70"/>
      <c r="E4" s="72"/>
      <c r="F4" s="41"/>
      <c r="G4" s="41"/>
      <c r="H4" s="73"/>
      <c r="I4" s="73"/>
      <c r="J4" s="73"/>
      <c r="K4" s="73"/>
      <c r="L4" s="74"/>
      <c r="M4" s="74"/>
      <c r="N4" s="106"/>
      <c r="O4" s="106"/>
      <c r="P4" s="107"/>
      <c r="Q4" s="75"/>
      <c r="R4" s="75"/>
      <c r="S4" s="69"/>
      <c r="T4" s="69"/>
      <c r="U4" s="73"/>
      <c r="V4" s="41"/>
      <c r="W4" s="41"/>
      <c r="X4" s="73"/>
      <c r="Y4" s="73"/>
      <c r="Z4" s="73"/>
      <c r="AA4" s="73"/>
      <c r="AB4" s="74"/>
      <c r="AC4" s="74"/>
      <c r="AD4" s="69"/>
      <c r="AE4" s="69"/>
      <c r="AF4" s="73"/>
      <c r="AG4" s="75"/>
      <c r="AH4" s="75"/>
      <c r="AI4" s="69"/>
      <c r="AJ4" s="69"/>
      <c r="AK4" s="73"/>
      <c r="AL4" s="41"/>
      <c r="AM4" s="41"/>
      <c r="AN4" s="73"/>
      <c r="AO4" s="73"/>
      <c r="AP4" s="73"/>
      <c r="AQ4" s="73"/>
      <c r="AR4" s="74"/>
      <c r="AS4" s="74"/>
      <c r="AT4" s="106"/>
      <c r="AU4" s="106"/>
      <c r="AV4" s="107"/>
      <c r="AW4" s="75"/>
      <c r="AX4" s="75"/>
      <c r="AY4" s="69"/>
      <c r="AZ4" s="69"/>
      <c r="BA4" s="73"/>
      <c r="BB4" s="41"/>
      <c r="BC4" s="41"/>
      <c r="BD4" s="73"/>
      <c r="BE4" s="73"/>
      <c r="BF4" s="73"/>
      <c r="BG4" s="73"/>
      <c r="BH4" s="74"/>
      <c r="BI4" s="74"/>
      <c r="BJ4" s="69"/>
      <c r="BK4" s="69"/>
      <c r="BL4" s="73"/>
      <c r="BM4" s="75"/>
      <c r="BN4" s="75"/>
      <c r="BO4" s="69"/>
      <c r="BP4" s="69"/>
      <c r="BQ4" s="73"/>
      <c r="BR4" s="41"/>
      <c r="BS4" s="41"/>
      <c r="BT4" s="73"/>
      <c r="BU4" s="73"/>
      <c r="BV4" s="73"/>
      <c r="BW4" s="73"/>
      <c r="BX4" s="74"/>
      <c r="BY4" s="74"/>
      <c r="BZ4" s="106"/>
      <c r="CA4" s="106"/>
      <c r="CB4" s="107"/>
      <c r="CC4" s="75"/>
      <c r="CD4" s="75"/>
      <c r="CE4" s="69"/>
      <c r="CF4" s="69"/>
      <c r="CG4" s="73"/>
      <c r="CH4" s="41"/>
      <c r="CI4" s="41"/>
      <c r="CJ4" s="73"/>
      <c r="CK4" s="73"/>
      <c r="CL4" s="73"/>
      <c r="CM4" s="73"/>
      <c r="CN4" s="74"/>
      <c r="CO4" s="74"/>
      <c r="CP4" s="69"/>
      <c r="CQ4" s="69"/>
      <c r="CR4" s="73"/>
      <c r="CS4" s="75"/>
      <c r="CT4" s="75"/>
      <c r="CU4" s="69"/>
      <c r="CV4" s="69"/>
      <c r="CW4" s="73"/>
      <c r="CX4" s="41"/>
      <c r="CY4" s="41"/>
      <c r="CZ4" s="73"/>
      <c r="DA4" s="73"/>
      <c r="DB4" s="73"/>
      <c r="DC4" s="73"/>
      <c r="DD4" s="74"/>
      <c r="DE4" s="74"/>
      <c r="DF4" s="106"/>
      <c r="DG4" s="106"/>
      <c r="DH4" s="107"/>
      <c r="DI4" s="75"/>
      <c r="DJ4" s="75"/>
      <c r="DK4" s="69"/>
      <c r="DL4" s="69"/>
      <c r="DM4" s="73"/>
      <c r="DN4" s="41"/>
      <c r="DO4" s="41"/>
      <c r="DP4" s="73"/>
      <c r="DQ4" s="73"/>
      <c r="DR4" s="73"/>
      <c r="DS4" s="73"/>
      <c r="DT4" s="74"/>
      <c r="DU4" s="74"/>
      <c r="DV4" s="69"/>
      <c r="DW4" s="69"/>
      <c r="DX4" s="73"/>
      <c r="DY4" s="75"/>
      <c r="DZ4" s="75"/>
      <c r="EA4" s="69"/>
      <c r="EB4" s="69"/>
      <c r="EC4" s="73"/>
      <c r="ED4" s="41"/>
      <c r="EE4" s="41"/>
      <c r="EF4" s="73"/>
      <c r="EG4" s="73"/>
      <c r="EH4" s="73"/>
      <c r="EI4" s="73"/>
      <c r="EJ4" s="74"/>
      <c r="EK4" s="74"/>
      <c r="EL4" s="106"/>
      <c r="EM4" s="106"/>
      <c r="EN4" s="107"/>
      <c r="EO4" s="75"/>
      <c r="EP4" s="75"/>
      <c r="EQ4" s="69"/>
      <c r="ER4" s="69"/>
      <c r="ES4" s="73"/>
      <c r="ET4" s="41"/>
      <c r="EU4" s="41"/>
      <c r="EV4" s="73"/>
      <c r="EW4" s="73"/>
      <c r="EX4" s="73"/>
      <c r="EY4" s="73"/>
      <c r="EZ4" s="74"/>
      <c r="FA4" s="74"/>
      <c r="FB4" s="69"/>
      <c r="FC4" s="69"/>
      <c r="FD4" s="73"/>
      <c r="FE4" s="75"/>
      <c r="FF4" s="75"/>
      <c r="FG4" s="69"/>
      <c r="FH4" s="69"/>
      <c r="FI4" s="73"/>
      <c r="FJ4" s="41"/>
      <c r="FL4" s="112" t="s">
        <v>27</v>
      </c>
      <c r="FM4" s="112" t="s">
        <v>28</v>
      </c>
      <c r="FN4" s="112" t="s">
        <v>30</v>
      </c>
      <c r="FO4" s="112" t="s">
        <v>234</v>
      </c>
      <c r="FP4" s="112" t="s">
        <v>39</v>
      </c>
      <c r="FQ4" s="126" t="s">
        <v>220</v>
      </c>
    </row>
    <row r="5" spans="1:173" x14ac:dyDescent="0.25">
      <c r="A5" s="85"/>
      <c r="B5" s="70"/>
      <c r="C5" s="71"/>
      <c r="D5" s="70"/>
      <c r="E5" s="72"/>
      <c r="F5" s="41"/>
      <c r="G5" s="41"/>
      <c r="H5" s="73"/>
      <c r="I5" s="73"/>
      <c r="J5" s="73"/>
      <c r="K5" s="73"/>
      <c r="L5" s="74"/>
      <c r="M5" s="74"/>
      <c r="N5" s="106"/>
      <c r="O5" s="106"/>
      <c r="P5" s="107"/>
      <c r="Q5" s="75"/>
      <c r="R5" s="75"/>
      <c r="S5" s="69"/>
      <c r="T5" s="69"/>
      <c r="U5" s="73"/>
      <c r="V5" s="41"/>
      <c r="W5" s="41"/>
      <c r="X5" s="73"/>
      <c r="Y5" s="73"/>
      <c r="Z5" s="73"/>
      <c r="AA5" s="73"/>
      <c r="AB5" s="74"/>
      <c r="AC5" s="74"/>
      <c r="AD5" s="69"/>
      <c r="AE5" s="69"/>
      <c r="AF5" s="73"/>
      <c r="AG5" s="75"/>
      <c r="AH5" s="75"/>
      <c r="AI5" s="69"/>
      <c r="AJ5" s="69"/>
      <c r="AK5" s="73"/>
      <c r="AL5" s="41"/>
      <c r="AM5" s="41"/>
      <c r="AN5" s="73"/>
      <c r="AO5" s="73"/>
      <c r="AP5" s="73"/>
      <c r="AQ5" s="73"/>
      <c r="AR5" s="74"/>
      <c r="AS5" s="74"/>
      <c r="AT5" s="106"/>
      <c r="AU5" s="106"/>
      <c r="AV5" s="107"/>
      <c r="AW5" s="75"/>
      <c r="AX5" s="75"/>
      <c r="AY5" s="69"/>
      <c r="AZ5" s="69"/>
      <c r="BA5" s="73"/>
      <c r="BB5" s="41"/>
      <c r="BC5" s="41"/>
      <c r="BD5" s="73"/>
      <c r="BE5" s="73"/>
      <c r="BF5" s="73"/>
      <c r="BG5" s="73"/>
      <c r="BH5" s="74"/>
      <c r="BI5" s="74"/>
      <c r="BJ5" s="69"/>
      <c r="BK5" s="69"/>
      <c r="BL5" s="73"/>
      <c r="BM5" s="75"/>
      <c r="BN5" s="75"/>
      <c r="BO5" s="69"/>
      <c r="BP5" s="69"/>
      <c r="BQ5" s="73"/>
      <c r="BR5" s="41"/>
      <c r="BS5" s="41"/>
      <c r="BT5" s="73"/>
      <c r="BU5" s="73"/>
      <c r="BV5" s="73"/>
      <c r="BW5" s="73"/>
      <c r="BX5" s="74"/>
      <c r="BY5" s="74"/>
      <c r="BZ5" s="106"/>
      <c r="CA5" s="106"/>
      <c r="CB5" s="107"/>
      <c r="CC5" s="75"/>
      <c r="CD5" s="75"/>
      <c r="CE5" s="69"/>
      <c r="CF5" s="69"/>
      <c r="CG5" s="73"/>
      <c r="CH5" s="41"/>
      <c r="CI5" s="41"/>
      <c r="CJ5" s="73"/>
      <c r="CK5" s="73"/>
      <c r="CL5" s="73"/>
      <c r="CM5" s="73"/>
      <c r="CN5" s="74"/>
      <c r="CO5" s="74"/>
      <c r="CP5" s="69"/>
      <c r="CQ5" s="69"/>
      <c r="CR5" s="73"/>
      <c r="CS5" s="75"/>
      <c r="CT5" s="75"/>
      <c r="CU5" s="69"/>
      <c r="CV5" s="69"/>
      <c r="CW5" s="73"/>
      <c r="CX5" s="41"/>
      <c r="CY5" s="41"/>
      <c r="CZ5" s="73"/>
      <c r="DA5" s="73"/>
      <c r="DB5" s="73"/>
      <c r="DC5" s="73"/>
      <c r="DD5" s="74"/>
      <c r="DE5" s="74"/>
      <c r="DF5" s="106"/>
      <c r="DG5" s="106"/>
      <c r="DH5" s="107"/>
      <c r="DI5" s="75"/>
      <c r="DJ5" s="75"/>
      <c r="DK5" s="69"/>
      <c r="DL5" s="69"/>
      <c r="DM5" s="73"/>
      <c r="DN5" s="41"/>
      <c r="DO5" s="41"/>
      <c r="DP5" s="73"/>
      <c r="DQ5" s="73"/>
      <c r="DR5" s="73"/>
      <c r="DS5" s="73"/>
      <c r="DT5" s="74"/>
      <c r="DU5" s="74"/>
      <c r="DV5" s="69"/>
      <c r="DW5" s="69"/>
      <c r="DX5" s="73"/>
      <c r="DY5" s="75"/>
      <c r="DZ5" s="75"/>
      <c r="EA5" s="69"/>
      <c r="EB5" s="69"/>
      <c r="EC5" s="73"/>
      <c r="ED5" s="41"/>
      <c r="EE5" s="41"/>
      <c r="EF5" s="73"/>
      <c r="EG5" s="73"/>
      <c r="EH5" s="73"/>
      <c r="EI5" s="73"/>
      <c r="EJ5" s="74"/>
      <c r="EK5" s="74"/>
      <c r="EL5" s="106"/>
      <c r="EM5" s="106"/>
      <c r="EN5" s="107"/>
      <c r="EO5" s="75"/>
      <c r="EP5" s="75"/>
      <c r="EQ5" s="69"/>
      <c r="ER5" s="69"/>
      <c r="ES5" s="73"/>
      <c r="ET5" s="41"/>
      <c r="EU5" s="41"/>
      <c r="EV5" s="73"/>
      <c r="EW5" s="73"/>
      <c r="EX5" s="73"/>
      <c r="EY5" s="73"/>
      <c r="EZ5" s="74"/>
      <c r="FA5" s="74"/>
      <c r="FB5" s="69"/>
      <c r="FC5" s="69"/>
      <c r="FD5" s="73"/>
      <c r="FE5" s="75"/>
      <c r="FF5" s="75"/>
      <c r="FG5" s="69"/>
      <c r="FH5" s="69"/>
      <c r="FI5" s="73"/>
      <c r="FJ5" s="41"/>
      <c r="FQ5" s="127"/>
    </row>
    <row r="6" spans="1:173" x14ac:dyDescent="0.25">
      <c r="A6" s="89" t="s">
        <v>51</v>
      </c>
      <c r="B6" s="10">
        <v>52</v>
      </c>
      <c r="C6" s="12"/>
      <c r="D6" s="10"/>
      <c r="E6" s="10" t="s">
        <v>43</v>
      </c>
      <c r="F6" s="13">
        <v>25.632999999999999</v>
      </c>
      <c r="G6" s="10">
        <v>27.074999999999999</v>
      </c>
      <c r="H6" s="77">
        <v>2</v>
      </c>
      <c r="I6" s="15">
        <f>IF(AND(J$133&gt;4,H6=1),6)+IF(AND(J$133&gt;4,H6=2),4)+IF(AND(J$133&gt;4,H6=3),3)+IF(AND(J$133&gt;4,H6=4),2)+IF(AND(J$133&gt;4,H6=5),1)+IF(AND(J$133&gt;4,H6&gt;5),1)+IF(AND(J$133=4,H6=1),4)+IF(AND(J$133=4,H6=2),3)+IF(AND(J$133=4,H6=3),2)+IF(AND(J$133=4,H6=4),1)+IF(AND(J$133=3,H6=1),3)+IF(AND(J$133=3,H6=2),2)+IF(AND(J$133=3,H6=3),1)+IF(AND(J$133=2,H6=1),2)+IF(AND(J$133=2,H6=2),1)+IF(AND(J$133=1,H6=1),1)</f>
        <v>3</v>
      </c>
      <c r="J6" s="78">
        <v>3</v>
      </c>
      <c r="K6" s="78">
        <v>0</v>
      </c>
      <c r="L6" s="22">
        <f>IF(AND(K$133&gt;4,J6=1),12)+IF(AND(K$133&gt;4,J6=2),8)+IF(AND(K$133&gt;4,J6=3),6)+IF(AND(K$133&gt;4,J6=4),5)+IF(AND(K$133&gt;4,J6=5),4)+IF(AND(K$133&gt;4,J6=6),3)+IF(AND(K$133&gt;4,J6=7),2)+IF(AND(K$133&gt;4,J6&gt;7),1)+IF(AND(K$133=4,J6=1),8)+IF(AND(K$133=4,J6=2),6)+IF(AND(K$133=4,J6=3),4)+IF(AND(K$133=4,J6=4),2)+IF(AND(K$133=3,J6=1),6)+IF(AND(K$133=3,J6=2),4)+IF(AND(K$133=3,J6=3),2)+IF(AND(K$133=2,J6=1),4)+IF(AND(K$133=2,J6=2),2)+IF(AND(K$133=1,J6=1),2)</f>
        <v>4</v>
      </c>
      <c r="M6" s="22">
        <f>IF(AND(K$133&gt;4,K6=1),12)+IF(AND(K$133&gt;4,K6=2),8)+IF(AND(K$133&gt;4,K6=3),6)+IF(AND(K$133&gt;4,K6=4),5)+IF(AND(K$133&gt;4,K6=5),4)+IF(AND(K$133&gt;4,K6=6),3)+IF(AND(K$133&gt;4,K6=7),2)+IF(AND(K$133&gt;4,K6&gt;7),1)+IF(AND(K$133=4,K6=1),8)+IF(AND(K$133=4,K6=2),6)+IF(AND(K$133=4,K6=3),4)+IF(AND(K$133=4,K6=4),2)+IF(AND(K$133=3,K6=1),6)+IF(AND(K$133=3,K6=2),4)+IF(AND(K$133=3,K6=3),2)+IF(AND(K$133=2,K6=1),4)+IF(AND(K$133=2,K6=2),2)+IF(AND(K$133=1,K6=1),2)</f>
        <v>0</v>
      </c>
      <c r="N6" s="108" t="s">
        <v>30</v>
      </c>
      <c r="O6" s="109">
        <f>+I6+L6+M6+U6</f>
        <v>7</v>
      </c>
      <c r="P6" s="109">
        <f>+O6</f>
        <v>7</v>
      </c>
      <c r="Q6" s="27">
        <v>26.841000000000001</v>
      </c>
      <c r="R6" s="27"/>
      <c r="S6" s="18" t="s">
        <v>30</v>
      </c>
      <c r="T6" s="18"/>
      <c r="U6" s="24"/>
      <c r="V6" s="66">
        <v>25.632999999999999</v>
      </c>
      <c r="W6" s="10">
        <v>26.34</v>
      </c>
      <c r="X6" s="77">
        <v>3</v>
      </c>
      <c r="Y6" s="15">
        <f>IF(AND(Z$133&gt;4,X6=1),6)+IF(AND(Z$133&gt;4,X6=2),4)+IF(AND(Z$133&gt;4,X6=3),3)+IF(AND(Z$133&gt;4,X6=4),2)+IF(AND(Z$133&gt;4,X6=5),1)+IF(AND(Z$133&gt;4,X6&gt;5),1)+IF(AND(Z$133=4,X6=1),4)+IF(AND(Z$133=4,X6=2),3)+IF(AND(Z$133=4,X6=3),2)+IF(AND(Z$133=4,X6=4),1)+IF(AND(Z$133=3,X6=1),3)+IF(AND(Z$133=3,X6=2),2)+IF(AND(Z$133=3,X6=3),1)+IF(AND(Z$133=2,X6=1),2)+IF(AND(Z$133=2,X6=2),1)+IF(AND(Z$133=1,X6=1),1)</f>
        <v>2</v>
      </c>
      <c r="Z6" s="78">
        <v>2</v>
      </c>
      <c r="AA6" s="78">
        <v>2</v>
      </c>
      <c r="AB6" s="22">
        <f>IF(AND(AA$133&gt;4,Z6=1),12)+IF(AND(AA$133&gt;4,Z6=2),8)+IF(AND(AA$133&gt;4,Z6=3),6)+IF(AND(AA$133&gt;4,Z6=4),5)+IF(AND(AA$133&gt;4,Z6=5),4)+IF(AND(AA$133&gt;4,Z6=6),3)+IF(AND(AA$133&gt;4,Z6=7),2)+IF(AND(AA$133&gt;4,Z6&gt;7),1)+IF(AND(AA$133=4,Z6=1),8)+IF(AND(AA$133=4,Z6=2),6)+IF(AND(AA$133=4,Z6=3),4)+IF(AND(AA$133=4,Z6=4),2)+IF(AND(AA$133=3,Z6=1),6)+IF(AND(AA$133=3,Z6=2),4)+IF(AND(AA$133=3,Z6=3),2)+IF(AND(AA$133=2,Z6=1),4)+IF(AND(AA$133=2,Z6=2),2)+IF(AND(AA$133=1,Z6=1),2)</f>
        <v>6</v>
      </c>
      <c r="AC6" s="22">
        <f>IF(AND(AA$133&gt;4,AA6=1),12)+IF(AND(AA$133&gt;4,AA6=2),8)+IF(AND(AA$133&gt;4,AA6=3),6)+IF(AND(AA$133&gt;4,AA6=4),5)+IF(AND(AA$133&gt;4,AA6=5),4)+IF(AND(AA$133&gt;4,AA6=6),3)+IF(AND(AA$133&gt;4,AA6=7),2)+IF(AND(AA$133&gt;4,AA6&gt;7),1)+IF(AND(AA$133=4,AA6=1),8)+IF(AND(AA$133=4,AA6=2),6)+IF(AND(AA$133=4,AA6=3),4)+IF(AND(AA$133=4,AA6=4),2)+IF(AND(AA$133=3,AA6=1),6)+IF(AND(AA$133=3,AA6=2),4)+IF(AND(AA$133=3,AA6=3),2)+IF(AND(AA$133=2,AA6=1),4)+IF(AND(AA$133=2,AA6=2),2)+IF(AND(AA$133=1,AA6=1),2)</f>
        <v>6</v>
      </c>
      <c r="AD6" s="26" t="s">
        <v>30</v>
      </c>
      <c r="AE6" s="15">
        <f>+Y6+AB6+AC6+AK6</f>
        <v>14</v>
      </c>
      <c r="AF6" s="79">
        <f>+AE6+P6</f>
        <v>21</v>
      </c>
      <c r="AG6" s="27">
        <v>25.806999999999999</v>
      </c>
      <c r="AH6" s="27">
        <v>26.663</v>
      </c>
      <c r="AI6" s="18" t="s">
        <v>30</v>
      </c>
      <c r="AJ6" s="18"/>
      <c r="AK6" s="24"/>
      <c r="AL6" s="98">
        <v>25.632999999999999</v>
      </c>
      <c r="AM6" s="10">
        <v>26.661999999999999</v>
      </c>
      <c r="AN6" s="77">
        <v>2</v>
      </c>
      <c r="AO6" s="15">
        <f>IF(AND(AP$133&gt;4,AN6=1),6)+IF(AND(AP$133&gt;4,AN6=2),4)+IF(AND(AP$133&gt;4,AN6=3),3)+IF(AND(AP$133&gt;4,AN6=4),2)+IF(AND(AP$133&gt;4,AN6=5),1)+IF(AND(AP$133&gt;4,AN6&gt;5),1)+IF(AND(AP$133=4,AN6=1),4)+IF(AND(AP$133=4,AN6=2),3)+IF(AND(AP$133=4,AN6=3),2)+IF(AND(AP$133=4,AN6=4),1)+IF(AND(AP$133=3,AN6=1),3)+IF(AND(AP$133=3,AN6=2),2)+IF(AND(AP$133=3,AN6=3),1)+IF(AND(AP$133=2,AN6=1),2)+IF(AND(AP$133=2,AN6=2),1)+IF(AND(AP$133=1,AN6=1),1)</f>
        <v>4</v>
      </c>
      <c r="AP6" s="78">
        <v>1</v>
      </c>
      <c r="AQ6" s="78">
        <v>1</v>
      </c>
      <c r="AR6" s="22">
        <f>IF(AND(AQ$133&gt;4,AP6=1),12)+IF(AND(AQ$133&gt;4,AP6=2),8)+IF(AND(AQ$133&gt;4,AP6=3),6)+IF(AND(AQ$133&gt;4,AP6=4),5)+IF(AND(AQ$133&gt;4,AP6=5),4)+IF(AND(AQ$133&gt;4,AP6=6),3)+IF(AND(AQ$133&gt;4,AP6=7),2)+IF(AND(AQ$133&gt;4,AP6&gt;7),1)+IF(AND(AQ$133=4,AP6=1),8)+IF(AND(AQ$133=4,AP6=2),6)+IF(AND(AQ$133=4,AP6=3),4)+IF(AND(AQ$133=4,AP6=4),2)+IF(AND(AQ$133=3,AP6=1),6)+IF(AND(AQ$133=3,AP6=2),4)+IF(AND(AQ$133=3,AP6=3),2)+IF(AND(AQ$133=2,AP6=1),4)+IF(AND(AQ$133=2,AP6=2),2)+IF(AND(AQ$133=1,AP6=1),2)</f>
        <v>12</v>
      </c>
      <c r="AS6" s="22">
        <f>IF(AND(AQ$133&gt;4,AQ6=1),12)+IF(AND(AQ$133&gt;4,AQ6=2),8)+IF(AND(AQ$133&gt;4,AQ6=3),6)+IF(AND(AQ$133&gt;4,AQ6=4),5)+IF(AND(AQ$133&gt;4,AQ6=5),4)+IF(AND(AQ$133&gt;4,AQ6=6),3)+IF(AND(AQ$133&gt;4,AQ6=7),2)+IF(AND(AQ$133&gt;4,AQ6&gt;7),1)+IF(AND(AQ$133=4,AQ6=1),8)+IF(AND(AQ$133=4,AQ6=2),6)+IF(AND(AQ$133=4,AQ6=3),4)+IF(AND(AQ$133=4,AQ6=4),2)+IF(AND(AQ$133=3,AQ6=1),6)+IF(AND(AQ$133=3,AQ6=2),4)+IF(AND(AQ$133=3,AQ6=3),2)+IF(AND(AQ$133=2,AQ6=1),4)+IF(AND(AQ$133=2,AQ6=2),2)+IF(AND(AQ$133=1,AQ6=1),2)</f>
        <v>12</v>
      </c>
      <c r="AT6" s="108" t="s">
        <v>30</v>
      </c>
      <c r="AU6" s="109">
        <f>+AO6+AR6+AS6+BA6</f>
        <v>28</v>
      </c>
      <c r="AV6" s="109">
        <f>+AU6+AF6</f>
        <v>49</v>
      </c>
      <c r="AW6" s="27">
        <v>27.001999999999999</v>
      </c>
      <c r="AX6" s="27">
        <v>26.751999999999999</v>
      </c>
      <c r="AY6" s="18" t="s">
        <v>30</v>
      </c>
      <c r="AZ6" s="18"/>
      <c r="BA6" s="24"/>
      <c r="BB6" s="98">
        <v>25.632999999999999</v>
      </c>
      <c r="BC6" s="10">
        <v>26.704000000000001</v>
      </c>
      <c r="BD6" s="77">
        <v>2</v>
      </c>
      <c r="BE6" s="15">
        <f>IF(AND(BF$133&gt;4,BD6=1),6)+IF(AND(BF$133&gt;4,BD6=2),4)+IF(AND(BF$133&gt;4,BD6=3),3)+IF(AND(BF$133&gt;4,BD6=4),2)+IF(AND(BF$133&gt;4,BD6=5),1)+IF(AND(BF$133&gt;4,BD6&gt;5),1)+IF(AND(BF$133=4,BD6=1),4)+IF(AND(BF$133=4,BD6=2),3)+IF(AND(BF$133=4,BD6=3),2)+IF(AND(BF$133=4,BD6=4),1)+IF(AND(BF$133=3,BD6=1),3)+IF(AND(BF$133=3,BD6=2),2)+IF(AND(BF$133=3,BD6=3),1)+IF(AND(BF$133=2,BD6=1),2)+IF(AND(BF$133=2,BD6=2),1)+IF(AND(BF$133=1,BD6=1),1)</f>
        <v>4</v>
      </c>
      <c r="BF6" s="78">
        <v>5</v>
      </c>
      <c r="BG6" s="78">
        <v>2</v>
      </c>
      <c r="BH6" s="22">
        <f>IF(AND(BG$133&gt;4,BF6=1),12)+IF(AND(BG$133&gt;4,BF6=2),8)+IF(AND(BG$133&gt;4,BF6=3),6)+IF(AND(BG$133&gt;4,BF6=4),5)+IF(AND(BG$133&gt;4,BF6=5),4)+IF(AND(BG$133&gt;4,BF6=6),3)+IF(AND(BG$133&gt;4,BF6=7),2)+IF(AND(BG$133&gt;4,BF6&gt;7),1)+IF(AND(BG$133=4,BF6=1),8)+IF(AND(BG$133=4,BF6=2),6)+IF(AND(BG$133=4,BF6=3),4)+IF(AND(BG$133=4,BF6=4),2)+IF(AND(BG$133=3,BF6=1),6)+IF(AND(BG$133=3,BF6=2),4)+IF(AND(BG$133=3,BF6=3),2)+IF(AND(BG$133=2,BF6=1),4)+IF(AND(BG$133=2,BF6=2),2)+IF(AND(BG$133=1,BF6=1),2)</f>
        <v>4</v>
      </c>
      <c r="BI6" s="22">
        <f>IF(AND(BG$133&gt;4,BG6=1),12)+IF(AND(BG$133&gt;4,BG6=2),8)+IF(AND(BG$133&gt;4,BG6=3),6)+IF(AND(BG$133&gt;4,BG6=4),5)+IF(AND(BG$133&gt;4,BG6=5),4)+IF(AND(BG$133&gt;4,BG6=6),3)+IF(AND(BG$133&gt;4,BG6=7),2)+IF(AND(BG$133&gt;4,BG6&gt;7),1)+IF(AND(BG$133=4,BG6=1),8)+IF(AND(BG$133=4,BG6=2),6)+IF(AND(BG$133=4,BG6=3),4)+IF(AND(BG$133=4,BG6=4),2)+IF(AND(BG$133=3,BG6=1),6)+IF(AND(BG$133=3,BG6=2),4)+IF(AND(BG$133=3,BG6=3),2)+IF(AND(BG$133=2,BG6=1),4)+IF(AND(BG$133=2,BG6=2),2)+IF(AND(BG$133=1,BG6=1),2)</f>
        <v>8</v>
      </c>
      <c r="BJ6" s="18" t="s">
        <v>30</v>
      </c>
      <c r="BK6" s="15">
        <f>+BE6+BH6+BI6+BQ6</f>
        <v>16</v>
      </c>
      <c r="BL6" s="79">
        <f>+BK6+AV6</f>
        <v>65</v>
      </c>
      <c r="BM6" s="27">
        <v>26.196999999999999</v>
      </c>
      <c r="BN6" s="27">
        <v>26.832000000000001</v>
      </c>
      <c r="BO6" s="18" t="s">
        <v>30</v>
      </c>
      <c r="BP6" s="18"/>
      <c r="BQ6" s="24"/>
      <c r="BR6" s="98">
        <v>25.632999999999999</v>
      </c>
      <c r="BS6" s="27">
        <v>32.090000000000003</v>
      </c>
      <c r="BT6" s="77">
        <v>1</v>
      </c>
      <c r="BU6" s="15">
        <f>IF(AND(BV$133&gt;4,BT6=1),6)+IF(AND(BV$133&gt;4,BT6=2),4)+IF(AND(BV$133&gt;4,BT6=3),3)+IF(AND(BV$133&gt;4,BT6=4),2)+IF(AND(BV$133&gt;4,BT6=5),1)+IF(AND(BV$133&gt;4,BT6&gt;5),1)+IF(AND(BV$133=4,BT6=1),4)+IF(AND(BV$133=4,BT6=2),3)+IF(AND(BV$133=4,BT6=3),2)+IF(AND(BV$133=4,BT6=4),1)+IF(AND(BV$133=3,BT6=1),3)+IF(AND(BV$133=3,BT6=2),2)+IF(AND(BV$133=3,BT6=3),1)+IF(AND(BV$133=2,BT6=1),2)+IF(AND(BV$133=2,BT6=2),1)+IF(AND(BV$133=1,BT6=1),1)</f>
        <v>0</v>
      </c>
      <c r="BV6" s="78">
        <v>3</v>
      </c>
      <c r="BW6" s="78"/>
      <c r="BX6" s="22">
        <f>IF(AND(BW$133&gt;4,BV6=1),12)+IF(AND(BW$133&gt;4,BV6=2),8)+IF(AND(BW$133&gt;4,BV6=3),6)+IF(AND(BW$133&gt;4,BV6=4),5)+IF(AND(BW$133&gt;4,BV6=5),4)+IF(AND(BW$133&gt;4,BV6=6),3)+IF(AND(BW$133&gt;4,BV6=7),2)+IF(AND(BW$133&gt;4,BV6&gt;7),1)+IF(AND(BW$133=4,BV6=1),8)+IF(AND(BW$133=4,BV6=2),6)+IF(AND(BW$133=4,BV6=3),4)+IF(AND(BW$133=4,BV6=4),2)+IF(AND(BW$133=3,BV6=1),6)+IF(AND(BW$133=3,BV6=2),4)+IF(AND(BW$133=3,BV6=3),2)+IF(AND(BW$133=2,BV6=1),4)+IF(AND(BW$133=2,BV6=2),2)+IF(AND(BW$133=1,BV6=1),2)</f>
        <v>0</v>
      </c>
      <c r="BY6" s="22">
        <f>IF(AND(BW$133&gt;4,BW6=1),12)+IF(AND(BW$133&gt;4,BW6=2),8)+IF(AND(BW$133&gt;4,BW6=3),6)+IF(AND(BW$133&gt;4,BW6=4),5)+IF(AND(BW$133&gt;4,BW6=5),4)+IF(AND(BW$133&gt;4,BW6=6),3)+IF(AND(BW$133&gt;4,BW6=7),2)+IF(AND(BW$133&gt;4,BW6&gt;7),1)+IF(AND(BW$133=4,BW6=1),8)+IF(AND(BW$133=4,BW6=2),6)+IF(AND(BW$133=4,BW6=3),4)+IF(AND(BW$133=4,BW6=4),2)+IF(AND(BW$133=3,BW6=1),6)+IF(AND(BW$133=3,BW6=2),4)+IF(AND(BW$133=3,BW6=3),2)+IF(AND(BW$133=2,BW6=1),4)+IF(AND(BW$133=2,BW6=2),2)+IF(AND(BW$133=1,BW6=1),2)</f>
        <v>0</v>
      </c>
      <c r="BZ6" s="108" t="s">
        <v>30</v>
      </c>
      <c r="CA6" s="109">
        <f>+BU6+BX6+BY6+CG6</f>
        <v>0</v>
      </c>
      <c r="CB6" s="109">
        <f>+CA6+BL6</f>
        <v>65</v>
      </c>
      <c r="CC6" s="27">
        <v>31.527999999999999</v>
      </c>
      <c r="CD6" s="27"/>
      <c r="CE6" s="18" t="s">
        <v>30</v>
      </c>
      <c r="CF6" s="18"/>
      <c r="CG6" s="24"/>
      <c r="CH6" s="98">
        <v>25.632999999999999</v>
      </c>
      <c r="CI6" s="27">
        <v>40.643999999999998</v>
      </c>
      <c r="CJ6" s="77">
        <v>1</v>
      </c>
      <c r="CK6" s="15">
        <f>IF(AND(CL$133&gt;4,CJ6=1),6)+IF(AND(CL$133&gt;4,CJ6=2),4)+IF(AND(CL$133&gt;4,CJ6=3),3)+IF(AND(CL$133&gt;4,CJ6=4),2)+IF(AND(CL$133&gt;4,CJ6=5),1)+IF(AND(CL$133&gt;4,CJ6&gt;5),1)+IF(AND(CL$133=4,CJ6=1),4)+IF(AND(CL$133=4,CJ6=2),3)+IF(AND(CL$133=4,CJ6=3),2)+IF(AND(CL$133=4,CJ6=4),1)+IF(AND(CL$133=3,CJ6=1),3)+IF(AND(CL$133=3,CJ6=2),2)+IF(AND(CL$133=3,CJ6=3),1)+IF(AND(CL$133=2,CJ6=1),2)+IF(AND(CL$133=2,CJ6=2),1)+IF(AND(CL$133=1,CJ6=1),1)</f>
        <v>0</v>
      </c>
      <c r="CL6" s="78">
        <v>1</v>
      </c>
      <c r="CM6" s="78">
        <v>1</v>
      </c>
      <c r="CN6" s="22">
        <f>IF(AND(CM$133&gt;4,CL6=1),12)+IF(AND(CM$133&gt;4,CL6=2),8)+IF(AND(CM$133&gt;4,CL6=3),6)+IF(AND(CM$133&gt;4,CL6=4),5)+IF(AND(CM$133&gt;4,CL6=5),4)+IF(AND(CM$133&gt;4,CL6=6),3)+IF(AND(CM$133&gt;4,CL6=7),2)+IF(AND(CM$133&gt;4,CL6&gt;7),1)+IF(AND(CM$133=4,CL6=1),8)+IF(AND(CM$133=4,CL6=2),6)+IF(AND(CM$133=4,CL6=3),4)+IF(AND(CM$133=4,CL6=4),2)+IF(AND(CM$133=3,CL6=1),6)+IF(AND(CM$133=3,CL6=2),4)+IF(AND(CM$133=3,CL6=3),2)+IF(AND(CM$133=2,CL6=1),4)+IF(AND(CM$133=2,CL6=2),2)+IF(AND(CM$133=1,CL6=1),2)</f>
        <v>0</v>
      </c>
      <c r="CO6" s="22">
        <f>IF(AND(CM$133&gt;4,CM6=1),12)+IF(AND(CM$133&gt;4,CM6=2),8)+IF(AND(CM$133&gt;4,CM6=3),6)+IF(AND(CM$133&gt;4,CM6=4),5)+IF(AND(CM$133&gt;4,CM6=5),4)+IF(AND(CM$133&gt;4,CM6=6),3)+IF(AND(CM$133&gt;4,CM6=7),2)+IF(AND(CM$133&gt;4,CM6&gt;7),1)+IF(AND(CM$133=4,CM6=1),8)+IF(AND(CM$133=4,CM6=2),6)+IF(AND(CM$133=4,CM6=3),4)+IF(AND(CM$133=4,CM6=4),2)+IF(AND(CM$133=3,CM6=1),6)+IF(AND(CM$133=3,CM6=2),4)+IF(AND(CM$133=3,CM6=3),2)+IF(AND(CM$133=2,CM6=1),4)+IF(AND(CM$133=2,CM6=2),2)+IF(AND(CM$133=1,CM6=1),2)</f>
        <v>0</v>
      </c>
      <c r="CP6" s="18" t="s">
        <v>30</v>
      </c>
      <c r="CQ6" s="15">
        <f>+CK6+CN6+CO6+CW6</f>
        <v>0</v>
      </c>
      <c r="CR6" s="79">
        <f>+CQ6+CB6</f>
        <v>65</v>
      </c>
      <c r="CS6" s="27">
        <v>26.158999999999999</v>
      </c>
      <c r="CT6" s="27">
        <v>26.23</v>
      </c>
      <c r="CU6" s="18" t="s">
        <v>30</v>
      </c>
      <c r="CV6" s="18"/>
      <c r="CW6" s="24"/>
      <c r="CX6" s="98">
        <v>25.632999999999999</v>
      </c>
      <c r="CY6" s="27">
        <v>26.414999999999999</v>
      </c>
      <c r="CZ6" s="77">
        <v>2</v>
      </c>
      <c r="DA6" s="15">
        <f>IF(AND(DB$133&gt;4,CZ6=1),6)+IF(AND(DB$133&gt;4,CZ6=2),4)+IF(AND(DB$133&gt;4,CZ6=3),3)+IF(AND(DB$133&gt;4,CZ6=4),2)+IF(AND(DB$133&gt;4,CZ6=5),1)+IF(AND(DB$133&gt;4,CZ6&gt;5),1)+IF(AND(DB$133=4,CZ6=1),4)+IF(AND(DB$133=4,CZ6=2),3)+IF(AND(DB$133=4,CZ6=3),2)+IF(AND(DB$133=4,CZ6=4),1)+IF(AND(DB$133=3,CZ6=1),3)+IF(AND(DB$133=3,CZ6=2),2)+IF(AND(DB$133=3,CZ6=3),1)+IF(AND(DB$133=2,CZ6=1),2)+IF(AND(DB$133=2,CZ6=2),1)+IF(AND(DB$133=1,CZ6=1),1)</f>
        <v>4</v>
      </c>
      <c r="DB6" s="78">
        <v>3</v>
      </c>
      <c r="DC6" s="78">
        <v>1</v>
      </c>
      <c r="DD6" s="22">
        <f>IF(AND(DC$133&gt;4,DB6=1),12)+IF(AND(DC$133&gt;4,DB6=2),8)+IF(AND(DC$133&gt;4,DB6=3),6)+IF(AND(DC$133&gt;4,DB6=4),5)+IF(AND(DC$133&gt;4,DB6=5),4)+IF(AND(DC$133&gt;4,DB6=6),3)+IF(AND(DC$133&gt;4,DB6=7),2)+IF(AND(DC$133&gt;4,DB6&gt;7),1)+IF(AND(DC$133=4,DB6=1),8)+IF(AND(DC$133=4,DB6=2),6)+IF(AND(DC$133=4,DB6=3),4)+IF(AND(DC$133=4,DB6=4),2)+IF(AND(DC$133=3,DB6=1),6)+IF(AND(DC$133=3,DB6=2),4)+IF(AND(DC$133=3,DB6=3),2)+IF(AND(DC$133=2,DB6=1),4)+IF(AND(DC$133=2,DB6=2),2)+IF(AND(DC$133=1,DB6=1),2)</f>
        <v>6</v>
      </c>
      <c r="DE6" s="22">
        <f>IF(AND(DC$133&gt;4,DC6=1),12)+IF(AND(DC$133&gt;4,DC6=2),8)+IF(AND(DC$133&gt;4,DC6=3),6)+IF(AND(DC$133&gt;4,DC6=4),5)+IF(AND(DC$133&gt;4,DC6=5),4)+IF(AND(DC$133&gt;4,DC6=6),3)+IF(AND(DC$133&gt;4,DC6=7),2)+IF(AND(DC$133&gt;4,DC6&gt;7),1)+IF(AND(DC$133=4,DC6=1),8)+IF(AND(DC$133=4,DC6=2),6)+IF(AND(DC$133=4,DC6=3),4)+IF(AND(DC$133=4,DC6=4),2)+IF(AND(DC$133=3,DC6=1),6)+IF(AND(DC$133=3,DC6=2),4)+IF(AND(DC$133=3,DC6=3),2)+IF(AND(DC$133=2,DC6=1),4)+IF(AND(DC$133=2,DC6=2),2)+IF(AND(DC$133=1,DC6=1),2)</f>
        <v>12</v>
      </c>
      <c r="DF6" s="108" t="s">
        <v>30</v>
      </c>
      <c r="DG6" s="109">
        <f>+DA6+DD6+DE6+DM6</f>
        <v>22</v>
      </c>
      <c r="DH6" s="109">
        <f>+DG6+CR6</f>
        <v>87</v>
      </c>
      <c r="DI6" s="27">
        <v>27.173999999999999</v>
      </c>
      <c r="DJ6" s="27">
        <v>26.268000000000001</v>
      </c>
      <c r="DK6" s="18" t="s">
        <v>30</v>
      </c>
      <c r="DL6" s="18"/>
      <c r="DM6" s="24"/>
      <c r="DN6" s="98">
        <v>25.632999999999999</v>
      </c>
      <c r="DO6" s="27"/>
      <c r="DP6" s="77"/>
      <c r="DQ6" s="15">
        <f>IF(AND(DR$133&gt;4,DP6=1),6)+IF(AND(DR$133&gt;4,DP6=2),4)+IF(AND(DR$133&gt;4,DP6=3),3)+IF(AND(DR$133&gt;4,DP6=4),2)+IF(AND(DR$133&gt;4,DP6=5),1)+IF(AND(DR$133&gt;4,DP6&gt;5),1)+IF(AND(DR$133=4,DP6=1),4)+IF(AND(DR$133=4,DP6=2),3)+IF(AND(DR$133=4,DP6=3),2)+IF(AND(DR$133=4,DP6=4),1)+IF(AND(DR$133=3,DP6=1),3)+IF(AND(DR$133=3,DP6=2),2)+IF(AND(DR$133=3,DP6=3),1)+IF(AND(DR$133=2,DP6=1),2)+IF(AND(DR$133=2,DP6=2),1)+IF(AND(DR$133=1,DP6=1),1)</f>
        <v>0</v>
      </c>
      <c r="DR6" s="78"/>
      <c r="DS6" s="78"/>
      <c r="DT6" s="22">
        <f>IF(AND(DS$133&gt;4,DR6=1),12)+IF(AND(DS$133&gt;4,DR6=2),8)+IF(AND(DS$133&gt;4,DR6=3),6)+IF(AND(DS$133&gt;4,DR6=4),5)+IF(AND(DS$133&gt;4,DR6=5),4)+IF(AND(DS$133&gt;4,DR6=6),3)+IF(AND(DS$133&gt;4,DR6=7),2)+IF(AND(DS$133&gt;4,DR6&gt;7),1)+IF(AND(DS$133=4,DR6=1),8)+IF(AND(DS$133=4,DR6=2),6)+IF(AND(DS$133=4,DR6=3),4)+IF(AND(DS$133=4,DR6=4),2)+IF(AND(DS$133=3,DR6=1),6)+IF(AND(DS$133=3,DR6=2),4)+IF(AND(DS$133=3,DR6=3),2)+IF(AND(DS$133=2,DR6=1),4)+IF(AND(DS$133=2,DR6=2),2)+IF(AND(DS$133=1,DR6=1),2)</f>
        <v>0</v>
      </c>
      <c r="DU6" s="22">
        <f>IF(AND(DS$133&gt;4,DS6=1),12)+IF(AND(DS$133&gt;4,DS6=2),8)+IF(AND(DS$133&gt;4,DS6=3),6)+IF(AND(DS$133&gt;4,DS6=4),5)+IF(AND(DS$133&gt;4,DS6=5),4)+IF(AND(DS$133&gt;4,DS6=6),3)+IF(AND(DS$133&gt;4,DS6=7),2)+IF(AND(DS$133&gt;4,DS6&gt;7),1)+IF(AND(DS$133=4,DS6=1),8)+IF(AND(DS$133=4,DS6=2),6)+IF(AND(DS$133=4,DS6=3),4)+IF(AND(DS$133=4,DS6=4),2)+IF(AND(DS$133=3,DS6=1),6)+IF(AND(DS$133=3,DS6=2),4)+IF(AND(DS$133=3,DS6=3),2)+IF(AND(DS$133=2,DS6=1),4)+IF(AND(DS$133=2,DS6=2),2)+IF(AND(DS$133=1,DS6=1),2)</f>
        <v>0</v>
      </c>
      <c r="DV6" s="18" t="s">
        <v>30</v>
      </c>
      <c r="DW6" s="15">
        <f>+DQ6+DT6+DU6+EC6</f>
        <v>0</v>
      </c>
      <c r="DX6" s="79">
        <f>+DW6+DH6</f>
        <v>87</v>
      </c>
      <c r="DY6" s="27"/>
      <c r="DZ6" s="27"/>
      <c r="EA6" s="18" t="s">
        <v>30</v>
      </c>
      <c r="EB6" s="18"/>
      <c r="EC6" s="24"/>
      <c r="ED6" s="98">
        <v>25.632999999999999</v>
      </c>
      <c r="EE6" s="27">
        <v>26.582999999999998</v>
      </c>
      <c r="EF6" s="77">
        <v>2</v>
      </c>
      <c r="EG6" s="15">
        <f>IF(AND(EH$133&gt;4,EF6=1),6)+IF(AND(EH$133&gt;4,EF6=2),4)+IF(AND(EH$133&gt;4,EF6=3),3)+IF(AND(EH$133&gt;4,EF6=4),2)+IF(AND(EH$133&gt;4,EF6=5),1)+IF(AND(EH$133&gt;4,EF6&gt;5),1)+IF(AND(EH$133=4,EF6=1),4)+IF(AND(EH$133=4,EF6=2),3)+IF(AND(EH$133=4,EF6=3),2)+IF(AND(EH$133=4,EF6=4),1)+IF(AND(EH$133=3,EF6=1),3)+IF(AND(EH$133=3,EF6=2),2)+IF(AND(EH$133=3,EF6=3),1)+IF(AND(EH$133=2,EF6=1),2)+IF(AND(EH$133=2,EF6=2),1)+IF(AND(EH$133=1,EF6=1),1)</f>
        <v>4</v>
      </c>
      <c r="EH6" s="78">
        <v>2</v>
      </c>
      <c r="EI6" s="78">
        <v>1</v>
      </c>
      <c r="EJ6" s="22">
        <f>IF(AND(EI$133&gt;4,EH6=1),12)+IF(AND(EI$133&gt;4,EH6=2),8)+IF(AND(EI$133&gt;4,EH6=3),6)+IF(AND(EI$133&gt;4,EH6=4),5)+IF(AND(EI$133&gt;4,EH6=5),4)+IF(AND(EI$133&gt;4,EH6=6),3)+IF(AND(EI$133&gt;4,EH6=7),2)+IF(AND(EI$133&gt;4,EH6&gt;7),1)+IF(AND(EI$133=4,EH6=1),8)+IF(AND(EI$133=4,EH6=2),6)+IF(AND(EI$133=4,EH6=3),4)+IF(AND(EI$133=4,EH6=4),2)+IF(AND(EI$133=3,EH6=1),6)+IF(AND(EI$133=3,EH6=2),4)+IF(AND(EI$133=3,EH6=3),2)+IF(AND(EI$133=2,EH6=1),4)+IF(AND(EI$133=2,EH6=2),2)+IF(AND(EI$133=1,EH6=1),2)</f>
        <v>8</v>
      </c>
      <c r="EK6" s="22">
        <f>IF(AND(EI$133&gt;4,EI6=1),12)+IF(AND(EI$133&gt;4,EI6=2),8)+IF(AND(EI$133&gt;4,EI6=3),6)+IF(AND(EI$133&gt;4,EI6=4),5)+IF(AND(EI$133&gt;4,EI6=5),4)+IF(AND(EI$133&gt;4,EI6=6),3)+IF(AND(EI$133&gt;4,EI6=7),2)+IF(AND(EI$133&gt;4,EI6&gt;7),1)+IF(AND(EI$133=4,EI6=1),8)+IF(AND(EI$133=4,EI6=2),6)+IF(AND(EI$133=4,EI6=3),4)+IF(AND(EI$133=4,EI6=4),2)+IF(AND(EI$133=3,EI6=1),6)+IF(AND(EI$133=3,EI6=2),4)+IF(AND(EI$133=3,EI6=3),2)+IF(AND(EI$133=2,EI6=1),4)+IF(AND(EI$133=2,EI6=2),2)+IF(AND(EI$133=1,EI6=1),2)</f>
        <v>12</v>
      </c>
      <c r="EL6" s="108" t="s">
        <v>30</v>
      </c>
      <c r="EM6" s="109">
        <f>+EG6+EJ6+EK6+ES6</f>
        <v>24</v>
      </c>
      <c r="EN6" s="109">
        <f>+EM6+DX6</f>
        <v>111</v>
      </c>
      <c r="EO6" s="27">
        <v>26.152000000000001</v>
      </c>
      <c r="EP6" s="27">
        <v>26.074999999999999</v>
      </c>
      <c r="EQ6" s="18" t="s">
        <v>30</v>
      </c>
      <c r="ER6" s="18"/>
      <c r="ES6" s="24"/>
      <c r="ET6" s="98">
        <v>25.632999999999999</v>
      </c>
      <c r="EU6" s="27">
        <v>26.619</v>
      </c>
      <c r="EV6" s="77">
        <v>1</v>
      </c>
      <c r="EW6" s="15">
        <f>IF(AND(EX$133&gt;4,EV6=1),6)+IF(AND(EX$133&gt;4,EV6=2),4)+IF(AND(EX$133&gt;4,EV6=3),3)+IF(AND(EX$133&gt;4,EV6=4),2)+IF(AND(EX$133&gt;4,EV6=5),1)+IF(AND(EX$133&gt;4,EV6&gt;5),1)+IF(AND(EX$133=4,EV6=1),4)+IF(AND(EX$133=4,EV6=2),3)+IF(AND(EX$133=4,EV6=3),2)+IF(AND(EX$133=4,EV6=4),1)+IF(AND(EX$133=3,EV6=1),3)+IF(AND(EX$133=3,EV6=2),2)+IF(AND(EX$133=3,EV6=3),1)+IF(AND(EX$133=2,EV6=1),2)+IF(AND(EX$133=2,EV6=2),1)+IF(AND(EX$133=1,EV6=1),1)</f>
        <v>6</v>
      </c>
      <c r="EX6" s="78">
        <v>2</v>
      </c>
      <c r="EY6" s="78">
        <v>2</v>
      </c>
      <c r="EZ6" s="22">
        <f>IF(AND(EY$133&gt;4,EX6=1),12)+IF(AND(EY$133&gt;4,EX6=2),8)+IF(AND(EY$133&gt;4,EX6=3),6)+IF(AND(EY$133&gt;4,EX6=4),5)+IF(AND(EY$133&gt;4,EX6=5),4)+IF(AND(EY$133&gt;4,EX6=6),3)+IF(AND(EY$133&gt;4,EX6=7),2)+IF(AND(EY$133&gt;4,EX6&gt;7),1)+IF(AND(EY$133=4,EX6=1),8)+IF(AND(EY$133=4,EX6=2),6)+IF(AND(EY$133=4,EX6=3),4)+IF(AND(EY$133=4,EX6=4),2)+IF(AND(EY$133=3,EX6=1),6)+IF(AND(EY$133=3,EX6=2),4)+IF(AND(EY$133=3,EX6=3),2)+IF(AND(EY$133=2,EX6=1),4)+IF(AND(EY$133=2,EX6=2),2)+IF(AND(EY$133=1,EX6=1),2)</f>
        <v>8</v>
      </c>
      <c r="FA6" s="22">
        <f>IF(AND(EY$133&gt;4,EY6=1),12)+IF(AND(EY$133&gt;4,EY6=2),8)+IF(AND(EY$133&gt;4,EY6=3),6)+IF(AND(EY$133&gt;4,EY6=4),5)+IF(AND(EY$133&gt;4,EY6=5),4)+IF(AND(EY$133&gt;4,EY6=6),3)+IF(AND(EY$133&gt;4,EY6=7),2)+IF(AND(EY$133&gt;4,EY6&gt;7),1)+IF(AND(EY$133=4,EY6=1),8)+IF(AND(EY$133=4,EY6=2),6)+IF(AND(EY$133=4,EY6=3),4)+IF(AND(EY$133=4,EY6=4),2)+IF(AND(EY$133=3,EY6=1),6)+IF(AND(EY$133=3,EY6=2),4)+IF(AND(EY$133=3,EY6=3),2)+IF(AND(EY$133=2,EY6=1),4)+IF(AND(EY$133=2,EY6=2),2)+IF(AND(EY$133=1,EY6=1),2)</f>
        <v>8</v>
      </c>
      <c r="FB6" s="18" t="s">
        <v>30</v>
      </c>
      <c r="FC6" s="15">
        <f>+EW6+EZ6+FA6+FI6</f>
        <v>22</v>
      </c>
      <c r="FD6" s="79">
        <f>+FC6+EN6</f>
        <v>133</v>
      </c>
      <c r="FE6" s="27">
        <v>25.92</v>
      </c>
      <c r="FF6" s="27">
        <v>26.739000000000001</v>
      </c>
      <c r="FG6" s="18" t="s">
        <v>30</v>
      </c>
      <c r="FH6" s="18"/>
      <c r="FI6" s="24"/>
      <c r="FJ6" s="98">
        <v>25.632999999999999</v>
      </c>
      <c r="FK6">
        <v>133</v>
      </c>
      <c r="FN6">
        <v>133</v>
      </c>
      <c r="FQ6" s="127">
        <v>133</v>
      </c>
    </row>
    <row r="7" spans="1:173" x14ac:dyDescent="0.25">
      <c r="A7" s="89" t="s">
        <v>25</v>
      </c>
      <c r="B7" s="11">
        <v>9</v>
      </c>
      <c r="C7" s="12"/>
      <c r="D7" s="10">
        <v>3474</v>
      </c>
      <c r="E7" s="12" t="s">
        <v>26</v>
      </c>
      <c r="F7" s="13">
        <v>21.248999999999999</v>
      </c>
      <c r="G7" s="14">
        <v>22.148</v>
      </c>
      <c r="H7" s="77">
        <v>1</v>
      </c>
      <c r="I7" s="15">
        <f>IF(AND(J$131&gt;4,H7=1),6)+IF(AND(J$131&gt;4,H7=2),4)+IF(AND(J$131&gt;4,H7=3),3)+IF(AND(J$131&gt;4,H7=4),2)+IF(AND(J$131&gt;4,H7=5),1)+IF(AND(J$131&gt;4,H7&gt;5),1)+IF(AND(J$131=4,H7=1),4)+IF(AND(J$131=4,H7=2),3)+IF(AND(J$131=4,H7=3),2)+IF(AND(J$131=4,H7=4),1)+IF(AND(J$131=3,H7=1),3)+IF(AND(J$131=3,H7=2),2)+IF(AND(J$131=3,H7=3),1)+IF(AND(J$131=2,H7=1),2)+IF(AND(J$131=2,H7=2),1)+IF(AND(J$131=1,H7=1),1)</f>
        <v>6</v>
      </c>
      <c r="J7" s="77">
        <v>1</v>
      </c>
      <c r="K7" s="77">
        <v>2</v>
      </c>
      <c r="L7" s="15">
        <f>IF(AND(K$131&gt;4,J7=1),12)+IF(AND(K$131&gt;4,J7=2),8)+IF(AND(K$131&gt;4,J7=3),6)+IF(AND(K$131&gt;4,J7=4),5)+IF(AND(K$131&gt;4,J7=5),4)+IF(AND(K$131&gt;4,J7=6),3)+IF(AND(K$131&gt;4,J7=7),2)+IF(AND(K$131&gt;4,J7&gt;7),1)+IF(AND(K$131=4,J7=1),8)+IF(AND(K$131=4,J7=2),6)+IF(AND(K$131=4,J7=3),4)+IF(AND(K$131=4,J7=4),2)+IF(AND(K$131=3,J7=1),6)+IF(AND(K$131=3,J7=2),4)+IF(AND(K$131=3,J7=3),2)+IF(AND(K$131=2,J7=1),4)+IF(AND(K$131=2,J7=2),2)+IF(AND(K$131=1,J7=1),2)</f>
        <v>12</v>
      </c>
      <c r="M7" s="15">
        <f>IF(AND(K$131&gt;4,K7=1),12)+IF(AND(K$131&gt;4,K7=2),8)+IF(AND(K$131&gt;4,K7=3),6)+IF(AND(K$131&gt;4,K7=4),5)+IF(AND(K$131&gt;4,K7=5),4)+IF(AND(K$131&gt;4,K7=6),3)+IF(AND(K$131&gt;4,K7=7),2)+IF(AND(K$131&gt;4,K7&gt;7),1)+IF(AND(K$131=4,K7=1),8)+IF(AND(K$131=4,K7=2),6)+IF(AND(K$131=4,K7=3),4)+IF(AND(K$131=4,K7=4),2)+IF(AND(K$131=3,K7=1),6)+IF(AND(K$131=3,K7=2),4)+IF(AND(K$131=3,K7=3),2)+IF(AND(K$131=2,K7=1),4)+IF(AND(K$131=2,K7=2),2)+IF(AND(K$131=1,K7=1),2)</f>
        <v>8</v>
      </c>
      <c r="N7" s="110" t="s">
        <v>27</v>
      </c>
      <c r="O7" s="109">
        <f>+I7+L7+M7+U7</f>
        <v>26</v>
      </c>
      <c r="P7" s="109">
        <f>+O7</f>
        <v>26</v>
      </c>
      <c r="Q7" s="14">
        <v>21.922000000000001</v>
      </c>
      <c r="R7" s="14">
        <v>23.143000000000001</v>
      </c>
      <c r="S7" s="17" t="s">
        <v>27</v>
      </c>
      <c r="T7" s="18" t="s">
        <v>108</v>
      </c>
      <c r="U7" s="19"/>
      <c r="V7" s="66">
        <v>21.248999999999999</v>
      </c>
      <c r="W7" s="14">
        <v>22.268000000000001</v>
      </c>
      <c r="X7" s="77">
        <v>1</v>
      </c>
      <c r="Y7" s="15">
        <f>IF(AND(Z$131&gt;4,X7=1),6)+IF(AND(Z$131&gt;4,X7=2),4)+IF(AND(Z$131&gt;4,X7=3),3)+IF(AND(Z$131&gt;4,X7=4),2)+IF(AND(Z$131&gt;4,X7=5),1)+IF(AND(Z$131&gt;4,X7&gt;5),1)+IF(AND(Z$131=4,X7=1),4)+IF(AND(Z$131=4,X7=2),3)+IF(AND(Z$131=4,X7=3),2)+IF(AND(Z$131=4,X7=4),1)+IF(AND(Z$131=3,X7=1),3)+IF(AND(Z$131=3,X7=2),2)+IF(AND(Z$131=3,X7=3),1)+IF(AND(Z$131=2,X7=1),2)+IF(AND(Z$131=2,X7=2),1)+IF(AND(Z$131=1,X7=1),1)</f>
        <v>6</v>
      </c>
      <c r="Z7" s="77">
        <v>1</v>
      </c>
      <c r="AA7" s="77">
        <v>3</v>
      </c>
      <c r="AB7" s="15">
        <f>IF(AND(AA$131&gt;4,Z7=1),12)+IF(AND(AA$131&gt;4,Z7=2),8)+IF(AND(AA$131&gt;4,Z7=3),6)+IF(AND(AA$131&gt;4,Z7=4),5)+IF(AND(AA$131&gt;4,Z7=5),4)+IF(AND(AA$131&gt;4,Z7=6),3)+IF(AND(AA$131&gt;4,Z7=7),2)+IF(AND(AA$131&gt;4,Z7&gt;7),1)+IF(AND(AA$131=4,Z7=1),8)+IF(AND(AA$131=4,Z7=2),6)+IF(AND(AA$131=4,Z7=3),4)+IF(AND(AA$131=4,Z7=4),2)+IF(AND(AA$131=3,Z7=1),6)+IF(AND(AA$131=3,Z7=2),4)+IF(AND(AA$131=3,Z7=3),2)+IF(AND(AA$131=2,Z7=1),4)+IF(AND(AA$131=2,Z7=2),2)+IF(AND(AA$131=1,Z7=1),2)</f>
        <v>12</v>
      </c>
      <c r="AC7" s="15">
        <f>IF(AND(AA$131&gt;4,AA7=1),12)+IF(AND(AA$131&gt;4,AA7=2),8)+IF(AND(AA$131&gt;4,AA7=3),6)+IF(AND(AA$131&gt;4,AA7=4),5)+IF(AND(AA$131&gt;4,AA7=5),4)+IF(AND(AA$131&gt;4,AA7=6),3)+IF(AND(AA$131&gt;4,AA7=7),2)+IF(AND(AA$131&gt;4,AA7&gt;7),1)+IF(AND(AA$131=4,AA7=1),8)+IF(AND(AA$131=4,AA7=2),6)+IF(AND(AA$131=4,AA7=3),4)+IF(AND(AA$131=4,AA7=4),2)+IF(AND(AA$131=3,AA7=1),6)+IF(AND(AA$131=3,AA7=2),4)+IF(AND(AA$131=3,AA7=3),2)+IF(AND(AA$131=2,AA7=1),4)+IF(AND(AA$131=2,AA7=2),2)+IF(AND(AA$131=1,AA7=1),2)</f>
        <v>6</v>
      </c>
      <c r="AD7" s="16" t="s">
        <v>27</v>
      </c>
      <c r="AE7" s="15">
        <f>+Y7+AB7+AC7+AK7</f>
        <v>24</v>
      </c>
      <c r="AF7" s="79">
        <f>+AE7+P7</f>
        <v>50</v>
      </c>
      <c r="AG7" s="14">
        <v>21.713000000000001</v>
      </c>
      <c r="AH7" s="14">
        <v>21.864000000000001</v>
      </c>
      <c r="AI7" s="17" t="s">
        <v>27</v>
      </c>
      <c r="AJ7" s="18" t="s">
        <v>108</v>
      </c>
      <c r="AK7" s="19"/>
      <c r="AL7" s="98">
        <v>21.248999999999999</v>
      </c>
      <c r="AM7" s="14">
        <v>21.991</v>
      </c>
      <c r="AN7" s="77">
        <v>1</v>
      </c>
      <c r="AO7" s="15">
        <f>IF(AND(AP$131&gt;4,AN7=1),6)+IF(AND(AP$131&gt;4,AN7=2),4)+IF(AND(AP$131&gt;4,AN7=3),3)+IF(AND(AP$131&gt;4,AN7=4),2)+IF(AND(AP$131&gt;4,AN7=5),1)+IF(AND(AP$131&gt;4,AN7&gt;5),1)+IF(AND(AP$131=4,AN7=1),4)+IF(AND(AP$131=4,AN7=2),3)+IF(AND(AP$131=4,AN7=3),2)+IF(AND(AP$131=4,AN7=4),1)+IF(AND(AP$131=3,AN7=1),3)+IF(AND(AP$131=3,AN7=2),2)+IF(AND(AP$131=3,AN7=3),1)+IF(AND(AP$131=2,AN7=1),2)+IF(AND(AP$131=2,AN7=2),1)+IF(AND(AP$131=1,AN7=1),1)</f>
        <v>6</v>
      </c>
      <c r="AP7" s="77"/>
      <c r="AQ7" s="77">
        <v>1</v>
      </c>
      <c r="AR7" s="15">
        <f>IF(AND(AQ$131&gt;4,AP7=1),12)+IF(AND(AQ$131&gt;4,AP7=2),8)+IF(AND(AQ$131&gt;4,AP7=3),6)+IF(AND(AQ$131&gt;4,AP7=4),5)+IF(AND(AQ$131&gt;4,AP7=5),4)+IF(AND(AQ$131&gt;4,AP7=6),3)+IF(AND(AQ$131&gt;4,AP7=7),2)+IF(AND(AQ$131&gt;4,AP7&gt;7),1)+IF(AND(AQ$131=4,AP7=1),8)+IF(AND(AQ$131=4,AP7=2),6)+IF(AND(AQ$131=4,AP7=3),4)+IF(AND(AQ$131=4,AP7=4),2)+IF(AND(AQ$131=3,AP7=1),6)+IF(AND(AQ$131=3,AP7=2),4)+IF(AND(AQ$131=3,AP7=3),2)+IF(AND(AQ$131=2,AP7=1),4)+IF(AND(AQ$131=2,AP7=2),2)+IF(AND(AQ$131=1,AP7=1),2)</f>
        <v>0</v>
      </c>
      <c r="AS7" s="15">
        <f>IF(AND(AQ$131&gt;4,AQ7=1),12)+IF(AND(AQ$131&gt;4,AQ7=2),8)+IF(AND(AQ$131&gt;4,AQ7=3),6)+IF(AND(AQ$131&gt;4,AQ7=4),5)+IF(AND(AQ$131&gt;4,AQ7=5),4)+IF(AND(AQ$131&gt;4,AQ7=6),3)+IF(AND(AQ$131&gt;4,AQ7=7),2)+IF(AND(AQ$131&gt;4,AQ7&gt;7),1)+IF(AND(AQ$131=4,AQ7=1),8)+IF(AND(AQ$131=4,AQ7=2),6)+IF(AND(AQ$131=4,AQ7=3),4)+IF(AND(AQ$131=4,AQ7=4),2)+IF(AND(AQ$131=3,AQ7=1),6)+IF(AND(AQ$131=3,AQ7=2),4)+IF(AND(AQ$131=3,AQ7=3),2)+IF(AND(AQ$131=2,AQ7=1),4)+IF(AND(AQ$131=2,AQ7=2),2)+IF(AND(AQ$131=1,AQ7=1),2)</f>
        <v>12</v>
      </c>
      <c r="AT7" s="110" t="s">
        <v>27</v>
      </c>
      <c r="AU7" s="109">
        <f>+AO7+AR7+AS7+BA7</f>
        <v>18</v>
      </c>
      <c r="AV7" s="109">
        <f>+AU7+AF7</f>
        <v>68</v>
      </c>
      <c r="AW7" s="14"/>
      <c r="AX7" s="14">
        <v>22.382999999999999</v>
      </c>
      <c r="AY7" s="17" t="s">
        <v>27</v>
      </c>
      <c r="AZ7" s="18" t="s">
        <v>108</v>
      </c>
      <c r="BA7" s="19"/>
      <c r="BB7" s="98">
        <v>21.248999999999999</v>
      </c>
      <c r="BC7" s="14">
        <v>22.626999999999999</v>
      </c>
      <c r="BD7" s="77">
        <v>1</v>
      </c>
      <c r="BE7" s="15">
        <f>IF(AND(BF$131&gt;4,BD7=1),6)+IF(AND(BF$131&gt;4,BD7=2),4)+IF(AND(BF$131&gt;4,BD7=3),3)+IF(AND(BF$131&gt;4,BD7=4),2)+IF(AND(BF$131&gt;4,BD7=5),1)+IF(AND(BF$131&gt;4,BD7&gt;5),1)+IF(AND(BF$131=4,BD7=1),4)+IF(AND(BF$131=4,BD7=2),3)+IF(AND(BF$131=4,BD7=3),2)+IF(AND(BF$131=4,BD7=4),1)+IF(AND(BF$131=3,BD7=1),3)+IF(AND(BF$131=3,BD7=2),2)+IF(AND(BF$131=3,BD7=3),1)+IF(AND(BF$131=2,BD7=1),2)+IF(AND(BF$131=2,BD7=2),1)+IF(AND(BF$131=1,BD7=1),1)</f>
        <v>3</v>
      </c>
      <c r="BF7" s="77">
        <v>1</v>
      </c>
      <c r="BG7" s="77">
        <v>1</v>
      </c>
      <c r="BH7" s="15">
        <f>IF(AND(BG$131&gt;4,BF7=1),12)+IF(AND(BG$131&gt;4,BF7=2),8)+IF(AND(BG$131&gt;4,BF7=3),6)+IF(AND(BG$131&gt;4,BF7=4),5)+IF(AND(BG$131&gt;4,BF7=5),4)+IF(AND(BG$131&gt;4,BF7=6),3)+IF(AND(BG$131&gt;4,BF7=7),2)+IF(AND(BG$131&gt;4,BF7&gt;7),1)+IF(AND(BG$131=4,BF7=1),8)+IF(AND(BG$131=4,BF7=2),6)+IF(AND(BG$131=4,BF7=3),4)+IF(AND(BG$131=4,BF7=4),2)+IF(AND(BG$131=3,BF7=1),6)+IF(AND(BG$131=3,BF7=2),4)+IF(AND(BG$131=3,BF7=3),2)+IF(AND(BG$131=2,BF7=1),4)+IF(AND(BG$131=2,BF7=2),2)+IF(AND(BG$131=1,BF7=1),2)</f>
        <v>6</v>
      </c>
      <c r="BI7" s="15">
        <f>IF(AND(BG$131&gt;4,BG7=1),12)+IF(AND(BG$131&gt;4,BG7=2),8)+IF(AND(BG$131&gt;4,BG7=3),6)+IF(AND(BG$131&gt;4,BG7=4),5)+IF(AND(BG$131&gt;4,BG7=5),4)+IF(AND(BG$131&gt;4,BG7=6),3)+IF(AND(BG$131&gt;4,BG7=7),2)+IF(AND(BG$131&gt;4,BG7&gt;7),1)+IF(AND(BG$131=4,BG7=1),8)+IF(AND(BG$131=4,BG7=2),6)+IF(AND(BG$131=4,BG7=3),4)+IF(AND(BG$131=4,BG7=4),2)+IF(AND(BG$131=3,BG7=1),6)+IF(AND(BG$131=3,BG7=2),4)+IF(AND(BG$131=3,BG7=3),2)+IF(AND(BG$131=2,BG7=1),4)+IF(AND(BG$131=2,BG7=2),2)+IF(AND(BG$131=1,BG7=1),2)</f>
        <v>6</v>
      </c>
      <c r="BJ7" s="16" t="s">
        <v>27</v>
      </c>
      <c r="BK7" s="15">
        <f>+BE7+BH7+BI7+BQ7</f>
        <v>15</v>
      </c>
      <c r="BL7" s="79">
        <f>+BK7+AV7</f>
        <v>83</v>
      </c>
      <c r="BM7" s="14">
        <v>22.481999999999999</v>
      </c>
      <c r="BN7" s="14">
        <v>22.792000000000002</v>
      </c>
      <c r="BO7" s="17" t="s">
        <v>27</v>
      </c>
      <c r="BP7" s="18" t="s">
        <v>108</v>
      </c>
      <c r="BQ7" s="19"/>
      <c r="BR7" s="98">
        <v>21.248999999999999</v>
      </c>
      <c r="BS7" s="14">
        <v>25.478000000000002</v>
      </c>
      <c r="BT7" s="77">
        <v>1</v>
      </c>
      <c r="BU7" s="15">
        <f>IF(AND(BV$131&gt;4,BT7=1),6)+IF(AND(BV$131&gt;4,BT7=2),4)+IF(AND(BV$131&gt;4,BT7=3),3)+IF(AND(BV$131&gt;4,BT7=4),2)+IF(AND(BV$131&gt;4,BT7=5),1)+IF(AND(BV$131&gt;4,BT7&gt;5),1)+IF(AND(BV$131=4,BT7=1),4)+IF(AND(BV$131=4,BT7=2),3)+IF(AND(BV$131=4,BT7=3),2)+IF(AND(BV$131=4,BT7=4),1)+IF(AND(BV$131=3,BT7=1),3)+IF(AND(BV$131=3,BT7=2),2)+IF(AND(BV$131=3,BT7=3),1)+IF(AND(BV$131=2,BT7=1),2)+IF(AND(BV$131=2,BT7=2),1)+IF(AND(BV$131=1,BT7=1),1)</f>
        <v>0</v>
      </c>
      <c r="BV7" s="77">
        <v>1</v>
      </c>
      <c r="BW7" s="77">
        <v>1</v>
      </c>
      <c r="BX7" s="15">
        <f>IF(AND(BW$131&gt;4,BV7=1),12)+IF(AND(BW$131&gt;4,BV7=2),8)+IF(AND(BW$131&gt;4,BV7=3),6)+IF(AND(BW$131&gt;4,BV7=4),5)+IF(AND(BW$131&gt;4,BV7=5),4)+IF(AND(BW$131&gt;4,BV7=6),3)+IF(AND(BW$131&gt;4,BV7=7),2)+IF(AND(BW$131&gt;4,BV7&gt;7),1)+IF(AND(BW$131=4,BV7=1),8)+IF(AND(BW$131=4,BV7=2),6)+IF(AND(BW$131=4,BV7=3),4)+IF(AND(BW$131=4,BV7=4),2)+IF(AND(BW$131=3,BV7=1),6)+IF(AND(BW$131=3,BV7=2),4)+IF(AND(BW$131=3,BV7=3),2)+IF(AND(BW$131=2,BV7=1),4)+IF(AND(BW$131=2,BV7=2),2)+IF(AND(BW$131=1,BV7=1),2)</f>
        <v>0</v>
      </c>
      <c r="BY7" s="15">
        <f>IF(AND(BW$131&gt;4,BW7=1),12)+IF(AND(BW$131&gt;4,BW7=2),8)+IF(AND(BW$131&gt;4,BW7=3),6)+IF(AND(BW$131&gt;4,BW7=4),5)+IF(AND(BW$131&gt;4,BW7=5),4)+IF(AND(BW$131&gt;4,BW7=6),3)+IF(AND(BW$131&gt;4,BW7=7),2)+IF(AND(BW$131&gt;4,BW7&gt;7),1)+IF(AND(BW$131=4,BW7=1),8)+IF(AND(BW$131=4,BW7=2),6)+IF(AND(BW$131=4,BW7=3),4)+IF(AND(BW$131=4,BW7=4),2)+IF(AND(BW$131=3,BW7=1),6)+IF(AND(BW$131=3,BW7=2),4)+IF(AND(BW$131=3,BW7=3),2)+IF(AND(BW$131=2,BW7=1),4)+IF(AND(BW$131=2,BW7=2),2)+IF(AND(BW$131=1,BW7=1),2)</f>
        <v>0</v>
      </c>
      <c r="BZ7" s="110" t="s">
        <v>27</v>
      </c>
      <c r="CA7" s="109">
        <f>+BU7+BX7+BY7+CG7</f>
        <v>0</v>
      </c>
      <c r="CB7" s="109">
        <f>+CA7+BL7</f>
        <v>83</v>
      </c>
      <c r="CC7" s="14">
        <v>27.407</v>
      </c>
      <c r="CD7" s="14">
        <v>27.260999999999999</v>
      </c>
      <c r="CE7" s="17" t="s">
        <v>27</v>
      </c>
      <c r="CF7" s="18" t="s">
        <v>108</v>
      </c>
      <c r="CG7" s="19"/>
      <c r="CH7" s="98">
        <v>21.248999999999999</v>
      </c>
      <c r="CI7" s="14">
        <v>38.978999999999999</v>
      </c>
      <c r="CJ7" s="77">
        <v>2</v>
      </c>
      <c r="CK7" s="15">
        <f>IF(AND(CL$131&gt;4,CJ7=1),6)+IF(AND(CL$131&gt;4,CJ7=2),4)+IF(AND(CL$131&gt;4,CJ7=3),3)+IF(AND(CL$131&gt;4,CJ7=4),2)+IF(AND(CL$131&gt;4,CJ7=5),1)+IF(AND(CL$131&gt;4,CJ7&gt;5),1)+IF(AND(CL$131=4,CJ7=1),4)+IF(AND(CL$131=4,CJ7=2),3)+IF(AND(CL$131=4,CJ7=3),2)+IF(AND(CL$131=4,CJ7=4),1)+IF(AND(CL$131=3,CJ7=1),3)+IF(AND(CL$131=3,CJ7=2),2)+IF(AND(CL$131=3,CJ7=3),1)+IF(AND(CL$131=2,CJ7=1),2)+IF(AND(CL$131=2,CJ7=2),1)+IF(AND(CL$131=1,CJ7=1),1)</f>
        <v>0</v>
      </c>
      <c r="CL7" s="77">
        <v>1</v>
      </c>
      <c r="CM7" s="77">
        <v>1</v>
      </c>
      <c r="CN7" s="15">
        <f>IF(AND(CM$131&gt;4,CL7=1),12)+IF(AND(CM$131&gt;4,CL7=2),8)+IF(AND(CM$131&gt;4,CL7=3),6)+IF(AND(CM$131&gt;4,CL7=4),5)+IF(AND(CM$131&gt;4,CL7=5),4)+IF(AND(CM$131&gt;4,CL7=6),3)+IF(AND(CM$131&gt;4,CL7=7),2)+IF(AND(CM$131&gt;4,CL7&gt;7),1)+IF(AND(CM$131=4,CL7=1),8)+IF(AND(CM$131=4,CL7=2),6)+IF(AND(CM$131=4,CL7=3),4)+IF(AND(CM$131=4,CL7=4),2)+IF(AND(CM$131=3,CL7=1),6)+IF(AND(CM$131=3,CL7=2),4)+IF(AND(CM$131=3,CL7=3),2)+IF(AND(CM$131=2,CL7=1),4)+IF(AND(CM$131=2,CL7=2),2)+IF(AND(CM$131=1,CL7=1),2)</f>
        <v>0</v>
      </c>
      <c r="CO7" s="15">
        <f>IF(AND(CM$131&gt;4,CM7=1),12)+IF(AND(CM$131&gt;4,CM7=2),8)+IF(AND(CM$131&gt;4,CM7=3),6)+IF(AND(CM$131&gt;4,CM7=4),5)+IF(AND(CM$131&gt;4,CM7=5),4)+IF(AND(CM$131&gt;4,CM7=6),3)+IF(AND(CM$131&gt;4,CM7=7),2)+IF(AND(CM$131&gt;4,CM7&gt;7),1)+IF(AND(CM$131=4,CM7=1),8)+IF(AND(CM$131=4,CM7=2),6)+IF(AND(CM$131=4,CM7=3),4)+IF(AND(CM$131=4,CM7=4),2)+IF(AND(CM$131=3,CM7=1),6)+IF(AND(CM$131=3,CM7=2),4)+IF(AND(CM$131=3,CM7=3),2)+IF(AND(CM$131=2,CM7=1),4)+IF(AND(CM$131=2,CM7=2),2)+IF(AND(CM$131=1,CM7=1),2)</f>
        <v>0</v>
      </c>
      <c r="CP7" s="16" t="s">
        <v>27</v>
      </c>
      <c r="CQ7" s="15">
        <f>+CK7+CN7+CO7+CW7</f>
        <v>0</v>
      </c>
      <c r="CR7" s="79">
        <f>+CQ7+CB7</f>
        <v>83</v>
      </c>
      <c r="CS7" s="14">
        <v>22.457999999999998</v>
      </c>
      <c r="CT7" s="14">
        <v>24.49</v>
      </c>
      <c r="CU7" s="17" t="s">
        <v>27</v>
      </c>
      <c r="CV7" s="18" t="s">
        <v>108</v>
      </c>
      <c r="CW7" s="19"/>
      <c r="CX7" s="98">
        <v>21.248999999999999</v>
      </c>
      <c r="CY7" s="14">
        <v>21.074999999999999</v>
      </c>
      <c r="CZ7" s="77">
        <v>1</v>
      </c>
      <c r="DA7" s="15">
        <f>IF(AND(DB$131&gt;4,CZ7=1),6)+IF(AND(DB$131&gt;4,CZ7=2),4)+IF(AND(DB$131&gt;4,CZ7=3),3)+IF(AND(DB$131&gt;4,CZ7=4),2)+IF(AND(DB$131&gt;4,CZ7=5),1)+IF(AND(DB$131&gt;4,CZ7&gt;5),1)+IF(AND(DB$131=4,CZ7=1),4)+IF(AND(DB$131=4,CZ7=2),3)+IF(AND(DB$131=4,CZ7=3),2)+IF(AND(DB$131=4,CZ7=4),1)+IF(AND(DB$131=3,CZ7=1),3)+IF(AND(DB$131=3,CZ7=2),2)+IF(AND(DB$131=3,CZ7=3),1)+IF(AND(DB$131=2,CZ7=1),2)+IF(AND(DB$131=2,CZ7=2),1)+IF(AND(DB$131=1,CZ7=1),1)</f>
        <v>4</v>
      </c>
      <c r="DB7" s="77"/>
      <c r="DC7" s="77"/>
      <c r="DD7" s="15">
        <f>IF(AND(DC$131&gt;4,DB7=1),12)+IF(AND(DC$131&gt;4,DB7=2),8)+IF(AND(DC$131&gt;4,DB7=3),6)+IF(AND(DC$131&gt;4,DB7=4),5)+IF(AND(DC$131&gt;4,DB7=5),4)+IF(AND(DC$131&gt;4,DB7=6),3)+IF(AND(DC$131&gt;4,DB7=7),2)+IF(AND(DC$131&gt;4,DB7&gt;7),1)+IF(AND(DC$131=4,DB7=1),8)+IF(AND(DC$131=4,DB7=2),6)+IF(AND(DC$131=4,DB7=3),4)+IF(AND(DC$131=4,DB7=4),2)+IF(AND(DC$131=3,DB7=1),6)+IF(AND(DC$131=3,DB7=2),4)+IF(AND(DC$131=3,DB7=3),2)+IF(AND(DC$131=2,DB7=1),4)+IF(AND(DC$131=2,DB7=2),2)+IF(AND(DC$131=1,DB7=1),2)</f>
        <v>0</v>
      </c>
      <c r="DE7" s="15">
        <f>IF(AND(DC$131&gt;4,DC7=1),12)+IF(AND(DC$131&gt;4,DC7=2),8)+IF(AND(DC$131&gt;4,DC7=3),6)+IF(AND(DC$131&gt;4,DC7=4),5)+IF(AND(DC$131&gt;4,DC7=5),4)+IF(AND(DC$131&gt;4,DC7=6),3)+IF(AND(DC$131&gt;4,DC7=7),2)+IF(AND(DC$131&gt;4,DC7&gt;7),1)+IF(AND(DC$131=4,DC7=1),8)+IF(AND(DC$131=4,DC7=2),6)+IF(AND(DC$131=4,DC7=3),4)+IF(AND(DC$131=4,DC7=4),2)+IF(AND(DC$131=3,DC7=1),6)+IF(AND(DC$131=3,DC7=2),4)+IF(AND(DC$131=3,DC7=3),2)+IF(AND(DC$131=2,DC7=1),4)+IF(AND(DC$131=2,DC7=2),2)+IF(AND(DC$131=1,DC7=1),2)</f>
        <v>0</v>
      </c>
      <c r="DF7" s="110" t="s">
        <v>27</v>
      </c>
      <c r="DG7" s="109">
        <f>+DA7+DD7+DE7+DM7</f>
        <v>5</v>
      </c>
      <c r="DH7" s="109">
        <f>+DG7+CR7</f>
        <v>88</v>
      </c>
      <c r="DI7" s="14"/>
      <c r="DJ7" s="14"/>
      <c r="DK7" s="17" t="s">
        <v>27</v>
      </c>
      <c r="DL7" s="23" t="s">
        <v>174</v>
      </c>
      <c r="DM7" s="19">
        <v>1</v>
      </c>
      <c r="DN7" s="98">
        <v>21.074999999999999</v>
      </c>
      <c r="DO7" s="14"/>
      <c r="DP7" s="77"/>
      <c r="DQ7" s="15">
        <f>IF(AND(DR$131&gt;4,DP7=1),6)+IF(AND(DR$131&gt;4,DP7=2),4)+IF(AND(DR$131&gt;4,DP7=3),3)+IF(AND(DR$131&gt;4,DP7=4),2)+IF(AND(DR$131&gt;4,DP7=5),1)+IF(AND(DR$131&gt;4,DP7&gt;5),1)+IF(AND(DR$131=4,DP7=1),4)+IF(AND(DR$131=4,DP7=2),3)+IF(AND(DR$131=4,DP7=3),2)+IF(AND(DR$131=4,DP7=4),1)+IF(AND(DR$131=3,DP7=1),3)+IF(AND(DR$131=3,DP7=2),2)+IF(AND(DR$131=3,DP7=3),1)+IF(AND(DR$131=2,DP7=1),2)+IF(AND(DR$131=2,DP7=2),1)+IF(AND(DR$131=1,DP7=1),1)</f>
        <v>0</v>
      </c>
      <c r="DR7" s="77"/>
      <c r="DS7" s="77"/>
      <c r="DT7" s="15">
        <f>IF(AND(DS$131&gt;4,DR7=1),12)+IF(AND(DS$131&gt;4,DR7=2),8)+IF(AND(DS$131&gt;4,DR7=3),6)+IF(AND(DS$131&gt;4,DR7=4),5)+IF(AND(DS$131&gt;4,DR7=5),4)+IF(AND(DS$131&gt;4,DR7=6),3)+IF(AND(DS$131&gt;4,DR7=7),2)+IF(AND(DS$131&gt;4,DR7&gt;7),1)+IF(AND(DS$131=4,DR7=1),8)+IF(AND(DS$131=4,DR7=2),6)+IF(AND(DS$131=4,DR7=3),4)+IF(AND(DS$131=4,DR7=4),2)+IF(AND(DS$131=3,DR7=1),6)+IF(AND(DS$131=3,DR7=2),4)+IF(AND(DS$131=3,DR7=3),2)+IF(AND(DS$131=2,DR7=1),4)+IF(AND(DS$131=2,DR7=2),2)+IF(AND(DS$131=1,DR7=1),2)</f>
        <v>0</v>
      </c>
      <c r="DU7" s="15">
        <f>IF(AND(DS$131&gt;4,DS7=1),12)+IF(AND(DS$131&gt;4,DS7=2),8)+IF(AND(DS$131&gt;4,DS7=3),6)+IF(AND(DS$131&gt;4,DS7=4),5)+IF(AND(DS$131&gt;4,DS7=5),4)+IF(AND(DS$131&gt;4,DS7=6),3)+IF(AND(DS$131&gt;4,DS7=7),2)+IF(AND(DS$131&gt;4,DS7&gt;7),1)+IF(AND(DS$131=4,DS7=1),8)+IF(AND(DS$131=4,DS7=2),6)+IF(AND(DS$131=4,DS7=3),4)+IF(AND(DS$131=4,DS7=4),2)+IF(AND(DS$131=3,DS7=1),6)+IF(AND(DS$131=3,DS7=2),4)+IF(AND(DS$131=3,DS7=3),2)+IF(AND(DS$131=2,DS7=1),4)+IF(AND(DS$131=2,DS7=2),2)+IF(AND(DS$131=1,DS7=1),2)</f>
        <v>0</v>
      </c>
      <c r="DV7" s="16" t="s">
        <v>27</v>
      </c>
      <c r="DW7" s="15">
        <f>+DQ7+DT7+DU7+EC7</f>
        <v>0</v>
      </c>
      <c r="DX7" s="79">
        <f>+DW7+DH7</f>
        <v>88</v>
      </c>
      <c r="DY7" s="14"/>
      <c r="DZ7" s="14"/>
      <c r="EA7" s="17" t="s">
        <v>27</v>
      </c>
      <c r="EB7" s="23" t="s">
        <v>184</v>
      </c>
      <c r="EC7" s="19"/>
      <c r="ED7" s="98">
        <v>21.074999999999999</v>
      </c>
      <c r="EE7" s="14"/>
      <c r="EF7" s="77"/>
      <c r="EG7" s="15">
        <f>IF(AND(EH$131&gt;4,EF7=1),6)+IF(AND(EH$131&gt;4,EF7=2),4)+IF(AND(EH$131&gt;4,EF7=3),3)+IF(AND(EH$131&gt;4,EF7=4),2)+IF(AND(EH$131&gt;4,EF7=5),1)+IF(AND(EH$131&gt;4,EF7&gt;5),1)+IF(AND(EH$131=4,EF7=1),4)+IF(AND(EH$131=4,EF7=2),3)+IF(AND(EH$131=4,EF7=3),2)+IF(AND(EH$131=4,EF7=4),1)+IF(AND(EH$131=3,EF7=1),3)+IF(AND(EH$131=3,EF7=2),2)+IF(AND(EH$131=3,EF7=3),1)+IF(AND(EH$131=2,EF7=1),2)+IF(AND(EH$131=2,EF7=2),1)+IF(AND(EH$131=1,EF7=1),1)</f>
        <v>0</v>
      </c>
      <c r="EH7" s="77"/>
      <c r="EI7" s="77"/>
      <c r="EJ7" s="15">
        <f>IF(AND(EI$131&gt;4,EH7=1),12)+IF(AND(EI$131&gt;4,EH7=2),8)+IF(AND(EI$131&gt;4,EH7=3),6)+IF(AND(EI$131&gt;4,EH7=4),5)+IF(AND(EI$131&gt;4,EH7=5),4)+IF(AND(EI$131&gt;4,EH7=6),3)+IF(AND(EI$131&gt;4,EH7=7),2)+IF(AND(EI$131&gt;4,EH7&gt;7),1)+IF(AND(EI$131=4,EH7=1),8)+IF(AND(EI$131=4,EH7=2),6)+IF(AND(EI$131=4,EH7=3),4)+IF(AND(EI$131=4,EH7=4),2)+IF(AND(EI$131=3,EH7=1),6)+IF(AND(EI$131=3,EH7=2),4)+IF(AND(EI$131=3,EH7=3),2)+IF(AND(EI$131=2,EH7=1),4)+IF(AND(EI$131=2,EH7=2),2)+IF(AND(EI$131=1,EH7=1),2)</f>
        <v>0</v>
      </c>
      <c r="EK7" s="15">
        <f>IF(AND(EI$131&gt;4,EI7=1),12)+IF(AND(EI$131&gt;4,EI7=2),8)+IF(AND(EI$131&gt;4,EI7=3),6)+IF(AND(EI$131&gt;4,EI7=4),5)+IF(AND(EI$131&gt;4,EI7=5),4)+IF(AND(EI$131&gt;4,EI7=6),3)+IF(AND(EI$131&gt;4,EI7=7),2)+IF(AND(EI$131&gt;4,EI7&gt;7),1)+IF(AND(EI$131=4,EI7=1),8)+IF(AND(EI$131=4,EI7=2),6)+IF(AND(EI$131=4,EI7=3),4)+IF(AND(EI$131=4,EI7=4),2)+IF(AND(EI$131=3,EI7=1),6)+IF(AND(EI$131=3,EI7=2),4)+IF(AND(EI$131=3,EI7=3),2)+IF(AND(EI$131=2,EI7=1),4)+IF(AND(EI$131=2,EI7=2),2)+IF(AND(EI$131=1,EI7=1),2)</f>
        <v>0</v>
      </c>
      <c r="EL7" s="110" t="s">
        <v>27</v>
      </c>
      <c r="EM7" s="109">
        <f>+EG7+EJ7+EK7+ES7</f>
        <v>0</v>
      </c>
      <c r="EN7" s="109">
        <f>+EM7+DX7</f>
        <v>88</v>
      </c>
      <c r="EO7" s="14"/>
      <c r="EP7" s="14"/>
      <c r="EQ7" s="17" t="s">
        <v>27</v>
      </c>
      <c r="ER7" s="23" t="s">
        <v>203</v>
      </c>
      <c r="ES7" s="19"/>
      <c r="ET7" s="98">
        <v>21.074999999999999</v>
      </c>
      <c r="EU7" s="14"/>
      <c r="EV7" s="77"/>
      <c r="EW7" s="15">
        <f>IF(AND(EX$131&gt;4,EV7=1),6)+IF(AND(EX$131&gt;4,EV7=2),4)+IF(AND(EX$131&gt;4,EV7=3),3)+IF(AND(EX$131&gt;4,EV7=4),2)+IF(AND(EX$131&gt;4,EV7=5),1)+IF(AND(EX$131&gt;4,EV7&gt;5),1)+IF(AND(EX$131=4,EV7=1),4)+IF(AND(EX$131=4,EV7=2),3)+IF(AND(EX$131=4,EV7=3),2)+IF(AND(EX$131=4,EV7=4),1)+IF(AND(EX$131=3,EV7=1),3)+IF(AND(EX$131=3,EV7=2),2)+IF(AND(EX$131=3,EV7=3),1)+IF(AND(EX$131=2,EV7=1),2)+IF(AND(EX$131=2,EV7=2),1)+IF(AND(EX$131=1,EV7=1),1)</f>
        <v>0</v>
      </c>
      <c r="EX7" s="77"/>
      <c r="EY7" s="77"/>
      <c r="EZ7" s="15">
        <f>IF(AND(EY$131&gt;4,EX7=1),12)+IF(AND(EY$131&gt;4,EX7=2),8)+IF(AND(EY$131&gt;4,EX7=3),6)+IF(AND(EY$131&gt;4,EX7=4),5)+IF(AND(EY$131&gt;4,EX7=5),4)+IF(AND(EY$131&gt;4,EX7=6),3)+IF(AND(EY$131&gt;4,EX7=7),2)+IF(AND(EY$131&gt;4,EX7&gt;7),1)+IF(AND(EY$131=4,EX7=1),8)+IF(AND(EY$131=4,EX7=2),6)+IF(AND(EY$131=4,EX7=3),4)+IF(AND(EY$131=4,EX7=4),2)+IF(AND(EY$131=3,EX7=1),6)+IF(AND(EY$131=3,EX7=2),4)+IF(AND(EY$131=3,EX7=3),2)+IF(AND(EY$131=2,EX7=1),4)+IF(AND(EY$131=2,EX7=2),2)+IF(AND(EY$131=1,EX7=1),2)</f>
        <v>0</v>
      </c>
      <c r="FA7" s="15">
        <f>IF(AND(EY$131&gt;4,EY7=1),12)+IF(AND(EY$131&gt;4,EY7=2),8)+IF(AND(EY$131&gt;4,EY7=3),6)+IF(AND(EY$131&gt;4,EY7=4),5)+IF(AND(EY$131&gt;4,EY7=5),4)+IF(AND(EY$131&gt;4,EY7=6),3)+IF(AND(EY$131&gt;4,EY7=7),2)+IF(AND(EY$131&gt;4,EY7&gt;7),1)+IF(AND(EY$131=4,EY7=1),8)+IF(AND(EY$131=4,EY7=2),6)+IF(AND(EY$131=4,EY7=3),4)+IF(AND(EY$131=4,EY7=4),2)+IF(AND(EY$131=3,EY7=1),6)+IF(AND(EY$131=3,EY7=2),4)+IF(AND(EY$131=3,EY7=3),2)+IF(AND(EY$131=2,EY7=1),4)+IF(AND(EY$131=2,EY7=2),2)+IF(AND(EY$131=1,EY7=1),2)</f>
        <v>0</v>
      </c>
      <c r="FB7" s="16" t="s">
        <v>27</v>
      </c>
      <c r="FC7" s="15">
        <f>+EW7+EZ7+FA7+FI7</f>
        <v>0</v>
      </c>
      <c r="FD7" s="79">
        <f>+FC7+EN7</f>
        <v>88</v>
      </c>
      <c r="FE7" s="14"/>
      <c r="FF7" s="14"/>
      <c r="FG7" s="17" t="s">
        <v>27</v>
      </c>
      <c r="FH7" s="23" t="s">
        <v>183</v>
      </c>
      <c r="FI7" s="19"/>
      <c r="FJ7" s="98">
        <v>21.074999999999999</v>
      </c>
      <c r="FK7">
        <v>88</v>
      </c>
      <c r="FL7">
        <v>88</v>
      </c>
      <c r="FQ7" s="127">
        <v>88</v>
      </c>
    </row>
    <row r="8" spans="1:173" x14ac:dyDescent="0.25">
      <c r="A8" s="89" t="s">
        <v>44</v>
      </c>
      <c r="B8" s="10">
        <v>77</v>
      </c>
      <c r="C8" s="21"/>
      <c r="D8" s="20"/>
      <c r="E8" s="10" t="s">
        <v>73</v>
      </c>
      <c r="F8" s="13">
        <v>25.626000000000001</v>
      </c>
      <c r="G8" s="27">
        <v>31.207999999999998</v>
      </c>
      <c r="H8" s="77">
        <v>4</v>
      </c>
      <c r="I8" s="15">
        <f>IF(AND(J$133&gt;4,H8=1),6)+IF(AND(J$133&gt;4,H8=2),4)+IF(AND(J$133&gt;4,H8=3),3)+IF(AND(J$133&gt;4,H8=4),2)+IF(AND(J$133&gt;4,H8=5),1)+IF(AND(J$133&gt;4,H8&gt;5),1)+IF(AND(J$133=4,H8=1),4)+IF(AND(J$133=4,H8=2),3)+IF(AND(J$133=4,H8=3),2)+IF(AND(J$133=4,H8=4),1)+IF(AND(J$133=3,H8=1),3)+IF(AND(J$133=3,H8=2),2)+IF(AND(J$133=3,H8=3),1)+IF(AND(J$133=2,H8=1),2)+IF(AND(J$133=2,H8=2),1)+IF(AND(J$133=1,H8=1),1)</f>
        <v>1</v>
      </c>
      <c r="J8" s="78">
        <v>0</v>
      </c>
      <c r="K8" s="78">
        <v>0</v>
      </c>
      <c r="L8" s="22">
        <f>IF(AND(K$133&gt;4,J8=1),12)+IF(AND(K$133&gt;4,J8=2),8)+IF(AND(K$133&gt;4,J8=3),6)+IF(AND(K$133&gt;4,J8=4),5)+IF(AND(K$133&gt;4,J8=5),4)+IF(AND(K$133&gt;4,J8=6),3)+IF(AND(K$133&gt;4,J8=7),2)+IF(AND(K$133&gt;4,J8&gt;7),1)+IF(AND(K$133=4,J8=1),8)+IF(AND(K$133=4,J8=2),6)+IF(AND(K$133=4,J8=3),4)+IF(AND(K$133=4,J8=4),2)+IF(AND(K$133=3,J8=1),6)+IF(AND(K$133=3,J8=2),4)+IF(AND(K$133=3,J8=3),2)+IF(AND(K$133=2,J8=1),4)+IF(AND(K$133=2,J8=2),2)+IF(AND(K$133=1,J8=1),2)</f>
        <v>0</v>
      </c>
      <c r="M8" s="22">
        <f>IF(AND(K$133&gt;4,K8=1),12)+IF(AND(K$133&gt;4,K8=2),8)+IF(AND(K$133&gt;4,K8=3),6)+IF(AND(K$133&gt;4,K8=4),5)+IF(AND(K$133&gt;4,K8=5),4)+IF(AND(K$133&gt;4,K8=6),3)+IF(AND(K$133&gt;4,K8=7),2)+IF(AND(K$133&gt;4,K8&gt;7),1)+IF(AND(K$133=4,K8=1),8)+IF(AND(K$133=4,K8=2),6)+IF(AND(K$133=4,K8=3),4)+IF(AND(K$133=4,K8=4),2)+IF(AND(K$133=3,K8=1),6)+IF(AND(K$133=3,K8=2),4)+IF(AND(K$133=3,K8=3),2)+IF(AND(K$133=2,K8=1),4)+IF(AND(K$133=2,K8=2),2)+IF(AND(K$133=1,K8=1),2)</f>
        <v>0</v>
      </c>
      <c r="N8" s="108" t="s">
        <v>30</v>
      </c>
      <c r="O8" s="109">
        <f>+I8+L8+M8+U8</f>
        <v>1</v>
      </c>
      <c r="P8" s="109">
        <f>+O8</f>
        <v>1</v>
      </c>
      <c r="Q8" s="27"/>
      <c r="R8" s="27"/>
      <c r="S8" s="18" t="s">
        <v>30</v>
      </c>
      <c r="T8" s="18"/>
      <c r="U8" s="24"/>
      <c r="V8" s="66">
        <v>25.626000000000001</v>
      </c>
      <c r="W8" s="27">
        <v>26.027000000000001</v>
      </c>
      <c r="X8" s="77">
        <v>2</v>
      </c>
      <c r="Y8" s="15">
        <f>IF(AND(Z$133&gt;4,X8=1),6)+IF(AND(Z$133&gt;4,X8=2),4)+IF(AND(Z$133&gt;4,X8=3),3)+IF(AND(Z$133&gt;4,X8=4),2)+IF(AND(Z$133&gt;4,X8=5),1)+IF(AND(Z$133&gt;4,X8&gt;5),1)+IF(AND(Z$133=4,X8=1),4)+IF(AND(Z$133=4,X8=2),3)+IF(AND(Z$133=4,X8=3),2)+IF(AND(Z$133=4,X8=4),1)+IF(AND(Z$133=3,X8=1),3)+IF(AND(Z$133=3,X8=2),2)+IF(AND(Z$133=3,X8=3),1)+IF(AND(Z$133=2,X8=1),2)+IF(AND(Z$133=2,X8=2),1)+IF(AND(Z$133=1,X8=1),1)</f>
        <v>3</v>
      </c>
      <c r="Z8" s="78">
        <v>3</v>
      </c>
      <c r="AA8" s="78">
        <v>1</v>
      </c>
      <c r="AB8" s="22">
        <f>IF(AND(AA$133&gt;4,Z8=1),12)+IF(AND(AA$133&gt;4,Z8=2),8)+IF(AND(AA$133&gt;4,Z8=3),6)+IF(AND(AA$133&gt;4,Z8=4),5)+IF(AND(AA$133&gt;4,Z8=5),4)+IF(AND(AA$133&gt;4,Z8=6),3)+IF(AND(AA$133&gt;4,Z8=7),2)+IF(AND(AA$133&gt;4,Z8&gt;7),1)+IF(AND(AA$133=4,Z8=1),8)+IF(AND(AA$133=4,Z8=2),6)+IF(AND(AA$133=4,Z8=3),4)+IF(AND(AA$133=4,Z8=4),2)+IF(AND(AA$133=3,Z8=1),6)+IF(AND(AA$133=3,Z8=2),4)+IF(AND(AA$133=3,Z8=3),2)+IF(AND(AA$133=2,Z8=1),4)+IF(AND(AA$133=2,Z8=2),2)+IF(AND(AA$133=1,Z8=1),2)</f>
        <v>4</v>
      </c>
      <c r="AC8" s="22">
        <f>IF(AND(AA$133&gt;4,AA8=1),12)+IF(AND(AA$133&gt;4,AA8=2),8)+IF(AND(AA$133&gt;4,AA8=3),6)+IF(AND(AA$133&gt;4,AA8=4),5)+IF(AND(AA$133&gt;4,AA8=5),4)+IF(AND(AA$133&gt;4,AA8=6),3)+IF(AND(AA$133&gt;4,AA8=7),2)+IF(AND(AA$133&gt;4,AA8&gt;7),1)+IF(AND(AA$133=4,AA8=1),8)+IF(AND(AA$133=4,AA8=2),6)+IF(AND(AA$133=4,AA8=3),4)+IF(AND(AA$133=4,AA8=4),2)+IF(AND(AA$133=3,AA8=1),6)+IF(AND(AA$133=3,AA8=2),4)+IF(AND(AA$133=3,AA8=3),2)+IF(AND(AA$133=2,AA8=1),4)+IF(AND(AA$133=2,AA8=2),2)+IF(AND(AA$133=1,AA8=1),2)</f>
        <v>8</v>
      </c>
      <c r="AD8" s="26" t="s">
        <v>30</v>
      </c>
      <c r="AE8" s="15">
        <f>+Y8+AB8+AC8+AK8</f>
        <v>15</v>
      </c>
      <c r="AF8" s="79">
        <f>+AE8+P8</f>
        <v>16</v>
      </c>
      <c r="AG8" s="27">
        <v>26.003</v>
      </c>
      <c r="AH8" s="27">
        <v>26.382000000000001</v>
      </c>
      <c r="AI8" s="18" t="s">
        <v>30</v>
      </c>
      <c r="AJ8" s="18"/>
      <c r="AK8" s="24"/>
      <c r="AL8" s="98">
        <v>25.626000000000001</v>
      </c>
      <c r="AM8" s="27">
        <v>26.6</v>
      </c>
      <c r="AN8" s="77">
        <v>1</v>
      </c>
      <c r="AO8" s="15">
        <f>IF(AND(AP$133&gt;4,AN8=1),6)+IF(AND(AP$133&gt;4,AN8=2),4)+IF(AND(AP$133&gt;4,AN8=3),3)+IF(AND(AP$133&gt;4,AN8=4),2)+IF(AND(AP$133&gt;4,AN8=5),1)+IF(AND(AP$133&gt;4,AN8&gt;5),1)+IF(AND(AP$133=4,AN8=1),4)+IF(AND(AP$133=4,AN8=2),3)+IF(AND(AP$133=4,AN8=3),2)+IF(AND(AP$133=4,AN8=4),1)+IF(AND(AP$133=3,AN8=1),3)+IF(AND(AP$133=3,AN8=2),2)+IF(AND(AP$133=3,AN8=3),1)+IF(AND(AP$133=2,AN8=1),2)+IF(AND(AP$133=2,AN8=2),1)+IF(AND(AP$133=1,AN8=1),1)</f>
        <v>6</v>
      </c>
      <c r="AP8" s="78">
        <v>4</v>
      </c>
      <c r="AQ8" s="78"/>
      <c r="AR8" s="22">
        <f>IF(AND(AQ$133&gt;4,AP8=1),12)+IF(AND(AQ$133&gt;4,AP8=2),8)+IF(AND(AQ$133&gt;4,AP8=3),6)+IF(AND(AQ$133&gt;4,AP8=4),5)+IF(AND(AQ$133&gt;4,AP8=5),4)+IF(AND(AQ$133&gt;4,AP8=6),3)+IF(AND(AQ$133&gt;4,AP8=7),2)+IF(AND(AQ$133&gt;4,AP8&gt;7),1)+IF(AND(AQ$133=4,AP8=1),8)+IF(AND(AQ$133=4,AP8=2),6)+IF(AND(AQ$133=4,AP8=3),4)+IF(AND(AQ$133=4,AP8=4),2)+IF(AND(AQ$133=3,AP8=1),6)+IF(AND(AQ$133=3,AP8=2),4)+IF(AND(AQ$133=3,AP8=3),2)+IF(AND(AQ$133=2,AP8=1),4)+IF(AND(AQ$133=2,AP8=2),2)+IF(AND(AQ$133=1,AP8=1),2)</f>
        <v>5</v>
      </c>
      <c r="AS8" s="22">
        <f>IF(AND(AQ$133&gt;4,AQ8=1),12)+IF(AND(AQ$133&gt;4,AQ8=2),8)+IF(AND(AQ$133&gt;4,AQ8=3),6)+IF(AND(AQ$133&gt;4,AQ8=4),5)+IF(AND(AQ$133&gt;4,AQ8=5),4)+IF(AND(AQ$133&gt;4,AQ8=6),3)+IF(AND(AQ$133&gt;4,AQ8=7),2)+IF(AND(AQ$133&gt;4,AQ8&gt;7),1)+IF(AND(AQ$133=4,AQ8=1),8)+IF(AND(AQ$133=4,AQ8=2),6)+IF(AND(AQ$133=4,AQ8=3),4)+IF(AND(AQ$133=4,AQ8=4),2)+IF(AND(AQ$133=3,AQ8=1),6)+IF(AND(AQ$133=3,AQ8=2),4)+IF(AND(AQ$133=3,AQ8=3),2)+IF(AND(AQ$133=2,AQ8=1),4)+IF(AND(AQ$133=2,AQ8=2),2)+IF(AND(AQ$133=1,AQ8=1),2)</f>
        <v>0</v>
      </c>
      <c r="AT8" s="108" t="s">
        <v>30</v>
      </c>
      <c r="AU8" s="109">
        <f>+AO8+AR8+AS8+BA8</f>
        <v>11</v>
      </c>
      <c r="AV8" s="109">
        <f>+AU8+AF8</f>
        <v>27</v>
      </c>
      <c r="AW8" s="27">
        <v>26.942</v>
      </c>
      <c r="AX8" s="27"/>
      <c r="AY8" s="18" t="s">
        <v>30</v>
      </c>
      <c r="AZ8" s="18"/>
      <c r="BA8" s="24"/>
      <c r="BB8" s="98">
        <v>25.626000000000001</v>
      </c>
      <c r="BC8" s="27">
        <v>26.731000000000002</v>
      </c>
      <c r="BD8" s="77">
        <v>3</v>
      </c>
      <c r="BE8" s="15">
        <f>IF(AND(BF$133&gt;4,BD8=1),6)+IF(AND(BF$133&gt;4,BD8=2),4)+IF(AND(BF$133&gt;4,BD8=3),3)+IF(AND(BF$133&gt;4,BD8=4),2)+IF(AND(BF$133&gt;4,BD8=5),1)+IF(AND(BF$133&gt;4,BD8&gt;5),1)+IF(AND(BF$133=4,BD8=1),4)+IF(AND(BF$133=4,BD8=2),3)+IF(AND(BF$133=4,BD8=3),2)+IF(AND(BF$133=4,BD8=4),1)+IF(AND(BF$133=3,BD8=1),3)+IF(AND(BF$133=3,BD8=2),2)+IF(AND(BF$133=3,BD8=3),1)+IF(AND(BF$133=2,BD8=1),2)+IF(AND(BF$133=2,BD8=2),1)+IF(AND(BF$133=1,BD8=1),1)</f>
        <v>3</v>
      </c>
      <c r="BF8" s="78">
        <v>1</v>
      </c>
      <c r="BG8" s="78">
        <v>1</v>
      </c>
      <c r="BH8" s="22">
        <f>IF(AND(BG$133&gt;4,BF8=1),12)+IF(AND(BG$133&gt;4,BF8=2),8)+IF(AND(BG$133&gt;4,BF8=3),6)+IF(AND(BG$133&gt;4,BF8=4),5)+IF(AND(BG$133&gt;4,BF8=5),4)+IF(AND(BG$133&gt;4,BF8=6),3)+IF(AND(BG$133&gt;4,BF8=7),2)+IF(AND(BG$133&gt;4,BF8&gt;7),1)+IF(AND(BG$133=4,BF8=1),8)+IF(AND(BG$133=4,BF8=2),6)+IF(AND(BG$133=4,BF8=3),4)+IF(AND(BG$133=4,BF8=4),2)+IF(AND(BG$133=3,BF8=1),6)+IF(AND(BG$133=3,BF8=2),4)+IF(AND(BG$133=3,BF8=3),2)+IF(AND(BG$133=2,BF8=1),4)+IF(AND(BG$133=2,BF8=2),2)+IF(AND(BG$133=1,BF8=1),2)</f>
        <v>12</v>
      </c>
      <c r="BI8" s="22">
        <f>IF(AND(BG$133&gt;4,BG8=1),12)+IF(AND(BG$133&gt;4,BG8=2),8)+IF(AND(BG$133&gt;4,BG8=3),6)+IF(AND(BG$133&gt;4,BG8=4),5)+IF(AND(BG$133&gt;4,BG8=5),4)+IF(AND(BG$133&gt;4,BG8=6),3)+IF(AND(BG$133&gt;4,BG8=7),2)+IF(AND(BG$133&gt;4,BG8&gt;7),1)+IF(AND(BG$133=4,BG8=1),8)+IF(AND(BG$133=4,BG8=2),6)+IF(AND(BG$133=4,BG8=3),4)+IF(AND(BG$133=4,BG8=4),2)+IF(AND(BG$133=3,BG8=1),6)+IF(AND(BG$133=3,BG8=2),4)+IF(AND(BG$133=3,BG8=3),2)+IF(AND(BG$133=2,BG8=1),4)+IF(AND(BG$133=2,BG8=2),2)+IF(AND(BG$133=1,BG8=1),2)</f>
        <v>12</v>
      </c>
      <c r="BJ8" s="18" t="s">
        <v>30</v>
      </c>
      <c r="BK8" s="15">
        <f>+BE8+BH8+BI8+BQ8</f>
        <v>28</v>
      </c>
      <c r="BL8" s="79">
        <f>+BK8+AV8</f>
        <v>55</v>
      </c>
      <c r="BM8" s="27">
        <v>25.521999999999998</v>
      </c>
      <c r="BN8" s="27">
        <v>25.603999999999999</v>
      </c>
      <c r="BO8" s="18" t="s">
        <v>30</v>
      </c>
      <c r="BP8" s="18"/>
      <c r="BQ8" s="24">
        <v>1</v>
      </c>
      <c r="BR8" s="98">
        <v>25.521999999999998</v>
      </c>
      <c r="BS8" s="27">
        <v>35.823</v>
      </c>
      <c r="BT8" s="77">
        <v>4</v>
      </c>
      <c r="BU8" s="15">
        <f>IF(AND(BV$133&gt;4,BT8=1),6)+IF(AND(BV$133&gt;4,BT8=2),4)+IF(AND(BV$133&gt;4,BT8=3),3)+IF(AND(BV$133&gt;4,BT8=4),2)+IF(AND(BV$133&gt;4,BT8=5),1)+IF(AND(BV$133&gt;4,BT8&gt;5),1)+IF(AND(BV$133=4,BT8=1),4)+IF(AND(BV$133=4,BT8=2),3)+IF(AND(BV$133=4,BT8=3),2)+IF(AND(BV$133=4,BT8=4),1)+IF(AND(BV$133=3,BT8=1),3)+IF(AND(BV$133=3,BT8=2),2)+IF(AND(BV$133=3,BT8=3),1)+IF(AND(BV$133=2,BT8=1),2)+IF(AND(BV$133=2,BT8=2),1)+IF(AND(BV$133=1,BT8=1),1)</f>
        <v>0</v>
      </c>
      <c r="BV8" s="78"/>
      <c r="BW8" s="78"/>
      <c r="BX8" s="22">
        <f>IF(AND(BW$133&gt;4,BV8=1),12)+IF(AND(BW$133&gt;4,BV8=2),8)+IF(AND(BW$133&gt;4,BV8=3),6)+IF(AND(BW$133&gt;4,BV8=4),5)+IF(AND(BW$133&gt;4,BV8=5),4)+IF(AND(BW$133&gt;4,BV8=6),3)+IF(AND(BW$133&gt;4,BV8=7),2)+IF(AND(BW$133&gt;4,BV8&gt;7),1)+IF(AND(BW$133=4,BV8=1),8)+IF(AND(BW$133=4,BV8=2),6)+IF(AND(BW$133=4,BV8=3),4)+IF(AND(BW$133=4,BV8=4),2)+IF(AND(BW$133=3,BV8=1),6)+IF(AND(BW$133=3,BV8=2),4)+IF(AND(BW$133=3,BV8=3),2)+IF(AND(BW$133=2,BV8=1),4)+IF(AND(BW$133=2,BV8=2),2)+IF(AND(BW$133=1,BV8=1),2)</f>
        <v>0</v>
      </c>
      <c r="BY8" s="22">
        <f>IF(AND(BW$133&gt;4,BW8=1),12)+IF(AND(BW$133&gt;4,BW8=2),8)+IF(AND(BW$133&gt;4,BW8=3),6)+IF(AND(BW$133&gt;4,BW8=4),5)+IF(AND(BW$133&gt;4,BW8=5),4)+IF(AND(BW$133&gt;4,BW8=6),3)+IF(AND(BW$133&gt;4,BW8=7),2)+IF(AND(BW$133&gt;4,BW8&gt;7),1)+IF(AND(BW$133=4,BW8=1),8)+IF(AND(BW$133=4,BW8=2),6)+IF(AND(BW$133=4,BW8=3),4)+IF(AND(BW$133=4,BW8=4),2)+IF(AND(BW$133=3,BW8=1),6)+IF(AND(BW$133=3,BW8=2),4)+IF(AND(BW$133=3,BW8=3),2)+IF(AND(BW$133=2,BW8=1),4)+IF(AND(BW$133=2,BW8=2),2)+IF(AND(BW$133=1,BW8=1),2)</f>
        <v>0</v>
      </c>
      <c r="BZ8" s="108" t="s">
        <v>30</v>
      </c>
      <c r="CA8" s="109">
        <f>+BU8+BX8+BY8+CG8</f>
        <v>0</v>
      </c>
      <c r="CB8" s="109">
        <f>+CA8+BL8</f>
        <v>55</v>
      </c>
      <c r="CC8" s="27"/>
      <c r="CD8" s="27"/>
      <c r="CE8" s="18" t="s">
        <v>30</v>
      </c>
      <c r="CF8" s="18"/>
      <c r="CG8" s="24"/>
      <c r="CH8" s="98">
        <v>25.521999999999998</v>
      </c>
      <c r="CI8" s="27">
        <v>65.472999999999999</v>
      </c>
      <c r="CJ8" s="77">
        <v>3</v>
      </c>
      <c r="CK8" s="15">
        <f>IF(AND(CL$133&gt;4,CJ8=1),6)+IF(AND(CL$133&gt;4,CJ8=2),4)+IF(AND(CL$133&gt;4,CJ8=3),3)+IF(AND(CL$133&gt;4,CJ8=4),2)+IF(AND(CL$133&gt;4,CJ8=5),1)+IF(AND(CL$133&gt;4,CJ8&gt;5),1)+IF(AND(CL$133=4,CJ8=1),4)+IF(AND(CL$133=4,CJ8=2),3)+IF(AND(CL$133=4,CJ8=3),2)+IF(AND(CL$133=4,CJ8=4),1)+IF(AND(CL$133=3,CJ8=1),3)+IF(AND(CL$133=3,CJ8=2),2)+IF(AND(CL$133=3,CJ8=3),1)+IF(AND(CL$133=2,CJ8=1),2)+IF(AND(CL$133=2,CJ8=2),1)+IF(AND(CL$133=1,CJ8=1),1)</f>
        <v>0</v>
      </c>
      <c r="CL8" s="78"/>
      <c r="CM8" s="78"/>
      <c r="CN8" s="22">
        <f>IF(AND(CM$133&gt;4,CL8=1),12)+IF(AND(CM$133&gt;4,CL8=2),8)+IF(AND(CM$133&gt;4,CL8=3),6)+IF(AND(CM$133&gt;4,CL8=4),5)+IF(AND(CM$133&gt;4,CL8=5),4)+IF(AND(CM$133&gt;4,CL8=6),3)+IF(AND(CM$133&gt;4,CL8=7),2)+IF(AND(CM$133&gt;4,CL8&gt;7),1)+IF(AND(CM$133=4,CL8=1),8)+IF(AND(CM$133=4,CL8=2),6)+IF(AND(CM$133=4,CL8=3),4)+IF(AND(CM$133=4,CL8=4),2)+IF(AND(CM$133=3,CL8=1),6)+IF(AND(CM$133=3,CL8=2),4)+IF(AND(CM$133=3,CL8=3),2)+IF(AND(CM$133=2,CL8=1),4)+IF(AND(CM$133=2,CL8=2),2)+IF(AND(CM$133=1,CL8=1),2)</f>
        <v>0</v>
      </c>
      <c r="CO8" s="22">
        <f>IF(AND(CM$133&gt;4,CM8=1),12)+IF(AND(CM$133&gt;4,CM8=2),8)+IF(AND(CM$133&gt;4,CM8=3),6)+IF(AND(CM$133&gt;4,CM8=4),5)+IF(AND(CM$133&gt;4,CM8=5),4)+IF(AND(CM$133&gt;4,CM8=6),3)+IF(AND(CM$133&gt;4,CM8=7),2)+IF(AND(CM$133&gt;4,CM8&gt;7),1)+IF(AND(CM$133=4,CM8=1),8)+IF(AND(CM$133=4,CM8=2),6)+IF(AND(CM$133=4,CM8=3),4)+IF(AND(CM$133=4,CM8=4),2)+IF(AND(CM$133=3,CM8=1),6)+IF(AND(CM$133=3,CM8=2),4)+IF(AND(CM$133=3,CM8=3),2)+IF(AND(CM$133=2,CM8=1),4)+IF(AND(CM$133=2,CM8=2),2)+IF(AND(CM$133=1,CM8=1),2)</f>
        <v>0</v>
      </c>
      <c r="CP8" s="18" t="s">
        <v>30</v>
      </c>
      <c r="CQ8" s="15">
        <f>+CK8+CN8+CO8+CW8</f>
        <v>0</v>
      </c>
      <c r="CR8" s="79">
        <f>+CQ8+CB8</f>
        <v>55</v>
      </c>
      <c r="CS8" s="27"/>
      <c r="CT8" s="27"/>
      <c r="CU8" s="18" t="s">
        <v>30</v>
      </c>
      <c r="CV8" s="18"/>
      <c r="CW8" s="24"/>
      <c r="CX8" s="98">
        <v>25.521999999999998</v>
      </c>
      <c r="CY8" s="27">
        <v>25.867000000000001</v>
      </c>
      <c r="CZ8" s="77">
        <v>1</v>
      </c>
      <c r="DA8" s="15">
        <f>IF(AND(DB$133&gt;4,CZ8=1),6)+IF(AND(DB$133&gt;4,CZ8=2),4)+IF(AND(DB$133&gt;4,CZ8=3),3)+IF(AND(DB$133&gt;4,CZ8=4),2)+IF(AND(DB$133&gt;4,CZ8=5),1)+IF(AND(DB$133&gt;4,CZ8&gt;5),1)+IF(AND(DB$133=4,CZ8=1),4)+IF(AND(DB$133=4,CZ8=2),3)+IF(AND(DB$133=4,CZ8=3),2)+IF(AND(DB$133=4,CZ8=4),1)+IF(AND(DB$133=3,CZ8=1),3)+IF(AND(DB$133=3,CZ8=2),2)+IF(AND(DB$133=3,CZ8=3),1)+IF(AND(DB$133=2,CZ8=1),2)+IF(AND(DB$133=2,CZ8=2),1)+IF(AND(DB$133=1,CZ8=1),1)</f>
        <v>6</v>
      </c>
      <c r="DB8" s="78">
        <v>4</v>
      </c>
      <c r="DC8" s="78">
        <v>4</v>
      </c>
      <c r="DD8" s="22">
        <f>IF(AND(DC$133&gt;4,DB8=1),12)+IF(AND(DC$133&gt;4,DB8=2),8)+IF(AND(DC$133&gt;4,DB8=3),6)+IF(AND(DC$133&gt;4,DB8=4),5)+IF(AND(DC$133&gt;4,DB8=5),4)+IF(AND(DC$133&gt;4,DB8=6),3)+IF(AND(DC$133&gt;4,DB8=7),2)+IF(AND(DC$133&gt;4,DB8&gt;7),1)+IF(AND(DC$133=4,DB8=1),8)+IF(AND(DC$133=4,DB8=2),6)+IF(AND(DC$133=4,DB8=3),4)+IF(AND(DC$133=4,DB8=4),2)+IF(AND(DC$133=3,DB8=1),6)+IF(AND(DC$133=3,DB8=2),4)+IF(AND(DC$133=3,DB8=3),2)+IF(AND(DC$133=2,DB8=1),4)+IF(AND(DC$133=2,DB8=2),2)+IF(AND(DC$133=1,DB8=1),2)</f>
        <v>5</v>
      </c>
      <c r="DE8" s="22">
        <f>IF(AND(DC$133&gt;4,DC8=1),12)+IF(AND(DC$133&gt;4,DC8=2),8)+IF(AND(DC$133&gt;4,DC8=3),6)+IF(AND(DC$133&gt;4,DC8=4),5)+IF(AND(DC$133&gt;4,DC8=5),4)+IF(AND(DC$133&gt;4,DC8=6),3)+IF(AND(DC$133&gt;4,DC8=7),2)+IF(AND(DC$133&gt;4,DC8&gt;7),1)+IF(AND(DC$133=4,DC8=1),8)+IF(AND(DC$133=4,DC8=2),6)+IF(AND(DC$133=4,DC8=3),4)+IF(AND(DC$133=4,DC8=4),2)+IF(AND(DC$133=3,DC8=1),6)+IF(AND(DC$133=3,DC8=2),4)+IF(AND(DC$133=3,DC8=3),2)+IF(AND(DC$133=2,DC8=1),4)+IF(AND(DC$133=2,DC8=2),2)+IF(AND(DC$133=1,DC8=1),2)</f>
        <v>5</v>
      </c>
      <c r="DF8" s="108" t="s">
        <v>30</v>
      </c>
      <c r="DG8" s="109">
        <f>+DA8+DD8+DE8+DM8</f>
        <v>16</v>
      </c>
      <c r="DH8" s="109">
        <f>+DG8+CR8</f>
        <v>71</v>
      </c>
      <c r="DI8" s="27">
        <v>26.76</v>
      </c>
      <c r="DJ8" s="27">
        <v>27.245000000000001</v>
      </c>
      <c r="DK8" s="18" t="s">
        <v>30</v>
      </c>
      <c r="DL8" s="18"/>
      <c r="DM8" s="24"/>
      <c r="DN8" s="98">
        <v>25.521999999999998</v>
      </c>
      <c r="DO8" s="27"/>
      <c r="DP8" s="77"/>
      <c r="DQ8" s="15">
        <f>IF(AND(DR$133&gt;4,DP8=1),6)+IF(AND(DR$133&gt;4,DP8=2),4)+IF(AND(DR$133&gt;4,DP8=3),3)+IF(AND(DR$133&gt;4,DP8=4),2)+IF(AND(DR$133&gt;4,DP8=5),1)+IF(AND(DR$133&gt;4,DP8&gt;5),1)+IF(AND(DR$133=4,DP8=1),4)+IF(AND(DR$133=4,DP8=2),3)+IF(AND(DR$133=4,DP8=3),2)+IF(AND(DR$133=4,DP8=4),1)+IF(AND(DR$133=3,DP8=1),3)+IF(AND(DR$133=3,DP8=2),2)+IF(AND(DR$133=3,DP8=3),1)+IF(AND(DR$133=2,DP8=1),2)+IF(AND(DR$133=2,DP8=2),1)+IF(AND(DR$133=1,DP8=1),1)</f>
        <v>0</v>
      </c>
      <c r="DR8" s="78"/>
      <c r="DS8" s="78"/>
      <c r="DT8" s="22">
        <f>IF(AND(DS$133&gt;4,DR8=1),12)+IF(AND(DS$133&gt;4,DR8=2),8)+IF(AND(DS$133&gt;4,DR8=3),6)+IF(AND(DS$133&gt;4,DR8=4),5)+IF(AND(DS$133&gt;4,DR8=5),4)+IF(AND(DS$133&gt;4,DR8=6),3)+IF(AND(DS$133&gt;4,DR8=7),2)+IF(AND(DS$133&gt;4,DR8&gt;7),1)+IF(AND(DS$133=4,DR8=1),8)+IF(AND(DS$133=4,DR8=2),6)+IF(AND(DS$133=4,DR8=3),4)+IF(AND(DS$133=4,DR8=4),2)+IF(AND(DS$133=3,DR8=1),6)+IF(AND(DS$133=3,DR8=2),4)+IF(AND(DS$133=3,DR8=3),2)+IF(AND(DS$133=2,DR8=1),4)+IF(AND(DS$133=2,DR8=2),2)+IF(AND(DS$133=1,DR8=1),2)</f>
        <v>0</v>
      </c>
      <c r="DU8" s="22">
        <f>IF(AND(DS$133&gt;4,DS8=1),12)+IF(AND(DS$133&gt;4,DS8=2),8)+IF(AND(DS$133&gt;4,DS8=3),6)+IF(AND(DS$133&gt;4,DS8=4),5)+IF(AND(DS$133&gt;4,DS8=5),4)+IF(AND(DS$133&gt;4,DS8=6),3)+IF(AND(DS$133&gt;4,DS8=7),2)+IF(AND(DS$133&gt;4,DS8&gt;7),1)+IF(AND(DS$133=4,DS8=1),8)+IF(AND(DS$133=4,DS8=2),6)+IF(AND(DS$133=4,DS8=3),4)+IF(AND(DS$133=4,DS8=4),2)+IF(AND(DS$133=3,DS8=1),6)+IF(AND(DS$133=3,DS8=2),4)+IF(AND(DS$133=3,DS8=3),2)+IF(AND(DS$133=2,DS8=1),4)+IF(AND(DS$133=2,DS8=2),2)+IF(AND(DS$133=1,DS8=1),2)</f>
        <v>0</v>
      </c>
      <c r="DV8" s="18" t="s">
        <v>30</v>
      </c>
      <c r="DW8" s="15">
        <f>+DQ8+DT8+DU8+EC8</f>
        <v>0</v>
      </c>
      <c r="DX8" s="79">
        <f>+DW8+DH8</f>
        <v>71</v>
      </c>
      <c r="DY8" s="27"/>
      <c r="DZ8" s="27"/>
      <c r="EA8" s="18" t="s">
        <v>30</v>
      </c>
      <c r="EB8" s="18"/>
      <c r="EC8" s="24"/>
      <c r="ED8" s="98">
        <v>25.521999999999998</v>
      </c>
      <c r="EE8" s="27">
        <v>27.234000000000002</v>
      </c>
      <c r="EF8" s="77">
        <v>3</v>
      </c>
      <c r="EG8" s="15">
        <f>IF(AND(EH$133&gt;4,EF8=1),6)+IF(AND(EH$133&gt;4,EF8=2),4)+IF(AND(EH$133&gt;4,EF8=3),3)+IF(AND(EH$133&gt;4,EF8=4),2)+IF(AND(EH$133&gt;4,EF8=5),1)+IF(AND(EH$133&gt;4,EF8&gt;5),1)+IF(AND(EH$133=4,EF8=1),4)+IF(AND(EH$133=4,EF8=2),3)+IF(AND(EH$133=4,EF8=3),2)+IF(AND(EH$133=4,EF8=4),1)+IF(AND(EH$133=3,EF8=1),3)+IF(AND(EH$133=3,EF8=2),2)+IF(AND(EH$133=3,EF8=3),1)+IF(AND(EH$133=2,EF8=1),2)+IF(AND(EH$133=2,EF8=2),1)+IF(AND(EH$133=1,EF8=1),1)</f>
        <v>3</v>
      </c>
      <c r="EH8" s="78"/>
      <c r="EI8" s="78"/>
      <c r="EJ8" s="22">
        <f>IF(AND(EI$133&gt;4,EH8=1),12)+IF(AND(EI$133&gt;4,EH8=2),8)+IF(AND(EI$133&gt;4,EH8=3),6)+IF(AND(EI$133&gt;4,EH8=4),5)+IF(AND(EI$133&gt;4,EH8=5),4)+IF(AND(EI$133&gt;4,EH8=6),3)+IF(AND(EI$133&gt;4,EH8=7),2)+IF(AND(EI$133&gt;4,EH8&gt;7),1)+IF(AND(EI$133=4,EH8=1),8)+IF(AND(EI$133=4,EH8=2),6)+IF(AND(EI$133=4,EH8=3),4)+IF(AND(EI$133=4,EH8=4),2)+IF(AND(EI$133=3,EH8=1),6)+IF(AND(EI$133=3,EH8=2),4)+IF(AND(EI$133=3,EH8=3),2)+IF(AND(EI$133=2,EH8=1),4)+IF(AND(EI$133=2,EH8=2),2)+IF(AND(EI$133=1,EH8=1),2)</f>
        <v>0</v>
      </c>
      <c r="EK8" s="22">
        <f>IF(AND(EI$133&gt;4,EI8=1),12)+IF(AND(EI$133&gt;4,EI8=2),8)+IF(AND(EI$133&gt;4,EI8=3),6)+IF(AND(EI$133&gt;4,EI8=4),5)+IF(AND(EI$133&gt;4,EI8=5),4)+IF(AND(EI$133&gt;4,EI8=6),3)+IF(AND(EI$133&gt;4,EI8=7),2)+IF(AND(EI$133&gt;4,EI8&gt;7),1)+IF(AND(EI$133=4,EI8=1),8)+IF(AND(EI$133=4,EI8=2),6)+IF(AND(EI$133=4,EI8=3),4)+IF(AND(EI$133=4,EI8=4),2)+IF(AND(EI$133=3,EI8=1),6)+IF(AND(EI$133=3,EI8=2),4)+IF(AND(EI$133=3,EI8=3),2)+IF(AND(EI$133=2,EI8=1),4)+IF(AND(EI$133=2,EI8=2),2)+IF(AND(EI$133=1,EI8=1),2)</f>
        <v>0</v>
      </c>
      <c r="EL8" s="108" t="s">
        <v>30</v>
      </c>
      <c r="EM8" s="109">
        <f>+EG8+EJ8+EK8+ES8</f>
        <v>3</v>
      </c>
      <c r="EN8" s="109">
        <f>+EM8+DX8</f>
        <v>74</v>
      </c>
      <c r="EO8" s="27">
        <v>26.634</v>
      </c>
      <c r="EP8" s="27"/>
      <c r="EQ8" s="18" t="s">
        <v>30</v>
      </c>
      <c r="ER8" s="18"/>
      <c r="ES8" s="24"/>
      <c r="ET8" s="98">
        <v>25.521999999999998</v>
      </c>
      <c r="EU8" s="27">
        <v>27.135000000000002</v>
      </c>
      <c r="EV8" s="77">
        <v>3</v>
      </c>
      <c r="EW8" s="15">
        <f>IF(AND(EX$133&gt;4,EV8=1),6)+IF(AND(EX$133&gt;4,EV8=2),4)+IF(AND(EX$133&gt;4,EV8=3),3)+IF(AND(EX$133&gt;4,EV8=4),2)+IF(AND(EX$133&gt;4,EV8=5),1)+IF(AND(EX$133&gt;4,EV8&gt;5),1)+IF(AND(EX$133=4,EV8=1),4)+IF(AND(EX$133=4,EV8=2),3)+IF(AND(EX$133=4,EV8=3),2)+IF(AND(EX$133=4,EV8=4),1)+IF(AND(EX$133=3,EV8=1),3)+IF(AND(EX$133=3,EV8=2),2)+IF(AND(EX$133=3,EV8=3),1)+IF(AND(EX$133=2,EV8=1),2)+IF(AND(EX$133=2,EV8=2),1)+IF(AND(EX$133=1,EV8=1),1)</f>
        <v>3</v>
      </c>
      <c r="EX8" s="78">
        <v>4</v>
      </c>
      <c r="EY8" s="78"/>
      <c r="EZ8" s="22">
        <f>IF(AND(EY$133&gt;4,EX8=1),12)+IF(AND(EY$133&gt;4,EX8=2),8)+IF(AND(EY$133&gt;4,EX8=3),6)+IF(AND(EY$133&gt;4,EX8=4),5)+IF(AND(EY$133&gt;4,EX8=5),4)+IF(AND(EY$133&gt;4,EX8=6),3)+IF(AND(EY$133&gt;4,EX8=7),2)+IF(AND(EY$133&gt;4,EX8&gt;7),1)+IF(AND(EY$133=4,EX8=1),8)+IF(AND(EY$133=4,EX8=2),6)+IF(AND(EY$133=4,EX8=3),4)+IF(AND(EY$133=4,EX8=4),2)+IF(AND(EY$133=3,EX8=1),6)+IF(AND(EY$133=3,EX8=2),4)+IF(AND(EY$133=3,EX8=3),2)+IF(AND(EY$133=2,EX8=1),4)+IF(AND(EY$133=2,EX8=2),2)+IF(AND(EY$133=1,EX8=1),2)</f>
        <v>5</v>
      </c>
      <c r="FA8" s="22">
        <f>IF(AND(EY$133&gt;4,EY8=1),12)+IF(AND(EY$133&gt;4,EY8=2),8)+IF(AND(EY$133&gt;4,EY8=3),6)+IF(AND(EY$133&gt;4,EY8=4),5)+IF(AND(EY$133&gt;4,EY8=5),4)+IF(AND(EY$133&gt;4,EY8=6),3)+IF(AND(EY$133&gt;4,EY8=7),2)+IF(AND(EY$133&gt;4,EY8&gt;7),1)+IF(AND(EY$133=4,EY8=1),8)+IF(AND(EY$133=4,EY8=2),6)+IF(AND(EY$133=4,EY8=3),4)+IF(AND(EY$133=4,EY8=4),2)+IF(AND(EY$133=3,EY8=1),6)+IF(AND(EY$133=3,EY8=2),4)+IF(AND(EY$133=3,EY8=3),2)+IF(AND(EY$133=2,EY8=1),4)+IF(AND(EY$133=2,EY8=2),2)+IF(AND(EY$133=1,EY8=1),2)</f>
        <v>0</v>
      </c>
      <c r="FB8" s="18" t="s">
        <v>30</v>
      </c>
      <c r="FC8" s="15">
        <f>+EW8+EZ8+FA8+FI8</f>
        <v>8</v>
      </c>
      <c r="FD8" s="79">
        <f>+FC8+EN8</f>
        <v>82</v>
      </c>
      <c r="FE8" s="27">
        <v>28.117000000000001</v>
      </c>
      <c r="FF8" s="27"/>
      <c r="FG8" s="18" t="s">
        <v>30</v>
      </c>
      <c r="FH8" s="18"/>
      <c r="FI8" s="24"/>
      <c r="FJ8" s="98">
        <v>25.521999999999998</v>
      </c>
      <c r="FK8">
        <v>82</v>
      </c>
      <c r="FN8">
        <v>82</v>
      </c>
      <c r="FQ8" s="127">
        <v>82</v>
      </c>
    </row>
    <row r="9" spans="1:173" x14ac:dyDescent="0.25">
      <c r="A9" s="89" t="s">
        <v>107</v>
      </c>
      <c r="B9" s="10">
        <v>29</v>
      </c>
      <c r="C9" s="21"/>
      <c r="D9" s="20"/>
      <c r="E9" s="10" t="s">
        <v>43</v>
      </c>
      <c r="F9" s="13"/>
      <c r="G9" s="27">
        <v>31.375</v>
      </c>
      <c r="H9" s="77"/>
      <c r="I9" s="15"/>
      <c r="J9" s="78"/>
      <c r="K9" s="78"/>
      <c r="L9" s="15"/>
      <c r="M9" s="15"/>
      <c r="N9" s="108" t="s">
        <v>29</v>
      </c>
      <c r="O9" s="109"/>
      <c r="P9" s="109"/>
      <c r="Q9" s="27">
        <v>29.908999999999999</v>
      </c>
      <c r="R9" s="27">
        <v>30.581</v>
      </c>
      <c r="S9" s="18" t="s">
        <v>48</v>
      </c>
      <c r="T9" s="23" t="s">
        <v>66</v>
      </c>
      <c r="U9" s="24"/>
      <c r="V9" s="66">
        <v>29.908999999999999</v>
      </c>
      <c r="W9" s="27">
        <v>28.254000000000001</v>
      </c>
      <c r="X9" s="77">
        <v>1</v>
      </c>
      <c r="Y9" s="15">
        <f>IF(AND(Z$135&gt;4,X9=1),6)+IF(AND(Z$135&gt;4,X9=2),4)+IF(AND(Z$135&gt;4,X9=3),3)+IF(AND(Z$135&gt;4,X9=4),2)+IF(AND(Z$135&gt;4,X9=5),1)+IF(AND(Z$135&gt;4,X9&gt;5),1)+IF(AND(Z$135=4,X9=1),4)+IF(AND(Z$135=4,X9=2),3)+IF(AND(Z$135=4,X9=3),2)+IF(AND(Z$135=4,X9=4),1)+IF(AND(Z$135=3,X9=1),3)+IF(AND(Z$135=3,X9=2),2)+IF(AND(Z$135=3,X9=3),1)+IF(AND(Z$135=2,X9=1),2)+IF(AND(Z$135=2,X9=2),1)+IF(AND(Z$135=1,X9=1),1)</f>
        <v>6</v>
      </c>
      <c r="Z9" s="78">
        <v>1</v>
      </c>
      <c r="AA9" s="78">
        <v>1</v>
      </c>
      <c r="AB9" s="22">
        <f>IF(AND(AA$135&gt;4,Z9=1),12)+IF(AND(AA$135&gt;4,Z9=2),8)+IF(AND(AA$135&gt;4,Z9=3),6)+IF(AND(AA$135&gt;4,Z9=4),5)+IF(AND(AA$135&gt;4,Z9=5),4)+IF(AND(AA$135&gt;4,Z9=6),3)+IF(AND(AA$135&gt;4,Z9=7),2)+IF(AND(AA$135&gt;4,Z9&gt;7),1)+IF(AND(AA$135=4,Z9=1),8)+IF(AND(AA$135=4,Z9=2),6)+IF(AND(AA$135=4,Z9=3),4)+IF(AND(AA$135=4,Z9=4),2)+IF(AND(AA$135=3,Z9=1),6)+IF(AND(AA$135=3,Z9=2),4)+IF(AND(AA$135=3,Z9=3),2)+IF(AND(AA$135=2,Z9=1),4)+IF(AND(AA$135=2,Z9=2),2)+IF(AND(AA$135=1,Z9=1),2)</f>
        <v>12</v>
      </c>
      <c r="AC9" s="22">
        <f>IF(AND(AA$135&gt;4,AA9=1),12)+IF(AND(AA$135&gt;4,AA9=2),8)+IF(AND(AA$135&gt;4,AA9=3),6)+IF(AND(AA$135&gt;4,AA9=4),5)+IF(AND(AA$135&gt;4,AA9=5),4)+IF(AND(AA$135&gt;4,AA9=6),3)+IF(AND(AA$135&gt;4,AA9=7),2)+IF(AND(AA$135&gt;4,AA9&gt;7),1)+IF(AND(AA$135=4,AA9=1),8)+IF(AND(AA$135=4,AA9=2),6)+IF(AND(AA$135=4,AA9=3),4)+IF(AND(AA$135=4,AA9=4),2)+IF(AND(AA$135=3,AA9=1),6)+IF(AND(AA$135=3,AA9=2),4)+IF(AND(AA$135=3,AA9=3),2)+IF(AND(AA$135=2,AA9=1),4)+IF(AND(AA$135=2,AA9=2),2)+IF(AND(AA$135=1,AA9=1),2)</f>
        <v>12</v>
      </c>
      <c r="AD9" s="26" t="s">
        <v>48</v>
      </c>
      <c r="AE9" s="15">
        <f>+Y9+AB9+AC9+AK9</f>
        <v>31</v>
      </c>
      <c r="AF9" s="79">
        <f>+AE9+P9</f>
        <v>31</v>
      </c>
      <c r="AG9" s="27">
        <v>28.465</v>
      </c>
      <c r="AH9" s="27">
        <v>28.507999999999999</v>
      </c>
      <c r="AI9" s="18" t="s">
        <v>39</v>
      </c>
      <c r="AJ9" s="23" t="s">
        <v>138</v>
      </c>
      <c r="AK9" s="24">
        <v>1</v>
      </c>
      <c r="AL9" s="98">
        <v>28.254000000000001</v>
      </c>
      <c r="AM9" s="27">
        <v>27.600999999999999</v>
      </c>
      <c r="AN9" s="96">
        <v>1</v>
      </c>
      <c r="AO9" s="15">
        <f>IF(AND(AP$134&gt;4,AN9=1),6)+IF(AND(AP$134&gt;4,AN9=2),4)+IF(AND(AP$134&gt;4,AN9=3),3)+IF(AND(AP$134&gt;4,AN9=4),2)+IF(AND(AP$134&gt;4,AN9=5),1)+IF(AND(AP$134&gt;4,AN9&gt;5),1)+IF(AND(AP$134=4,AN9=1),4)+IF(AND(AP$134=4,AN9=2),3)+IF(AND(AP$134=4,AN9=3),2)+IF(AND(AP$134=4,AN9=4),1)+IF(AND(AP$134=3,AN9=1),3)+IF(AND(AP$134=3,AN9=2),2)+IF(AND(AP$134=3,AN9=3),1)+IF(AND(AP$134=2,AN9=1),2)+IF(AND(AP$134=2,AN9=2),1)+IF(AND(AP$134=1,AN9=1),1)</f>
        <v>6</v>
      </c>
      <c r="AP9" s="97">
        <v>1</v>
      </c>
      <c r="AQ9" s="97">
        <v>2</v>
      </c>
      <c r="AR9" s="15">
        <f>IF(AND(AQ$134&gt;4,AP9=1),12)+IF(AND(AQ$134&gt;4,AP9=2),8)+IF(AND(AQ$134&gt;4,AP9=3),6)+IF(AND(AQ$134&gt;4,AP9=4),5)+IF(AND(AQ$134&gt;4,AP9=5),4)+IF(AND(AQ$134&gt;4,AP9=6),3)+IF(AND(AQ$134&gt;4,AP9=7),2)+IF(AND(AQ$134&gt;4,AP9&gt;7),1)+IF(AND(AQ$134=4,AP9=1),8)+IF(AND(AQ$134=4,AP9=2),6)+IF(AND(AQ$134=4,AP9=3),4)+IF(AND(AQ$134=4,AP9=4),2)+IF(AND(AQ$134=3,AP9=1),6)+IF(AND(AQ$134=3,AP9=2),4)+IF(AND(AQ$134=3,AP9=3),2)+IF(AND(AQ$134=2,AP9=1),4)+IF(AND(AQ$134=2,AP9=2),2)+IF(AND(AQ$134=1,AP9=1),2)</f>
        <v>12</v>
      </c>
      <c r="AS9" s="15">
        <f>IF(AND(AQ$134&gt;4,AQ9=1),12)+IF(AND(AQ$134&gt;4,AQ9=2),8)+IF(AND(AQ$134&gt;4,AQ9=3),6)+IF(AND(AQ$134&gt;4,AQ9=4),5)+IF(AND(AQ$134&gt;4,AQ9=5),4)+IF(AND(AQ$134&gt;4,AQ9=6),3)+IF(AND(AQ$134&gt;4,AQ9=7),2)+IF(AND(AQ$134&gt;4,AQ9&gt;7),1)+IF(AND(AQ$134=4,AQ9=1),8)+IF(AND(AQ$134=4,AQ9=2),6)+IF(AND(AQ$134=4,AQ9=3),4)+IF(AND(AQ$134=4,AQ9=4),2)+IF(AND(AQ$134=3,AQ9=1),6)+IF(AND(AQ$134=3,AQ9=2),4)+IF(AND(AQ$134=3,AQ9=3),2)+IF(AND(AQ$134=2,AQ9=1),4)+IF(AND(AQ$134=2,AQ9=2),2)+IF(AND(AQ$134=1,AQ9=1),2)</f>
        <v>8</v>
      </c>
      <c r="AT9" s="108" t="s">
        <v>39</v>
      </c>
      <c r="AU9" s="109">
        <f>+AO9+AR9+AS9+BA9</f>
        <v>27</v>
      </c>
      <c r="AV9" s="109">
        <f>+AU9+AF9</f>
        <v>58</v>
      </c>
      <c r="AW9" s="27">
        <v>28.693000000000001</v>
      </c>
      <c r="AX9" s="27">
        <v>27.843</v>
      </c>
      <c r="AY9" s="18" t="s">
        <v>39</v>
      </c>
      <c r="AZ9" s="18"/>
      <c r="BA9" s="24">
        <v>1</v>
      </c>
      <c r="BB9" s="98">
        <v>27.600999999999999</v>
      </c>
      <c r="BC9" s="27">
        <v>27.555</v>
      </c>
      <c r="BD9" s="96">
        <v>1</v>
      </c>
      <c r="BE9" s="15">
        <f>IF(AND(BF$134&gt;4,BD9=1),6)+IF(AND(BF$134&gt;4,BD9=2),4)+IF(AND(BF$134&gt;4,BD9=3),3)+IF(AND(BF$134&gt;4,BD9=4),2)+IF(AND(BF$134&gt;4,BD9=5),1)+IF(AND(BF$134&gt;4,BD9&gt;5),1)+IF(AND(BF$134=4,BD9=1),4)+IF(AND(BF$134=4,BD9=2),3)+IF(AND(BF$134=4,BD9=3),2)+IF(AND(BF$134=4,BD9=4),1)+IF(AND(BF$134=3,BD9=1),3)+IF(AND(BF$134=3,BD9=2),2)+IF(AND(BF$134=3,BD9=3),1)+IF(AND(BF$134=2,BD9=1),2)+IF(AND(BF$134=2,BD9=2),1)+IF(AND(BF$134=1,BD9=1),1)</f>
        <v>6</v>
      </c>
      <c r="BF9" s="97">
        <v>1</v>
      </c>
      <c r="BG9" s="97">
        <v>1</v>
      </c>
      <c r="BH9" s="15">
        <f>IF(AND(BG$134&gt;4,BF9=1),12)+IF(AND(BG$134&gt;4,BF9=2),8)+IF(AND(BG$134&gt;4,BF9=3),6)+IF(AND(BG$134&gt;4,BF9=4),5)+IF(AND(BG$134&gt;4,BF9=5),4)+IF(AND(BG$134&gt;4,BF9=6),3)+IF(AND(BG$134&gt;4,BF9=7),2)+IF(AND(BG$134&gt;4,BF9&gt;7),1)+IF(AND(BG$134=4,BF9=1),8)+IF(AND(BG$134=4,BF9=2),6)+IF(AND(BG$134=4,BF9=3),4)+IF(AND(BG$134=4,BF9=4),2)+IF(AND(BG$134=3,BF9=1),6)+IF(AND(BG$134=3,BF9=2),4)+IF(AND(BG$134=3,BF9=3),2)+IF(AND(BG$134=2,BF9=1),4)+IF(AND(BG$134=2,BF9=2),2)+IF(AND(BG$134=1,BF9=1),2)</f>
        <v>12</v>
      </c>
      <c r="BI9" s="15">
        <f>IF(AND(BG$134&gt;4,BG9=1),12)+IF(AND(BG$134&gt;4,BG9=2),8)+IF(AND(BG$134&gt;4,BG9=3),6)+IF(AND(BG$134&gt;4,BG9=4),5)+IF(AND(BG$134&gt;4,BG9=5),4)+IF(AND(BG$134&gt;4,BG9=6),3)+IF(AND(BG$134&gt;4,BG9=7),2)+IF(AND(BG$134&gt;4,BG9&gt;7),1)+IF(AND(BG$134=4,BG9=1),8)+IF(AND(BG$134=4,BG9=2),6)+IF(AND(BG$134=4,BG9=3),4)+IF(AND(BG$134=4,BG9=4),2)+IF(AND(BG$134=3,BG9=1),6)+IF(AND(BG$134=3,BG9=2),4)+IF(AND(BG$134=3,BG9=3),2)+IF(AND(BG$134=2,BG9=1),4)+IF(AND(BG$134=2,BG9=2),2)+IF(AND(BG$134=1,BG9=1),2)</f>
        <v>12</v>
      </c>
      <c r="BJ9" s="26" t="s">
        <v>39</v>
      </c>
      <c r="BK9" s="15">
        <f>+BE9+BH9+BI9+BQ9</f>
        <v>32</v>
      </c>
      <c r="BL9" s="79">
        <f>+BK9+AV9</f>
        <v>90</v>
      </c>
      <c r="BM9" s="27">
        <v>28.103000000000002</v>
      </c>
      <c r="BN9" s="27">
        <v>26.942</v>
      </c>
      <c r="BO9" s="18" t="s">
        <v>39</v>
      </c>
      <c r="BP9" s="23" t="s">
        <v>40</v>
      </c>
      <c r="BQ9" s="24">
        <v>2</v>
      </c>
      <c r="BR9" s="98">
        <v>26.942</v>
      </c>
      <c r="BS9" s="27">
        <v>36.438000000000002</v>
      </c>
      <c r="BT9" s="96">
        <v>5</v>
      </c>
      <c r="BU9" s="15">
        <f>IF(AND(BV$134&gt;4,BT9=1),6)+IF(AND(BV$134&gt;4,BT9=2),4)+IF(AND(BV$134&gt;4,BT9=3),3)+IF(AND(BV$134&gt;4,BT9=4),2)+IF(AND(BV$134&gt;4,BT9=5),1)+IF(AND(BV$134&gt;4,BT9&gt;5),1)+IF(AND(BV$134=4,BT9=1),4)+IF(AND(BV$134=4,BT9=2),3)+IF(AND(BV$134=4,BT9=3),2)+IF(AND(BV$134=4,BT9=4),1)+IF(AND(BV$134=3,BT9=1),3)+IF(AND(BV$134=3,BT9=2),2)+IF(AND(BV$134=3,BT9=3),1)+IF(AND(BV$134=2,BT9=1),2)+IF(AND(BV$134=2,BT9=2),1)+IF(AND(BV$134=1,BT9=1),1)</f>
        <v>1</v>
      </c>
      <c r="BV9" s="97">
        <v>7</v>
      </c>
      <c r="BW9" s="97">
        <v>4</v>
      </c>
      <c r="BX9" s="15">
        <f>IF(AND(BW$134&gt;4,BV9=1),12)+IF(AND(BW$134&gt;4,BV9=2),8)+IF(AND(BW$134&gt;4,BV9=3),6)+IF(AND(BW$134&gt;4,BV9=4),5)+IF(AND(BW$134&gt;4,BV9=5),4)+IF(AND(BW$134&gt;4,BV9=6),3)+IF(AND(BW$134&gt;4,BV9=7),2)+IF(AND(BW$134&gt;4,BV9&gt;7),1)+IF(AND(BW$134=4,BV9=1),8)+IF(AND(BW$134=4,BV9=2),6)+IF(AND(BW$134=4,BV9=3),4)+IF(AND(BW$134=4,BV9=4),2)+IF(AND(BW$134=3,BV9=1),6)+IF(AND(BW$134=3,BV9=2),4)+IF(AND(BW$134=3,BV9=3),2)+IF(AND(BW$134=2,BV9=1),4)+IF(AND(BW$134=2,BV9=2),2)+IF(AND(BW$134=1,BV9=1),2)</f>
        <v>2</v>
      </c>
      <c r="BY9" s="15">
        <f>IF(AND(BW$134&gt;4,BW9=1),12)+IF(AND(BW$134&gt;4,BW9=2),8)+IF(AND(BW$134&gt;4,BW9=3),6)+IF(AND(BW$134&gt;4,BW9=4),5)+IF(AND(BW$134&gt;4,BW9=5),4)+IF(AND(BW$134&gt;4,BW9=6),3)+IF(AND(BW$134&gt;4,BW9=7),2)+IF(AND(BW$134&gt;4,BW9&gt;7),1)+IF(AND(BW$134=4,BW9=1),8)+IF(AND(BW$134=4,BW9=2),6)+IF(AND(BW$134=4,BW9=3),4)+IF(AND(BW$134=4,BW9=4),2)+IF(AND(BW$134=3,BW9=1),6)+IF(AND(BW$134=3,BW9=2),4)+IF(AND(BW$134=3,BW9=3),2)+IF(AND(BW$134=2,BW9=1),4)+IF(AND(BW$134=2,BW9=2),2)+IF(AND(BW$134=1,BW9=1),2)</f>
        <v>5</v>
      </c>
      <c r="BZ9" s="108" t="s">
        <v>39</v>
      </c>
      <c r="CA9" s="109">
        <f>+BU9+BX9+BY9+CG9</f>
        <v>8</v>
      </c>
      <c r="CB9" s="109">
        <f>+CA9+BL9</f>
        <v>98</v>
      </c>
      <c r="CC9" s="27">
        <v>34.174999999999997</v>
      </c>
      <c r="CD9" s="27">
        <v>35.267000000000003</v>
      </c>
      <c r="CE9" s="18" t="s">
        <v>39</v>
      </c>
      <c r="CF9" s="18" t="s">
        <v>40</v>
      </c>
      <c r="CG9" s="24"/>
      <c r="CH9" s="98">
        <v>26.942</v>
      </c>
      <c r="CI9" s="27">
        <v>43.648000000000003</v>
      </c>
      <c r="CJ9" s="96">
        <v>4</v>
      </c>
      <c r="CK9" s="15">
        <f>IF(AND(CL$134&gt;4,CJ9=1),6)+IF(AND(CL$134&gt;4,CJ9=2),4)+IF(AND(CL$134&gt;4,CJ9=3),3)+IF(AND(CL$134&gt;4,CJ9=4),2)+IF(AND(CL$134&gt;4,CJ9=5),1)+IF(AND(CL$134&gt;4,CJ9&gt;5),1)+IF(AND(CL$134=4,CJ9=1),4)+IF(AND(CL$134=4,CJ9=2),3)+IF(AND(CL$134=4,CJ9=3),2)+IF(AND(CL$134=4,CJ9=4),1)+IF(AND(CL$134=3,CJ9=1),3)+IF(AND(CL$134=3,CJ9=2),2)+IF(AND(CL$134=3,CJ9=3),1)+IF(AND(CL$134=2,CJ9=1),2)+IF(AND(CL$134=2,CJ9=2),1)+IF(AND(CL$134=1,CJ9=1),1)</f>
        <v>2</v>
      </c>
      <c r="CL9" s="97">
        <v>3</v>
      </c>
      <c r="CM9" s="97">
        <v>2</v>
      </c>
      <c r="CN9" s="15">
        <f>IF(AND(CM$134&gt;4,CL9=1),12)+IF(AND(CM$134&gt;4,CL9=2),8)+IF(AND(CM$134&gt;4,CL9=3),6)+IF(AND(CM$134&gt;4,CL9=4),5)+IF(AND(CM$134&gt;4,CL9=5),4)+IF(AND(CM$134&gt;4,CL9=6),3)+IF(AND(CM$134&gt;4,CL9=7),2)+IF(AND(CM$134&gt;4,CL9&gt;7),1)+IF(AND(CM$134=4,CL9=1),8)+IF(AND(CM$134=4,CL9=2),6)+IF(AND(CM$134=4,CL9=3),4)+IF(AND(CM$134=4,CL9=4),2)+IF(AND(CM$134=3,CL9=1),6)+IF(AND(CM$134=3,CL9=2),4)+IF(AND(CM$134=3,CL9=3),2)+IF(AND(CM$134=2,CL9=1),4)+IF(AND(CM$134=2,CL9=2),2)+IF(AND(CM$134=1,CL9=1),2)</f>
        <v>6</v>
      </c>
      <c r="CO9" s="15">
        <f>IF(AND(CM$134&gt;4,CM9=1),12)+IF(AND(CM$134&gt;4,CM9=2),8)+IF(AND(CM$134&gt;4,CM9=3),6)+IF(AND(CM$134&gt;4,CM9=4),5)+IF(AND(CM$134&gt;4,CM9=5),4)+IF(AND(CM$134&gt;4,CM9=6),3)+IF(AND(CM$134&gt;4,CM9=7),2)+IF(AND(CM$134&gt;4,CM9&gt;7),1)+IF(AND(CM$134=4,CM9=1),8)+IF(AND(CM$134=4,CM9=2),6)+IF(AND(CM$134=4,CM9=3),4)+IF(AND(CM$134=4,CM9=4),2)+IF(AND(CM$134=3,CM9=1),6)+IF(AND(CM$134=3,CM9=2),4)+IF(AND(CM$134=3,CM9=3),2)+IF(AND(CM$134=2,CM9=1),4)+IF(AND(CM$134=2,CM9=2),2)+IF(AND(CM$134=1,CM9=1),2)</f>
        <v>8</v>
      </c>
      <c r="CP9" s="26" t="s">
        <v>39</v>
      </c>
      <c r="CQ9" s="15">
        <f>+CK9+CN9+CO9+CW9</f>
        <v>16</v>
      </c>
      <c r="CR9" s="79">
        <f>+CQ9+CB9</f>
        <v>114</v>
      </c>
      <c r="CS9" s="27">
        <v>27.474</v>
      </c>
      <c r="CT9" s="27">
        <v>27.582999999999998</v>
      </c>
      <c r="CU9" s="18" t="s">
        <v>30</v>
      </c>
      <c r="CV9" s="23" t="s">
        <v>131</v>
      </c>
      <c r="CW9" s="24"/>
      <c r="CX9" s="98">
        <v>26.942</v>
      </c>
      <c r="CY9" s="27">
        <v>27.093</v>
      </c>
      <c r="CZ9" s="77">
        <v>3</v>
      </c>
      <c r="DA9" s="15">
        <f>IF(AND(DB$134&gt;4,CZ9=1),6)+IF(AND(DB$134&gt;4,CZ9=2),4)+IF(AND(DB$134&gt;4,CZ9=3),3)+IF(AND(DB$134&gt;4,CZ9=4),2)+IF(AND(DB$134&gt;4,CZ9=5),1)+IF(AND(DB$134&gt;4,CZ9&gt;5),1)+IF(AND(DB$134=4,CZ9=1),4)+IF(AND(DB$134=4,CZ9=2),3)+IF(AND(DB$134=4,CZ9=3),2)+IF(AND(DB$134=4,CZ9=4),1)+IF(AND(DB$134=3,CZ9=1),3)+IF(AND(DB$134=3,CZ9=2),2)+IF(AND(DB$134=3,CZ9=3),1)+IF(AND(DB$134=2,CZ9=1),2)+IF(AND(DB$134=2,CZ9=2),1)+IF(AND(DB$134=1,CZ9=1),1)</f>
        <v>3</v>
      </c>
      <c r="DB9" s="78">
        <v>1</v>
      </c>
      <c r="DC9" s="78">
        <v>3</v>
      </c>
      <c r="DD9" s="15">
        <f>IF(AND(DC$134&gt;4,DB9=1),12)+IF(AND(DC$134&gt;4,DB9=2),8)+IF(AND(DC$134&gt;4,DB9=3),6)+IF(AND(DC$134&gt;4,DB9=4),5)+IF(AND(DC$134&gt;4,DB9=5),4)+IF(AND(DC$134&gt;4,DB9=6),3)+IF(AND(DC$134&gt;4,DB9=7),2)+IF(AND(DC$134&gt;4,DB9&gt;7),1)+IF(AND(DC$134=4,DB9=1),8)+IF(AND(DC$134=4,DB9=2),6)+IF(AND(DC$134=4,DB9=3),4)+IF(AND(DC$134=4,DB9=4),2)+IF(AND(DC$134=3,DB9=1),6)+IF(AND(DC$134=3,DB9=2),4)+IF(AND(DC$134=3,DB9=3),2)+IF(AND(DC$134=2,DB9=1),4)+IF(AND(DC$134=2,DB9=2),2)+IF(AND(DC$134=1,DB9=1),2)</f>
        <v>12</v>
      </c>
      <c r="DE9" s="15">
        <f>IF(AND(DC$134&gt;4,DC9=1),12)+IF(AND(DC$134&gt;4,DC9=2),8)+IF(AND(DC$134&gt;4,DC9=3),6)+IF(AND(DC$134&gt;4,DC9=4),5)+IF(AND(DC$134&gt;4,DC9=5),4)+IF(AND(DC$134&gt;4,DC9=6),3)+IF(AND(DC$134&gt;4,DC9=7),2)+IF(AND(DC$134&gt;4,DC9&gt;7),1)+IF(AND(DC$134=4,DC9=1),8)+IF(AND(DC$134=4,DC9=2),6)+IF(AND(DC$134=4,DC9=3),4)+IF(AND(DC$134=4,DC9=4),2)+IF(AND(DC$134=3,DC9=1),6)+IF(AND(DC$134=3,DC9=2),4)+IF(AND(DC$134=3,DC9=3),2)+IF(AND(DC$134=2,DC9=1),4)+IF(AND(DC$134=2,DC9=2),2)+IF(AND(DC$134=1,DC9=1),2)</f>
        <v>6</v>
      </c>
      <c r="DF9" s="108" t="s">
        <v>30</v>
      </c>
      <c r="DG9" s="109">
        <f>+DA9+DD9+DE9+DM9</f>
        <v>21</v>
      </c>
      <c r="DH9" s="109">
        <f>+DG9+CR9</f>
        <v>135</v>
      </c>
      <c r="DI9" s="27">
        <v>27.079000000000001</v>
      </c>
      <c r="DJ9" s="27">
        <v>27.02</v>
      </c>
      <c r="DK9" s="18" t="s">
        <v>30</v>
      </c>
      <c r="DL9" s="18"/>
      <c r="DM9" s="24"/>
      <c r="DN9" s="98">
        <v>26.942</v>
      </c>
      <c r="DO9" s="27"/>
      <c r="DP9" s="77"/>
      <c r="DQ9" s="15">
        <f>IF(AND(DR$133&gt;4,DP9=1),6)+IF(AND(DR$133&gt;4,DP9=2),4)+IF(AND(DR$133&gt;4,DP9=3),3)+IF(AND(DR$133&gt;4,DP9=4),2)+IF(AND(DR$133&gt;4,DP9=5),1)+IF(AND(DR$133&gt;4,DP9&gt;5),1)+IF(AND(DR$133=4,DP9=1),4)+IF(AND(DR$133=4,DP9=2),3)+IF(AND(DR$133=4,DP9=3),2)+IF(AND(DR$133=4,DP9=4),1)+IF(AND(DR$133=3,DP9=1),3)+IF(AND(DR$133=3,DP9=2),2)+IF(AND(DR$133=3,DP9=3),1)+IF(AND(DR$133=2,DP9=1),2)+IF(AND(DR$133=2,DP9=2),1)+IF(AND(DR$133=1,DP9=1),1)</f>
        <v>0</v>
      </c>
      <c r="DR9" s="78"/>
      <c r="DS9" s="78"/>
      <c r="DT9" s="22">
        <f>IF(AND(DS$133&gt;4,DR9=1),12)+IF(AND(DS$133&gt;4,DR9=2),8)+IF(AND(DS$133&gt;4,DR9=3),6)+IF(AND(DS$133&gt;4,DR9=4),5)+IF(AND(DS$133&gt;4,DR9=5),4)+IF(AND(DS$133&gt;4,DR9=6),3)+IF(AND(DS$133&gt;4,DR9=7),2)+IF(AND(DS$133&gt;4,DR9&gt;7),1)+IF(AND(DS$133=4,DR9=1),8)+IF(AND(DS$133=4,DR9=2),6)+IF(AND(DS$133=4,DR9=3),4)+IF(AND(DS$133=4,DR9=4),2)+IF(AND(DS$133=3,DR9=1),6)+IF(AND(DS$133=3,DR9=2),4)+IF(AND(DS$133=3,DR9=3),2)+IF(AND(DS$133=2,DR9=1),4)+IF(AND(DS$133=2,DR9=2),2)+IF(AND(DS$133=1,DR9=1),2)</f>
        <v>0</v>
      </c>
      <c r="DU9" s="22">
        <f>IF(AND(DS$133&gt;4,DS9=1),12)+IF(AND(DS$133&gt;4,DS9=2),8)+IF(AND(DS$133&gt;4,DS9=3),6)+IF(AND(DS$133&gt;4,DS9=4),5)+IF(AND(DS$133&gt;4,DS9=5),4)+IF(AND(DS$133&gt;4,DS9=6),3)+IF(AND(DS$133&gt;4,DS9=7),2)+IF(AND(DS$133&gt;4,DS9&gt;7),1)+IF(AND(DS$133=4,DS9=1),8)+IF(AND(DS$133=4,DS9=2),6)+IF(AND(DS$133=4,DS9=3),4)+IF(AND(DS$133=4,DS9=4),2)+IF(AND(DS$133=3,DS9=1),6)+IF(AND(DS$133=3,DS9=2),4)+IF(AND(DS$133=3,DS9=3),2)+IF(AND(DS$133=2,DS9=1),4)+IF(AND(DS$133=2,DS9=2),2)+IF(AND(DS$133=1,DS9=1),2)</f>
        <v>0</v>
      </c>
      <c r="DV9" s="26" t="s">
        <v>30</v>
      </c>
      <c r="DW9" s="15">
        <f>+DQ9+DT9+DU9+EC9</f>
        <v>0</v>
      </c>
      <c r="DX9" s="79">
        <f>+DW9+DH9</f>
        <v>135</v>
      </c>
      <c r="DY9" s="27"/>
      <c r="DZ9" s="27"/>
      <c r="EA9" s="18" t="s">
        <v>30</v>
      </c>
      <c r="EB9" s="18"/>
      <c r="EC9" s="24"/>
      <c r="ED9" s="98">
        <v>26.942</v>
      </c>
      <c r="EE9" s="27">
        <v>26.385999999999999</v>
      </c>
      <c r="EF9" s="77">
        <v>1</v>
      </c>
      <c r="EG9" s="15">
        <f>IF(AND(EH$133&gt;4,EF9=1),6)+IF(AND(EH$133&gt;4,EF9=2),4)+IF(AND(EH$133&gt;4,EF9=3),3)+IF(AND(EH$133&gt;4,EF9=4),2)+IF(AND(EH$133&gt;4,EF9=5),1)+IF(AND(EH$133&gt;4,EF9&gt;5),1)+IF(AND(EH$133=4,EF9=1),4)+IF(AND(EH$133=4,EF9=2),3)+IF(AND(EH$133=4,EF9=3),2)+IF(AND(EH$133=4,EF9=4),1)+IF(AND(EH$133=3,EF9=1),3)+IF(AND(EH$133=3,EF9=2),2)+IF(AND(EH$133=3,EF9=3),1)+IF(AND(EH$133=2,EF9=1),2)+IF(AND(EH$133=2,EF9=2),1)+IF(AND(EH$133=1,EF9=1),1)</f>
        <v>6</v>
      </c>
      <c r="EH9" s="78">
        <v>1</v>
      </c>
      <c r="EI9" s="78">
        <v>2</v>
      </c>
      <c r="EJ9" s="22">
        <f>IF(AND(EI$133&gt;4,EH9=1),12)+IF(AND(EI$133&gt;4,EH9=2),8)+IF(AND(EI$133&gt;4,EH9=3),6)+IF(AND(EI$133&gt;4,EH9=4),5)+IF(AND(EI$133&gt;4,EH9=5),4)+IF(AND(EI$133&gt;4,EH9=6),3)+IF(AND(EI$133&gt;4,EH9=7),2)+IF(AND(EI$133&gt;4,EH9&gt;7),1)+IF(AND(EI$133=4,EH9=1),8)+IF(AND(EI$133=4,EH9=2),6)+IF(AND(EI$133=4,EH9=3),4)+IF(AND(EI$133=4,EH9=4),2)+IF(AND(EI$133=3,EH9=1),6)+IF(AND(EI$133=3,EH9=2),4)+IF(AND(EI$133=3,EH9=3),2)+IF(AND(EI$133=2,EH9=1),4)+IF(AND(EI$133=2,EH9=2),2)+IF(AND(EI$133=1,EH9=1),2)</f>
        <v>12</v>
      </c>
      <c r="EK9" s="22">
        <f>IF(AND(EI$133&gt;4,EI9=1),12)+IF(AND(EI$133&gt;4,EI9=2),8)+IF(AND(EI$133&gt;4,EI9=3),6)+IF(AND(EI$133&gt;4,EI9=4),5)+IF(AND(EI$133&gt;4,EI9=5),4)+IF(AND(EI$133&gt;4,EI9=6),3)+IF(AND(EI$133&gt;4,EI9=7),2)+IF(AND(EI$133&gt;4,EI9&gt;7),1)+IF(AND(EI$133=4,EI9=1),8)+IF(AND(EI$133=4,EI9=2),6)+IF(AND(EI$133=4,EI9=3),4)+IF(AND(EI$133=4,EI9=4),2)+IF(AND(EI$133=3,EI9=1),6)+IF(AND(EI$133=3,EI9=2),4)+IF(AND(EI$133=3,EI9=3),2)+IF(AND(EI$133=2,EI9=1),4)+IF(AND(EI$133=2,EI9=2),2)+IF(AND(EI$133=1,EI9=1),2)</f>
        <v>8</v>
      </c>
      <c r="EL9" s="108" t="s">
        <v>30</v>
      </c>
      <c r="EM9" s="109">
        <f>+EG9+EJ9+EK9+ES9</f>
        <v>28</v>
      </c>
      <c r="EN9" s="109">
        <f>+EM9+DX9</f>
        <v>163</v>
      </c>
      <c r="EO9" s="27">
        <v>26.259</v>
      </c>
      <c r="EP9" s="27">
        <v>26.396000000000001</v>
      </c>
      <c r="EQ9" s="18" t="s">
        <v>30</v>
      </c>
      <c r="ER9" s="18"/>
      <c r="ES9" s="24">
        <v>2</v>
      </c>
      <c r="ET9" s="98">
        <v>26.259</v>
      </c>
      <c r="EU9" s="27">
        <v>27.045000000000002</v>
      </c>
      <c r="EV9" s="77">
        <v>2</v>
      </c>
      <c r="EW9" s="15">
        <f>IF(AND(EX$133&gt;4,EV9=1),6)+IF(AND(EX$133&gt;4,EV9=2),4)+IF(AND(EX$133&gt;4,EV9=3),3)+IF(AND(EX$133&gt;4,EV9=4),2)+IF(AND(EX$133&gt;4,EV9=5),1)+IF(AND(EX$133&gt;4,EV9&gt;5),1)+IF(AND(EX$133=4,EV9=1),4)+IF(AND(EX$133=4,EV9=2),3)+IF(AND(EX$133=4,EV9=3),2)+IF(AND(EX$133=4,EV9=4),1)+IF(AND(EX$133=3,EV9=1),3)+IF(AND(EX$133=3,EV9=2),2)+IF(AND(EX$133=3,EV9=3),1)+IF(AND(EX$133=2,EV9=1),2)+IF(AND(EX$133=2,EV9=2),1)+IF(AND(EX$133=1,EV9=1),1)</f>
        <v>4</v>
      </c>
      <c r="EX9" s="78">
        <v>1</v>
      </c>
      <c r="EY9" s="78">
        <v>1</v>
      </c>
      <c r="EZ9" s="22">
        <f>IF(AND(EY$133&gt;4,EX9=1),12)+IF(AND(EY$133&gt;4,EX9=2),8)+IF(AND(EY$133&gt;4,EX9=3),6)+IF(AND(EY$133&gt;4,EX9=4),5)+IF(AND(EY$133&gt;4,EX9=5),4)+IF(AND(EY$133&gt;4,EX9=6),3)+IF(AND(EY$133&gt;4,EX9=7),2)+IF(AND(EY$133&gt;4,EX9&gt;7),1)+IF(AND(EY$133=4,EX9=1),8)+IF(AND(EY$133=4,EX9=2),6)+IF(AND(EY$133=4,EX9=3),4)+IF(AND(EY$133=4,EX9=4),2)+IF(AND(EY$133=3,EX9=1),6)+IF(AND(EY$133=3,EX9=2),4)+IF(AND(EY$133=3,EX9=3),2)+IF(AND(EY$133=2,EX9=1),4)+IF(AND(EY$133=2,EX9=2),2)+IF(AND(EY$133=1,EX9=1),2)</f>
        <v>12</v>
      </c>
      <c r="FA9" s="22">
        <f>IF(AND(EY$133&gt;4,EY9=1),12)+IF(AND(EY$133&gt;4,EY9=2),8)+IF(AND(EY$133&gt;4,EY9=3),6)+IF(AND(EY$133&gt;4,EY9=4),5)+IF(AND(EY$133&gt;4,EY9=5),4)+IF(AND(EY$133&gt;4,EY9=6),3)+IF(AND(EY$133&gt;4,EY9=7),2)+IF(AND(EY$133&gt;4,EY9&gt;7),1)+IF(AND(EY$133=4,EY9=1),8)+IF(AND(EY$133=4,EY9=2),6)+IF(AND(EY$133=4,EY9=3),4)+IF(AND(EY$133=4,EY9=4),2)+IF(AND(EY$133=3,EY9=1),6)+IF(AND(EY$133=3,EY9=2),4)+IF(AND(EY$133=3,EY9=3),2)+IF(AND(EY$133=2,EY9=1),4)+IF(AND(EY$133=2,EY9=2),2)+IF(AND(EY$133=1,EY9=1),2)</f>
        <v>12</v>
      </c>
      <c r="FB9" s="26" t="s">
        <v>30</v>
      </c>
      <c r="FC9" s="15">
        <f>+EW9+EZ9+FA9+FI9</f>
        <v>29</v>
      </c>
      <c r="FD9" s="79">
        <f>+FC9+EN9</f>
        <v>192</v>
      </c>
      <c r="FE9" s="27">
        <v>26.236999999999998</v>
      </c>
      <c r="FF9" s="27">
        <v>26.254000000000001</v>
      </c>
      <c r="FG9" s="18" t="s">
        <v>30</v>
      </c>
      <c r="FH9" s="18"/>
      <c r="FI9" s="24">
        <v>1</v>
      </c>
      <c r="FJ9" s="98">
        <v>26.236999999999998</v>
      </c>
      <c r="FK9">
        <v>192</v>
      </c>
      <c r="FN9">
        <v>78</v>
      </c>
      <c r="FO9" s="129">
        <f>FN9/FK9</f>
        <v>0.40625</v>
      </c>
      <c r="FP9">
        <v>114</v>
      </c>
      <c r="FQ9" s="127">
        <v>78</v>
      </c>
    </row>
    <row r="10" spans="1:173" x14ac:dyDescent="0.25">
      <c r="A10" s="89" t="s">
        <v>100</v>
      </c>
      <c r="B10" s="10">
        <v>15</v>
      </c>
      <c r="C10" s="21"/>
      <c r="D10" s="20"/>
      <c r="E10" s="10" t="s">
        <v>101</v>
      </c>
      <c r="F10" s="13">
        <v>27.478000000000002</v>
      </c>
      <c r="G10" s="27">
        <v>27.968</v>
      </c>
      <c r="H10" s="77">
        <v>2</v>
      </c>
      <c r="I10" s="15">
        <f>IF(AND(J$134&gt;4,H10=1),6)+IF(AND(J$134&gt;4,H10=2),4)+IF(AND(J$134&gt;4,H10=3),3)+IF(AND(J$134&gt;4,H10=4),2)+IF(AND(J$134&gt;4,H10=5),1)+IF(AND(J$134&gt;4,H10&gt;5),1)+IF(AND(J$134=4,H10=1),4)+IF(AND(J$134=4,H10=2),3)+IF(AND(J$134=4,H10=3),2)+IF(AND(J$134=4,H10=4),1)+IF(AND(J$134=3,H10=1),3)+IF(AND(J$134=3,H10=2),2)+IF(AND(J$134=3,H10=3),1)+IF(AND(J$134=2,H10=1),2)+IF(AND(J$134=2,H10=2),1)+IF(AND(J$134=1,H10=1),1)</f>
        <v>3</v>
      </c>
      <c r="J10" s="78">
        <v>1</v>
      </c>
      <c r="K10" s="78">
        <v>0</v>
      </c>
      <c r="L10" s="15">
        <f>IF(AND(K$134&gt;4,J10=1),12)+IF(AND(K$134&gt;4,J10=2),8)+IF(AND(K$134&gt;4,J10=3),6)+IF(AND(K$134&gt;4,J10=4),5)+IF(AND(K$134&gt;4,J10=5),4)+IF(AND(K$134&gt;4,J10=6),3)+IF(AND(K$134&gt;4,J10=7),2)+IF(AND(K$134&gt;4,J10&gt;7),1)+IF(AND(K$134=4,J10=1),8)+IF(AND(K$134=4,J10=2),6)+IF(AND(K$134=4,J10=3),4)+IF(AND(K$134=4,J10=4),2)+IF(AND(K$134=3,J10=1),6)+IF(AND(K$134=3,J10=2),4)+IF(AND(K$134=3,J10=3),2)+IF(AND(K$134=2,J10=1),4)+IF(AND(K$134=2,J10=2),2)+IF(AND(K$134=1,J10=1),2)</f>
        <v>8</v>
      </c>
      <c r="M10" s="15">
        <f>IF(AND(K$134&gt;4,K10=1),12)+IF(AND(K$134&gt;4,K10=2),8)+IF(AND(K$134&gt;4,K10=3),6)+IF(AND(K$134&gt;4,K10=4),5)+IF(AND(K$134&gt;4,K10=5),4)+IF(AND(K$134&gt;4,K10=6),3)+IF(AND(K$134&gt;4,K10=7),2)+IF(AND(K$134&gt;4,K10&gt;7),1)+IF(AND(K$134=4,K10=1),8)+IF(AND(K$134=4,K10=2),6)+IF(AND(K$134=4,K10=3),4)+IF(AND(K$134=4,K10=4),2)+IF(AND(K$134=3,K10=1),6)+IF(AND(K$134=3,K10=2),4)+IF(AND(K$134=3,K10=3),2)+IF(AND(K$134=2,K10=1),4)+IF(AND(K$134=2,K10=2),2)+IF(AND(K$134=1,K10=1),2)</f>
        <v>0</v>
      </c>
      <c r="N10" s="108" t="s">
        <v>39</v>
      </c>
      <c r="O10" s="109">
        <f>+I10+L10+M10+U10</f>
        <v>11</v>
      </c>
      <c r="P10" s="109">
        <f>+O10</f>
        <v>11</v>
      </c>
      <c r="Q10" s="27">
        <v>27.690999999999999</v>
      </c>
      <c r="R10" s="27">
        <v>30.143000000000001</v>
      </c>
      <c r="S10" s="18" t="s">
        <v>39</v>
      </c>
      <c r="T10" s="18" t="s">
        <v>40</v>
      </c>
      <c r="U10" s="24"/>
      <c r="V10" s="66">
        <v>27.478000000000002</v>
      </c>
      <c r="W10" s="27">
        <v>27.248000000000001</v>
      </c>
      <c r="X10" s="77">
        <v>1</v>
      </c>
      <c r="Y10" s="15">
        <f>IF(AND(Z$134&gt;4,X10=1),6)+IF(AND(Z$134&gt;4,X10=2),4)+IF(AND(Z$134&gt;4,X10=3),3)+IF(AND(Z$134&gt;4,X10=4),2)+IF(AND(Z$134&gt;4,X10=5),1)+IF(AND(Z$134&gt;4,X10&gt;5),1)+IF(AND(Z$134=4,X10=1),4)+IF(AND(Z$134=4,X10=2),3)+IF(AND(Z$134=4,X10=3),2)+IF(AND(Z$134=4,X10=4),1)+IF(AND(Z$134=3,X10=1),3)+IF(AND(Z$134=3,X10=2),2)+IF(AND(Z$134=3,X10=3),1)+IF(AND(Z$134=2,X10=1),2)+IF(AND(Z$134=2,X10=2),1)+IF(AND(Z$134=1,X10=1),1)</f>
        <v>3</v>
      </c>
      <c r="Z10" s="78">
        <v>1</v>
      </c>
      <c r="AA10" s="78">
        <v>1</v>
      </c>
      <c r="AB10" s="15">
        <f>IF(AND(AA$134&gt;4,Z10=1),12)+IF(AND(AA$134&gt;4,Z10=2),8)+IF(AND(AA$134&gt;4,Z10=3),6)+IF(AND(AA$134&gt;4,Z10=4),5)+IF(AND(AA$134&gt;4,Z10=5),4)+IF(AND(AA$134&gt;4,Z10=6),3)+IF(AND(AA$134&gt;4,Z10=7),2)+IF(AND(AA$134&gt;4,Z10&gt;7),1)+IF(AND(AA$134=4,Z10=1),8)+IF(AND(AA$134=4,Z10=2),6)+IF(AND(AA$134=4,Z10=3),4)+IF(AND(AA$134=4,Z10=4),2)+IF(AND(AA$134=3,Z10=1),6)+IF(AND(AA$134=3,Z10=2),4)+IF(AND(AA$134=3,Z10=3),2)+IF(AND(AA$134=2,Z10=1),4)+IF(AND(AA$134=2,Z10=2),2)+IF(AND(AA$134=1,Z10=1),2)</f>
        <v>6</v>
      </c>
      <c r="AC10" s="15">
        <f>IF(AND(AA$134&gt;4,AA10=1),12)+IF(AND(AA$134&gt;4,AA10=2),8)+IF(AND(AA$134&gt;4,AA10=3),6)+IF(AND(AA$134&gt;4,AA10=4),5)+IF(AND(AA$134&gt;4,AA10=5),4)+IF(AND(AA$134&gt;4,AA10=6),3)+IF(AND(AA$134&gt;4,AA10=7),2)+IF(AND(AA$134&gt;4,AA10&gt;7),1)+IF(AND(AA$134=4,AA10=1),8)+IF(AND(AA$134=4,AA10=2),6)+IF(AND(AA$134=4,AA10=3),4)+IF(AND(AA$134=4,AA10=4),2)+IF(AND(AA$134=3,AA10=1),6)+IF(AND(AA$134=3,AA10=2),4)+IF(AND(AA$134=3,AA10=3),2)+IF(AND(AA$134=2,AA10=1),4)+IF(AND(AA$134=2,AA10=2),2)+IF(AND(AA$134=1,AA10=1),2)</f>
        <v>6</v>
      </c>
      <c r="AD10" s="26" t="s">
        <v>39</v>
      </c>
      <c r="AE10" s="15">
        <f>+Y10+AB10+AC10+AK10</f>
        <v>16</v>
      </c>
      <c r="AF10" s="79">
        <f>+AE10+P10</f>
        <v>27</v>
      </c>
      <c r="AG10" s="27">
        <v>27.998000000000001</v>
      </c>
      <c r="AH10" s="27">
        <v>28.504000000000001</v>
      </c>
      <c r="AI10" s="18" t="s">
        <v>30</v>
      </c>
      <c r="AJ10" s="23" t="s">
        <v>131</v>
      </c>
      <c r="AK10" s="24">
        <v>1</v>
      </c>
      <c r="AL10" s="98">
        <v>27.248000000000001</v>
      </c>
      <c r="AM10" s="27">
        <v>28.015000000000001</v>
      </c>
      <c r="AN10" s="77">
        <v>4</v>
      </c>
      <c r="AO10" s="15">
        <f>IF(AND(AP$133&gt;4,AN10=1),6)+IF(AND(AP$133&gt;4,AN10=2),4)+IF(AND(AP$133&gt;4,AN10=3),3)+IF(AND(AP$133&gt;4,AN10=4),2)+IF(AND(AP$133&gt;4,AN10=5),1)+IF(AND(AP$133&gt;4,AN10&gt;5),1)+IF(AND(AP$133=4,AN10=1),4)+IF(AND(AP$133=4,AN10=2),3)+IF(AND(AP$133=4,AN10=3),2)+IF(AND(AP$133=4,AN10=4),1)+IF(AND(AP$133=3,AN10=1),3)+IF(AND(AP$133=3,AN10=2),2)+IF(AND(AP$133=3,AN10=3),1)+IF(AND(AP$133=2,AN10=1),2)+IF(AND(AP$133=2,AN10=2),1)+IF(AND(AP$133=1,AN10=1),1)</f>
        <v>2</v>
      </c>
      <c r="AP10" s="78">
        <v>3</v>
      </c>
      <c r="AQ10" s="78">
        <v>3</v>
      </c>
      <c r="AR10" s="22">
        <f>IF(AND(AQ$133&gt;4,AP10=1),12)+IF(AND(AQ$133&gt;4,AP10=2),8)+IF(AND(AQ$133&gt;4,AP10=3),6)+IF(AND(AQ$133&gt;4,AP10=4),5)+IF(AND(AQ$133&gt;4,AP10=5),4)+IF(AND(AQ$133&gt;4,AP10=6),3)+IF(AND(AQ$133&gt;4,AP10=7),2)+IF(AND(AQ$133&gt;4,AP10&gt;7),1)+IF(AND(AQ$133=4,AP10=1),8)+IF(AND(AQ$133=4,AP10=2),6)+IF(AND(AQ$133=4,AP10=3),4)+IF(AND(AQ$133=4,AP10=4),2)+IF(AND(AQ$133=3,AP10=1),6)+IF(AND(AQ$133=3,AP10=2),4)+IF(AND(AQ$133=3,AP10=3),2)+IF(AND(AQ$133=2,AP10=1),4)+IF(AND(AQ$133=2,AP10=2),2)+IF(AND(AQ$133=1,AP10=1),2)</f>
        <v>6</v>
      </c>
      <c r="AS10" s="22">
        <f>IF(AND(AQ$133&gt;4,AQ10=1),12)+IF(AND(AQ$133&gt;4,AQ10=2),8)+IF(AND(AQ$133&gt;4,AQ10=3),6)+IF(AND(AQ$133&gt;4,AQ10=4),5)+IF(AND(AQ$133&gt;4,AQ10=5),4)+IF(AND(AQ$133&gt;4,AQ10=6),3)+IF(AND(AQ$133&gt;4,AQ10=7),2)+IF(AND(AQ$133&gt;4,AQ10&gt;7),1)+IF(AND(AQ$133=4,AQ10=1),8)+IF(AND(AQ$133=4,AQ10=2),6)+IF(AND(AQ$133=4,AQ10=3),4)+IF(AND(AQ$133=4,AQ10=4),2)+IF(AND(AQ$133=3,AQ10=1),6)+IF(AND(AQ$133=3,AQ10=2),4)+IF(AND(AQ$133=3,AQ10=3),2)+IF(AND(AQ$133=2,AQ10=1),4)+IF(AND(AQ$133=2,AQ10=2),2)+IF(AND(AQ$133=1,AQ10=1),2)</f>
        <v>6</v>
      </c>
      <c r="AT10" s="108" t="s">
        <v>30</v>
      </c>
      <c r="AU10" s="109">
        <f>+AO10+AR10+AS10+BA10</f>
        <v>14</v>
      </c>
      <c r="AV10" s="109">
        <f>+AU10+AF10</f>
        <v>41</v>
      </c>
      <c r="AW10" s="27">
        <v>27.93</v>
      </c>
      <c r="AX10" s="27">
        <v>28.062000000000001</v>
      </c>
      <c r="AY10" s="18" t="s">
        <v>30</v>
      </c>
      <c r="AZ10" s="18"/>
      <c r="BA10" s="24"/>
      <c r="BB10" s="98">
        <v>27.248000000000001</v>
      </c>
      <c r="BC10" s="27">
        <v>28.766999999999999</v>
      </c>
      <c r="BD10" s="77">
        <v>6</v>
      </c>
      <c r="BE10" s="15">
        <f>IF(AND(BF$133&gt;4,BD10=1),6)+IF(AND(BF$133&gt;4,BD10=2),4)+IF(AND(BF$133&gt;4,BD10=3),3)+IF(AND(BF$133&gt;4,BD10=4),2)+IF(AND(BF$133&gt;4,BD10=5),1)+IF(AND(BF$133&gt;4,BD10&gt;5),1)+IF(AND(BF$133=4,BD10=1),4)+IF(AND(BF$133=4,BD10=2),3)+IF(AND(BF$133=4,BD10=3),2)+IF(AND(BF$133=4,BD10=4),1)+IF(AND(BF$133=3,BD10=1),3)+IF(AND(BF$133=3,BD10=2),2)+IF(AND(BF$133=3,BD10=3),1)+IF(AND(BF$133=2,BD10=1),2)+IF(AND(BF$133=2,BD10=2),1)+IF(AND(BF$133=1,BD10=1),1)</f>
        <v>1</v>
      </c>
      <c r="BF10" s="78">
        <v>4</v>
      </c>
      <c r="BG10" s="78">
        <v>5</v>
      </c>
      <c r="BH10" s="22">
        <f>IF(AND(BG$133&gt;4,BF10=1),12)+IF(AND(BG$133&gt;4,BF10=2),8)+IF(AND(BG$133&gt;4,BF10=3),6)+IF(AND(BG$133&gt;4,BF10=4),5)+IF(AND(BG$133&gt;4,BF10=5),4)+IF(AND(BG$133&gt;4,BF10=6),3)+IF(AND(BG$133&gt;4,BF10=7),2)+IF(AND(BG$133&gt;4,BF10&gt;7),1)+IF(AND(BG$133=4,BF10=1),8)+IF(AND(BG$133=4,BF10=2),6)+IF(AND(BG$133=4,BF10=3),4)+IF(AND(BG$133=4,BF10=4),2)+IF(AND(BG$133=3,BF10=1),6)+IF(AND(BG$133=3,BF10=2),4)+IF(AND(BG$133=3,BF10=3),2)+IF(AND(BG$133=2,BF10=1),4)+IF(AND(BG$133=2,BF10=2),2)+IF(AND(BG$133=1,BF10=1),2)</f>
        <v>5</v>
      </c>
      <c r="BI10" s="22">
        <f>IF(AND(BG$133&gt;4,BG10=1),12)+IF(AND(BG$133&gt;4,BG10=2),8)+IF(AND(BG$133&gt;4,BG10=3),6)+IF(AND(BG$133&gt;4,BG10=4),5)+IF(AND(BG$133&gt;4,BG10=5),4)+IF(AND(BG$133&gt;4,BG10=6),3)+IF(AND(BG$133&gt;4,BG10=7),2)+IF(AND(BG$133&gt;4,BG10&gt;7),1)+IF(AND(BG$133=4,BG10=1),8)+IF(AND(BG$133=4,BG10=2),6)+IF(AND(BG$133=4,BG10=3),4)+IF(AND(BG$133=4,BG10=4),2)+IF(AND(BG$133=3,BG10=1),6)+IF(AND(BG$133=3,BG10=2),4)+IF(AND(BG$133=3,BG10=3),2)+IF(AND(BG$133=2,BG10=1),4)+IF(AND(BG$133=2,BG10=2),2)+IF(AND(BG$133=1,BG10=1),2)</f>
        <v>4</v>
      </c>
      <c r="BJ10" s="18" t="s">
        <v>30</v>
      </c>
      <c r="BK10" s="15">
        <f>+BE10+BH10+BI10+BQ10</f>
        <v>11</v>
      </c>
      <c r="BL10" s="79">
        <f>+BK10+AV10</f>
        <v>52</v>
      </c>
      <c r="BM10" s="27">
        <v>26.547999999999998</v>
      </c>
      <c r="BN10" s="27">
        <v>27.204999999999998</v>
      </c>
      <c r="BO10" s="18" t="s">
        <v>30</v>
      </c>
      <c r="BP10" s="18"/>
      <c r="BQ10" s="24">
        <v>1</v>
      </c>
      <c r="BR10" s="98">
        <v>26.547999999999998</v>
      </c>
      <c r="BS10" s="27">
        <v>32.259</v>
      </c>
      <c r="BT10" s="77">
        <v>2</v>
      </c>
      <c r="BU10" s="15">
        <f>IF(AND(BV$133&gt;4,BT10=1),6)+IF(AND(BV$133&gt;4,BT10=2),4)+IF(AND(BV$133&gt;4,BT10=3),3)+IF(AND(BV$133&gt;4,BT10=4),2)+IF(AND(BV$133&gt;4,BT10=5),1)+IF(AND(BV$133&gt;4,BT10&gt;5),1)+IF(AND(BV$133=4,BT10=1),4)+IF(AND(BV$133=4,BT10=2),3)+IF(AND(BV$133=4,BT10=3),2)+IF(AND(BV$133=4,BT10=4),1)+IF(AND(BV$133=3,BT10=1),3)+IF(AND(BV$133=3,BT10=2),2)+IF(AND(BV$133=3,BT10=3),1)+IF(AND(BV$133=2,BT10=1),2)+IF(AND(BV$133=2,BT10=2),1)+IF(AND(BV$133=1,BT10=1),1)</f>
        <v>0</v>
      </c>
      <c r="BV10" s="78">
        <v>1</v>
      </c>
      <c r="BW10" s="78">
        <v>1</v>
      </c>
      <c r="BX10" s="22">
        <f>IF(AND(BW$133&gt;4,BV10=1),12)+IF(AND(BW$133&gt;4,BV10=2),8)+IF(AND(BW$133&gt;4,BV10=3),6)+IF(AND(BW$133&gt;4,BV10=4),5)+IF(AND(BW$133&gt;4,BV10=5),4)+IF(AND(BW$133&gt;4,BV10=6),3)+IF(AND(BW$133&gt;4,BV10=7),2)+IF(AND(BW$133&gt;4,BV10&gt;7),1)+IF(AND(BW$133=4,BV10=1),8)+IF(AND(BW$133=4,BV10=2),6)+IF(AND(BW$133=4,BV10=3),4)+IF(AND(BW$133=4,BV10=4),2)+IF(AND(BW$133=3,BV10=1),6)+IF(AND(BW$133=3,BV10=2),4)+IF(AND(BW$133=3,BV10=3),2)+IF(AND(BW$133=2,BV10=1),4)+IF(AND(BW$133=2,BV10=2),2)+IF(AND(BW$133=1,BV10=1),2)</f>
        <v>0</v>
      </c>
      <c r="BY10" s="22">
        <f>IF(AND(BW$133&gt;4,BW10=1),12)+IF(AND(BW$133&gt;4,BW10=2),8)+IF(AND(BW$133&gt;4,BW10=3),6)+IF(AND(BW$133&gt;4,BW10=4),5)+IF(AND(BW$133&gt;4,BW10=5),4)+IF(AND(BW$133&gt;4,BW10=6),3)+IF(AND(BW$133&gt;4,BW10=7),2)+IF(AND(BW$133&gt;4,BW10&gt;7),1)+IF(AND(BW$133=4,BW10=1),8)+IF(AND(BW$133=4,BW10=2),6)+IF(AND(BW$133=4,BW10=3),4)+IF(AND(BW$133=4,BW10=4),2)+IF(AND(BW$133=3,BW10=1),6)+IF(AND(BW$133=3,BW10=2),4)+IF(AND(BW$133=3,BW10=3),2)+IF(AND(BW$133=2,BW10=1),4)+IF(AND(BW$133=2,BW10=2),2)+IF(AND(BW$133=1,BW10=1),2)</f>
        <v>0</v>
      </c>
      <c r="BZ10" s="108" t="s">
        <v>30</v>
      </c>
      <c r="CA10" s="109">
        <f>+BU10+BX10+BY10+CG10</f>
        <v>0</v>
      </c>
      <c r="CB10" s="109">
        <f>+CA10+BL10</f>
        <v>52</v>
      </c>
      <c r="CC10" s="27">
        <v>31.215</v>
      </c>
      <c r="CD10" s="27">
        <v>31.253</v>
      </c>
      <c r="CE10" s="18" t="s">
        <v>30</v>
      </c>
      <c r="CF10" s="18"/>
      <c r="CG10" s="24"/>
      <c r="CH10" s="98">
        <v>26.547999999999998</v>
      </c>
      <c r="CI10" s="27">
        <v>43.456000000000003</v>
      </c>
      <c r="CJ10" s="77">
        <v>2</v>
      </c>
      <c r="CK10" s="15">
        <f>IF(AND(CL$133&gt;4,CJ10=1),6)+IF(AND(CL$133&gt;4,CJ10=2),4)+IF(AND(CL$133&gt;4,CJ10=3),3)+IF(AND(CL$133&gt;4,CJ10=4),2)+IF(AND(CL$133&gt;4,CJ10=5),1)+IF(AND(CL$133&gt;4,CJ10&gt;5),1)+IF(AND(CL$133=4,CJ10=1),4)+IF(AND(CL$133=4,CJ10=2),3)+IF(AND(CL$133=4,CJ10=3),2)+IF(AND(CL$133=4,CJ10=4),1)+IF(AND(CL$133=3,CJ10=1),3)+IF(AND(CL$133=3,CJ10=2),2)+IF(AND(CL$133=3,CJ10=3),1)+IF(AND(CL$133=2,CJ10=1),2)+IF(AND(CL$133=2,CJ10=2),1)+IF(AND(CL$133=1,CJ10=1),1)</f>
        <v>0</v>
      </c>
      <c r="CL10" s="78">
        <v>2</v>
      </c>
      <c r="CM10" s="78">
        <v>2</v>
      </c>
      <c r="CN10" s="22">
        <f>IF(AND(CM$133&gt;4,CL10=1),12)+IF(AND(CM$133&gt;4,CL10=2),8)+IF(AND(CM$133&gt;4,CL10=3),6)+IF(AND(CM$133&gt;4,CL10=4),5)+IF(AND(CM$133&gt;4,CL10=5),4)+IF(AND(CM$133&gt;4,CL10=6),3)+IF(AND(CM$133&gt;4,CL10=7),2)+IF(AND(CM$133&gt;4,CL10&gt;7),1)+IF(AND(CM$133=4,CL10=1),8)+IF(AND(CM$133=4,CL10=2),6)+IF(AND(CM$133=4,CL10=3),4)+IF(AND(CM$133=4,CL10=4),2)+IF(AND(CM$133=3,CL10=1),6)+IF(AND(CM$133=3,CL10=2),4)+IF(AND(CM$133=3,CL10=3),2)+IF(AND(CM$133=2,CL10=1),4)+IF(AND(CM$133=2,CL10=2),2)+IF(AND(CM$133=1,CL10=1),2)</f>
        <v>0</v>
      </c>
      <c r="CO10" s="22">
        <f>IF(AND(CM$133&gt;4,CM10=1),12)+IF(AND(CM$133&gt;4,CM10=2),8)+IF(AND(CM$133&gt;4,CM10=3),6)+IF(AND(CM$133&gt;4,CM10=4),5)+IF(AND(CM$133&gt;4,CM10=5),4)+IF(AND(CM$133&gt;4,CM10=6),3)+IF(AND(CM$133&gt;4,CM10=7),2)+IF(AND(CM$133&gt;4,CM10&gt;7),1)+IF(AND(CM$133=4,CM10=1),8)+IF(AND(CM$133=4,CM10=2),6)+IF(AND(CM$133=4,CM10=3),4)+IF(AND(CM$133=4,CM10=4),2)+IF(AND(CM$133=3,CM10=1),6)+IF(AND(CM$133=3,CM10=2),4)+IF(AND(CM$133=3,CM10=3),2)+IF(AND(CM$133=2,CM10=1),4)+IF(AND(CM$133=2,CM10=2),2)+IF(AND(CM$133=1,CM10=1),2)</f>
        <v>0</v>
      </c>
      <c r="CP10" s="18" t="s">
        <v>30</v>
      </c>
      <c r="CQ10" s="15">
        <f>+CK10+CN10+CO10+CW10</f>
        <v>0</v>
      </c>
      <c r="CR10" s="79">
        <f>+CQ10+CB10</f>
        <v>52</v>
      </c>
      <c r="CS10" s="27">
        <v>27.27</v>
      </c>
      <c r="CT10" s="27">
        <v>26.952000000000002</v>
      </c>
      <c r="CU10" s="18" t="s">
        <v>30</v>
      </c>
      <c r="CV10" s="18"/>
      <c r="CW10" s="24"/>
      <c r="CX10" s="98">
        <v>26.547999999999998</v>
      </c>
      <c r="CY10" s="27">
        <v>27.484000000000002</v>
      </c>
      <c r="CZ10" s="77">
        <v>4</v>
      </c>
      <c r="DA10" s="15">
        <f>IF(AND(DB$133&gt;4,CZ10=1),6)+IF(AND(DB$133&gt;4,CZ10=2),4)+IF(AND(DB$133&gt;4,CZ10=3),3)+IF(AND(DB$133&gt;4,CZ10=4),2)+IF(AND(DB$133&gt;4,CZ10=5),1)+IF(AND(DB$133&gt;4,CZ10&gt;5),1)+IF(AND(DB$133=4,CZ10=1),4)+IF(AND(DB$133=4,CZ10=2),3)+IF(AND(DB$133=4,CZ10=3),2)+IF(AND(DB$133=4,CZ10=4),1)+IF(AND(DB$133=3,CZ10=1),3)+IF(AND(DB$133=3,CZ10=2),2)+IF(AND(DB$133=3,CZ10=3),1)+IF(AND(DB$133=2,CZ10=1),2)+IF(AND(DB$133=2,CZ10=2),1)+IF(AND(DB$133=1,CZ10=1),1)</f>
        <v>2</v>
      </c>
      <c r="DB10" s="78">
        <v>2</v>
      </c>
      <c r="DC10" s="78">
        <v>2</v>
      </c>
      <c r="DD10" s="22">
        <f>IF(AND(DC$133&gt;4,DB10=1),12)+IF(AND(DC$133&gt;4,DB10=2),8)+IF(AND(DC$133&gt;4,DB10=3),6)+IF(AND(DC$133&gt;4,DB10=4),5)+IF(AND(DC$133&gt;4,DB10=5),4)+IF(AND(DC$133&gt;4,DB10=6),3)+IF(AND(DC$133&gt;4,DB10=7),2)+IF(AND(DC$133&gt;4,DB10&gt;7),1)+IF(AND(DC$133=4,DB10=1),8)+IF(AND(DC$133=4,DB10=2),6)+IF(AND(DC$133=4,DB10=3),4)+IF(AND(DC$133=4,DB10=4),2)+IF(AND(DC$133=3,DB10=1),6)+IF(AND(DC$133=3,DB10=2),4)+IF(AND(DC$133=3,DB10=3),2)+IF(AND(DC$133=2,DB10=1),4)+IF(AND(DC$133=2,DB10=2),2)+IF(AND(DC$133=1,DB10=1),2)</f>
        <v>8</v>
      </c>
      <c r="DE10" s="22">
        <f>IF(AND(DC$133&gt;4,DC10=1),12)+IF(AND(DC$133&gt;4,DC10=2),8)+IF(AND(DC$133&gt;4,DC10=3),6)+IF(AND(DC$133&gt;4,DC10=4),5)+IF(AND(DC$133&gt;4,DC10=5),4)+IF(AND(DC$133&gt;4,DC10=6),3)+IF(AND(DC$133&gt;4,DC10=7),2)+IF(AND(DC$133&gt;4,DC10&gt;7),1)+IF(AND(DC$133=4,DC10=1),8)+IF(AND(DC$133=4,DC10=2),6)+IF(AND(DC$133=4,DC10=3),4)+IF(AND(DC$133=4,DC10=4),2)+IF(AND(DC$133=3,DC10=1),6)+IF(AND(DC$133=3,DC10=2),4)+IF(AND(DC$133=3,DC10=3),2)+IF(AND(DC$133=2,DC10=1),4)+IF(AND(DC$133=2,DC10=2),2)+IF(AND(DC$133=1,DC10=1),2)</f>
        <v>8</v>
      </c>
      <c r="DF10" s="108" t="s">
        <v>30</v>
      </c>
      <c r="DG10" s="109">
        <f>+DA10+DD10+DE10+DM10</f>
        <v>18</v>
      </c>
      <c r="DH10" s="109">
        <f>+DG10+CR10</f>
        <v>70</v>
      </c>
      <c r="DI10" s="27">
        <v>26.632000000000001</v>
      </c>
      <c r="DJ10" s="27">
        <v>26.635000000000002</v>
      </c>
      <c r="DK10" s="18" t="s">
        <v>30</v>
      </c>
      <c r="DL10" s="18"/>
      <c r="DM10" s="24"/>
      <c r="DN10" s="98">
        <v>26.547999999999998</v>
      </c>
      <c r="DO10" s="27"/>
      <c r="DP10" s="77"/>
      <c r="DQ10" s="15">
        <f>IF(AND(DR$133&gt;4,DP10=1),6)+IF(AND(DR$133&gt;4,DP10=2),4)+IF(AND(DR$133&gt;4,DP10=3),3)+IF(AND(DR$133&gt;4,DP10=4),2)+IF(AND(DR$133&gt;4,DP10=5),1)+IF(AND(DR$133&gt;4,DP10&gt;5),1)+IF(AND(DR$133=4,DP10=1),4)+IF(AND(DR$133=4,DP10=2),3)+IF(AND(DR$133=4,DP10=3),2)+IF(AND(DR$133=4,DP10=4),1)+IF(AND(DR$133=3,DP10=1),3)+IF(AND(DR$133=3,DP10=2),2)+IF(AND(DR$133=3,DP10=3),1)+IF(AND(DR$133=2,DP10=1),2)+IF(AND(DR$133=2,DP10=2),1)+IF(AND(DR$133=1,DP10=1),1)</f>
        <v>0</v>
      </c>
      <c r="DR10" s="78"/>
      <c r="DS10" s="78"/>
      <c r="DT10" s="22">
        <f>IF(AND(DS$133&gt;4,DR10=1),12)+IF(AND(DS$133&gt;4,DR10=2),8)+IF(AND(DS$133&gt;4,DR10=3),6)+IF(AND(DS$133&gt;4,DR10=4),5)+IF(AND(DS$133&gt;4,DR10=5),4)+IF(AND(DS$133&gt;4,DR10=6),3)+IF(AND(DS$133&gt;4,DR10=7),2)+IF(AND(DS$133&gt;4,DR10&gt;7),1)+IF(AND(DS$133=4,DR10=1),8)+IF(AND(DS$133=4,DR10=2),6)+IF(AND(DS$133=4,DR10=3),4)+IF(AND(DS$133=4,DR10=4),2)+IF(AND(DS$133=3,DR10=1),6)+IF(AND(DS$133=3,DR10=2),4)+IF(AND(DS$133=3,DR10=3),2)+IF(AND(DS$133=2,DR10=1),4)+IF(AND(DS$133=2,DR10=2),2)+IF(AND(DS$133=1,DR10=1),2)</f>
        <v>0</v>
      </c>
      <c r="DU10" s="22">
        <f>IF(AND(DS$133&gt;4,DS10=1),12)+IF(AND(DS$133&gt;4,DS10=2),8)+IF(AND(DS$133&gt;4,DS10=3),6)+IF(AND(DS$133&gt;4,DS10=4),5)+IF(AND(DS$133&gt;4,DS10=5),4)+IF(AND(DS$133&gt;4,DS10=6),3)+IF(AND(DS$133&gt;4,DS10=7),2)+IF(AND(DS$133&gt;4,DS10&gt;7),1)+IF(AND(DS$133=4,DS10=1),8)+IF(AND(DS$133=4,DS10=2),6)+IF(AND(DS$133=4,DS10=3),4)+IF(AND(DS$133=4,DS10=4),2)+IF(AND(DS$133=3,DS10=1),6)+IF(AND(DS$133=3,DS10=2),4)+IF(AND(DS$133=3,DS10=3),2)+IF(AND(DS$133=2,DS10=1),4)+IF(AND(DS$133=2,DS10=2),2)+IF(AND(DS$133=1,DS10=1),2)</f>
        <v>0</v>
      </c>
      <c r="DV10" s="18" t="s">
        <v>30</v>
      </c>
      <c r="DW10" s="15">
        <f>+DQ10+DT10+DU10+EC10</f>
        <v>0</v>
      </c>
      <c r="DX10" s="79">
        <f>+DW10+DH10</f>
        <v>70</v>
      </c>
      <c r="DY10" s="27"/>
      <c r="DZ10" s="27"/>
      <c r="EA10" s="18" t="s">
        <v>30</v>
      </c>
      <c r="EB10" s="18"/>
      <c r="EC10" s="24"/>
      <c r="ED10" s="98">
        <v>26.547999999999998</v>
      </c>
      <c r="EE10" s="27">
        <v>27.504000000000001</v>
      </c>
      <c r="EF10" s="77">
        <v>4</v>
      </c>
      <c r="EG10" s="15">
        <f>IF(AND(EH$133&gt;4,EF10=1),6)+IF(AND(EH$133&gt;4,EF10=2),4)+IF(AND(EH$133&gt;4,EF10=3),3)+IF(AND(EH$133&gt;4,EF10=4),2)+IF(AND(EH$133&gt;4,EF10=5),1)+IF(AND(EH$133&gt;4,EF10&gt;5),1)+IF(AND(EH$133=4,EF10=1),4)+IF(AND(EH$133=4,EF10=2),3)+IF(AND(EH$133=4,EF10=3),2)+IF(AND(EH$133=4,EF10=4),1)+IF(AND(EH$133=3,EF10=1),3)+IF(AND(EH$133=3,EF10=2),2)+IF(AND(EH$133=3,EF10=3),1)+IF(AND(EH$133=2,EF10=1),2)+IF(AND(EH$133=2,EF10=2),1)+IF(AND(EH$133=1,EF10=1),1)</f>
        <v>2</v>
      </c>
      <c r="EH10" s="78">
        <v>4</v>
      </c>
      <c r="EI10" s="78">
        <v>3</v>
      </c>
      <c r="EJ10" s="22">
        <f>IF(AND(EI$133&gt;4,EH10=1),12)+IF(AND(EI$133&gt;4,EH10=2),8)+IF(AND(EI$133&gt;4,EH10=3),6)+IF(AND(EI$133&gt;4,EH10=4),5)+IF(AND(EI$133&gt;4,EH10=5),4)+IF(AND(EI$133&gt;4,EH10=6),3)+IF(AND(EI$133&gt;4,EH10=7),2)+IF(AND(EI$133&gt;4,EH10&gt;7),1)+IF(AND(EI$133=4,EH10=1),8)+IF(AND(EI$133=4,EH10=2),6)+IF(AND(EI$133=4,EH10=3),4)+IF(AND(EI$133=4,EH10=4),2)+IF(AND(EI$133=3,EH10=1),6)+IF(AND(EI$133=3,EH10=2),4)+IF(AND(EI$133=3,EH10=3),2)+IF(AND(EI$133=2,EH10=1),4)+IF(AND(EI$133=2,EH10=2),2)+IF(AND(EI$133=1,EH10=1),2)</f>
        <v>5</v>
      </c>
      <c r="EK10" s="22">
        <f>IF(AND(EI$133&gt;4,EI10=1),12)+IF(AND(EI$133&gt;4,EI10=2),8)+IF(AND(EI$133&gt;4,EI10=3),6)+IF(AND(EI$133&gt;4,EI10=4),5)+IF(AND(EI$133&gt;4,EI10=5),4)+IF(AND(EI$133&gt;4,EI10=6),3)+IF(AND(EI$133&gt;4,EI10=7),2)+IF(AND(EI$133&gt;4,EI10&gt;7),1)+IF(AND(EI$133=4,EI10=1),8)+IF(AND(EI$133=4,EI10=2),6)+IF(AND(EI$133=4,EI10=3),4)+IF(AND(EI$133=4,EI10=4),2)+IF(AND(EI$133=3,EI10=1),6)+IF(AND(EI$133=3,EI10=2),4)+IF(AND(EI$133=3,EI10=3),2)+IF(AND(EI$133=2,EI10=1),4)+IF(AND(EI$133=2,EI10=2),2)+IF(AND(EI$133=1,EI10=1),2)</f>
        <v>6</v>
      </c>
      <c r="EL10" s="108" t="s">
        <v>30</v>
      </c>
      <c r="EM10" s="109">
        <f>+EG10+EJ10+EK10+ES10</f>
        <v>14</v>
      </c>
      <c r="EN10" s="109">
        <f>+EM10+DX10</f>
        <v>84</v>
      </c>
      <c r="EO10" s="27">
        <v>26.481000000000002</v>
      </c>
      <c r="EP10" s="27">
        <v>26.803000000000001</v>
      </c>
      <c r="EQ10" s="18" t="s">
        <v>30</v>
      </c>
      <c r="ER10" s="18"/>
      <c r="ES10" s="24">
        <v>1</v>
      </c>
      <c r="ET10" s="98">
        <v>26.481000000000002</v>
      </c>
      <c r="EU10" s="27"/>
      <c r="EV10" s="77"/>
      <c r="EW10" s="15">
        <f>IF(AND(EX$133&gt;4,EV10=1),6)+IF(AND(EX$133&gt;4,EV10=2),4)+IF(AND(EX$133&gt;4,EV10=3),3)+IF(AND(EX$133&gt;4,EV10=4),2)+IF(AND(EX$133&gt;4,EV10=5),1)+IF(AND(EX$133&gt;4,EV10&gt;5),1)+IF(AND(EX$133=4,EV10=1),4)+IF(AND(EX$133=4,EV10=2),3)+IF(AND(EX$133=4,EV10=3),2)+IF(AND(EX$133=4,EV10=4),1)+IF(AND(EX$133=3,EV10=1),3)+IF(AND(EX$133=3,EV10=2),2)+IF(AND(EX$133=3,EV10=3),1)+IF(AND(EX$133=2,EV10=1),2)+IF(AND(EX$133=2,EV10=2),1)+IF(AND(EX$133=1,EV10=1),1)</f>
        <v>0</v>
      </c>
      <c r="EX10" s="78"/>
      <c r="EY10" s="78"/>
      <c r="EZ10" s="22">
        <f>IF(AND(EY$133&gt;4,EX10=1),12)+IF(AND(EY$133&gt;4,EX10=2),8)+IF(AND(EY$133&gt;4,EX10=3),6)+IF(AND(EY$133&gt;4,EX10=4),5)+IF(AND(EY$133&gt;4,EX10=5),4)+IF(AND(EY$133&gt;4,EX10=6),3)+IF(AND(EY$133&gt;4,EX10=7),2)+IF(AND(EY$133&gt;4,EX10&gt;7),1)+IF(AND(EY$133=4,EX10=1),8)+IF(AND(EY$133=4,EX10=2),6)+IF(AND(EY$133=4,EX10=3),4)+IF(AND(EY$133=4,EX10=4),2)+IF(AND(EY$133=3,EX10=1),6)+IF(AND(EY$133=3,EX10=2),4)+IF(AND(EY$133=3,EX10=3),2)+IF(AND(EY$133=2,EX10=1),4)+IF(AND(EY$133=2,EX10=2),2)+IF(AND(EY$133=1,EX10=1),2)</f>
        <v>0</v>
      </c>
      <c r="FA10" s="22">
        <f>IF(AND(EY$133&gt;4,EY10=1),12)+IF(AND(EY$133&gt;4,EY10=2),8)+IF(AND(EY$133&gt;4,EY10=3),6)+IF(AND(EY$133&gt;4,EY10=4),5)+IF(AND(EY$133&gt;4,EY10=5),4)+IF(AND(EY$133&gt;4,EY10=6),3)+IF(AND(EY$133&gt;4,EY10=7),2)+IF(AND(EY$133&gt;4,EY10&gt;7),1)+IF(AND(EY$133=4,EY10=1),8)+IF(AND(EY$133=4,EY10=2),6)+IF(AND(EY$133=4,EY10=3),4)+IF(AND(EY$133=4,EY10=4),2)+IF(AND(EY$133=3,EY10=1),6)+IF(AND(EY$133=3,EY10=2),4)+IF(AND(EY$133=3,EY10=3),2)+IF(AND(EY$133=2,EY10=1),4)+IF(AND(EY$133=2,EY10=2),2)+IF(AND(EY$133=1,EY10=1),2)</f>
        <v>0</v>
      </c>
      <c r="FB10" s="18" t="s">
        <v>30</v>
      </c>
      <c r="FC10" s="15">
        <f>+EW10+EZ10+FA10+FI10</f>
        <v>0</v>
      </c>
      <c r="FD10" s="79">
        <f>+FC10+EN10</f>
        <v>84</v>
      </c>
      <c r="FE10" s="27"/>
      <c r="FF10" s="27"/>
      <c r="FG10" s="18" t="s">
        <v>30</v>
      </c>
      <c r="FH10" s="18"/>
      <c r="FI10" s="24"/>
      <c r="FJ10" s="98">
        <v>26.481000000000002</v>
      </c>
      <c r="FK10">
        <v>84</v>
      </c>
      <c r="FN10">
        <v>57</v>
      </c>
      <c r="FO10" s="129">
        <f>FN10/FK10</f>
        <v>0.6785714285714286</v>
      </c>
      <c r="FP10">
        <v>27</v>
      </c>
      <c r="FQ10" s="127">
        <v>57</v>
      </c>
    </row>
    <row r="11" spans="1:173" x14ac:dyDescent="0.25">
      <c r="A11" s="89" t="s">
        <v>137</v>
      </c>
      <c r="B11" s="10">
        <v>35</v>
      </c>
      <c r="C11" s="21"/>
      <c r="D11" s="20"/>
      <c r="E11" s="10" t="s">
        <v>43</v>
      </c>
      <c r="F11" s="13"/>
      <c r="G11" s="27"/>
      <c r="H11" s="25"/>
      <c r="I11" s="15"/>
      <c r="J11" s="10"/>
      <c r="K11" s="10"/>
      <c r="L11" s="15"/>
      <c r="M11" s="15"/>
      <c r="N11" s="108"/>
      <c r="O11" s="109"/>
      <c r="P11" s="109"/>
      <c r="Q11" s="27"/>
      <c r="R11" s="27"/>
      <c r="S11" s="18"/>
      <c r="T11" s="23"/>
      <c r="U11" s="24"/>
      <c r="V11" s="66"/>
      <c r="W11" s="27">
        <v>29.100999999999999</v>
      </c>
      <c r="X11" s="25"/>
      <c r="Y11" s="15"/>
      <c r="Z11" s="10"/>
      <c r="AA11" s="10"/>
      <c r="AB11" s="15"/>
      <c r="AC11" s="15"/>
      <c r="AD11" s="26" t="s">
        <v>29</v>
      </c>
      <c r="AE11" s="15"/>
      <c r="AF11" s="15"/>
      <c r="AG11" s="27">
        <v>28.786999999999999</v>
      </c>
      <c r="AH11" s="27">
        <v>29.436</v>
      </c>
      <c r="AI11" s="18" t="s">
        <v>39</v>
      </c>
      <c r="AJ11" s="23" t="s">
        <v>140</v>
      </c>
      <c r="AK11" s="24"/>
      <c r="AL11" s="98">
        <v>28.786999999999999</v>
      </c>
      <c r="AM11" s="27">
        <v>28.902999999999999</v>
      </c>
      <c r="AN11" s="96">
        <v>3</v>
      </c>
      <c r="AO11" s="15">
        <f>IF(AND(AP$134&gt;4,AN11=1),6)+IF(AND(AP$134&gt;4,AN11=2),4)+IF(AND(AP$134&gt;4,AN11=3),3)+IF(AND(AP$134&gt;4,AN11=4),2)+IF(AND(AP$134&gt;4,AN11=5),1)+IF(AND(AP$134&gt;4,AN11&gt;5),1)+IF(AND(AP$134=4,AN11=1),4)+IF(AND(AP$134=4,AN11=2),3)+IF(AND(AP$134=4,AN11=3),2)+IF(AND(AP$134=4,AN11=4),1)+IF(AND(AP$134=3,AN11=1),3)+IF(AND(AP$134=3,AN11=2),2)+IF(AND(AP$134=3,AN11=3),1)+IF(AND(AP$134=2,AN11=1),2)+IF(AND(AP$134=2,AN11=2),1)+IF(AND(AP$134=1,AN11=1),1)</f>
        <v>3</v>
      </c>
      <c r="AP11" s="97">
        <v>4</v>
      </c>
      <c r="AQ11" s="97">
        <v>1</v>
      </c>
      <c r="AR11" s="15">
        <f>IF(AND(AQ$134&gt;4,AP11=1),12)+IF(AND(AQ$134&gt;4,AP11=2),8)+IF(AND(AQ$134&gt;4,AP11=3),6)+IF(AND(AQ$134&gt;4,AP11=4),5)+IF(AND(AQ$134&gt;4,AP11=5),4)+IF(AND(AQ$134&gt;4,AP11=6),3)+IF(AND(AQ$134&gt;4,AP11=7),2)+IF(AND(AQ$134&gt;4,AP11&gt;7),1)+IF(AND(AQ$134=4,AP11=1),8)+IF(AND(AQ$134=4,AP11=2),6)+IF(AND(AQ$134=4,AP11=3),4)+IF(AND(AQ$134=4,AP11=4),2)+IF(AND(AQ$134=3,AP11=1),6)+IF(AND(AQ$134=3,AP11=2),4)+IF(AND(AQ$134=3,AP11=3),2)+IF(AND(AQ$134=2,AP11=1),4)+IF(AND(AQ$134=2,AP11=2),2)+IF(AND(AQ$134=1,AP11=1),2)</f>
        <v>5</v>
      </c>
      <c r="AS11" s="15">
        <f>IF(AND(AQ$134&gt;4,AQ11=1),12)+IF(AND(AQ$134&gt;4,AQ11=2),8)+IF(AND(AQ$134&gt;4,AQ11=3),6)+IF(AND(AQ$134&gt;4,AQ11=4),5)+IF(AND(AQ$134&gt;4,AQ11=5),4)+IF(AND(AQ$134&gt;4,AQ11=6),3)+IF(AND(AQ$134&gt;4,AQ11=7),2)+IF(AND(AQ$134&gt;4,AQ11&gt;7),1)+IF(AND(AQ$134=4,AQ11=1),8)+IF(AND(AQ$134=4,AQ11=2),6)+IF(AND(AQ$134=4,AQ11=3),4)+IF(AND(AQ$134=4,AQ11=4),2)+IF(AND(AQ$134=3,AQ11=1),6)+IF(AND(AQ$134=3,AQ11=2),4)+IF(AND(AQ$134=3,AQ11=3),2)+IF(AND(AQ$134=2,AQ11=1),4)+IF(AND(AQ$134=2,AQ11=2),2)+IF(AND(AQ$134=1,AQ11=1),2)</f>
        <v>12</v>
      </c>
      <c r="AT11" s="108" t="s">
        <v>39</v>
      </c>
      <c r="AU11" s="109">
        <f t="shared" ref="AU11:AU20" si="0">+AO11+AR11+AS11+BA11</f>
        <v>20</v>
      </c>
      <c r="AV11" s="109">
        <f t="shared" ref="AV11:AV20" si="1">+AU11+AF11</f>
        <v>20</v>
      </c>
      <c r="AW11" s="27">
        <v>28.905000000000001</v>
      </c>
      <c r="AX11" s="27">
        <v>28.79</v>
      </c>
      <c r="AY11" s="18" t="s">
        <v>39</v>
      </c>
      <c r="AZ11" s="18"/>
      <c r="BA11" s="24"/>
      <c r="BB11" s="98">
        <v>28.786999999999999</v>
      </c>
      <c r="BC11" s="27">
        <v>28.693999999999999</v>
      </c>
      <c r="BD11" s="96">
        <v>2</v>
      </c>
      <c r="BE11" s="15">
        <f>IF(AND(BF$134&gt;4,BD11=1),6)+IF(AND(BF$134&gt;4,BD11=2),4)+IF(AND(BF$134&gt;4,BD11=3),3)+IF(AND(BF$134&gt;4,BD11=4),2)+IF(AND(BF$134&gt;4,BD11=5),1)+IF(AND(BF$134&gt;4,BD11&gt;5),1)+IF(AND(BF$134=4,BD11=1),4)+IF(AND(BF$134=4,BD11=2),3)+IF(AND(BF$134=4,BD11=3),2)+IF(AND(BF$134=4,BD11=4),1)+IF(AND(BF$134=3,BD11=1),3)+IF(AND(BF$134=3,BD11=2),2)+IF(AND(BF$134=3,BD11=3),1)+IF(AND(BF$134=2,BD11=1),2)+IF(AND(BF$134=2,BD11=2),1)+IF(AND(BF$134=1,BD11=1),1)</f>
        <v>4</v>
      </c>
      <c r="BF11" s="97">
        <v>7</v>
      </c>
      <c r="BG11" s="97"/>
      <c r="BH11" s="15">
        <f>IF(AND(BG$134&gt;4,BF11=1),12)+IF(AND(BG$134&gt;4,BF11=2),8)+IF(AND(BG$134&gt;4,BF11=3),6)+IF(AND(BG$134&gt;4,BF11=4),5)+IF(AND(BG$134&gt;4,BF11=5),4)+IF(AND(BG$134&gt;4,BF11=6),3)+IF(AND(BG$134&gt;4,BF11=7),2)+IF(AND(BG$134&gt;4,BF11&gt;7),1)+IF(AND(BG$134=4,BF11=1),8)+IF(AND(BG$134=4,BF11=2),6)+IF(AND(BG$134=4,BF11=3),4)+IF(AND(BG$134=4,BF11=4),2)+IF(AND(BG$134=3,BF11=1),6)+IF(AND(BG$134=3,BF11=2),4)+IF(AND(BG$134=3,BF11=3),2)+IF(AND(BG$134=2,BF11=1),4)+IF(AND(BG$134=2,BF11=2),2)+IF(AND(BG$134=1,BF11=1),2)</f>
        <v>2</v>
      </c>
      <c r="BI11" s="15">
        <f>IF(AND(BG$134&gt;4,BG11=1),12)+IF(AND(BG$134&gt;4,BG11=2),8)+IF(AND(BG$134&gt;4,BG11=3),6)+IF(AND(BG$134&gt;4,BG11=4),5)+IF(AND(BG$134&gt;4,BG11=5),4)+IF(AND(BG$134&gt;4,BG11=6),3)+IF(AND(BG$134&gt;4,BG11=7),2)+IF(AND(BG$134&gt;4,BG11&gt;7),1)+IF(AND(BG$134=4,BG11=1),8)+IF(AND(BG$134=4,BG11=2),6)+IF(AND(BG$134=4,BG11=3),4)+IF(AND(BG$134=4,BG11=4),2)+IF(AND(BG$134=3,BG11=1),6)+IF(AND(BG$134=3,BG11=2),4)+IF(AND(BG$134=3,BG11=3),2)+IF(AND(BG$134=2,BG11=1),4)+IF(AND(BG$134=2,BG11=2),2)+IF(AND(BG$134=1,BG11=1),2)</f>
        <v>0</v>
      </c>
      <c r="BJ11" s="26" t="s">
        <v>39</v>
      </c>
      <c r="BK11" s="15">
        <f t="shared" ref="BK11:BK20" si="2">+BE11+BH11+BI11+BQ11</f>
        <v>8</v>
      </c>
      <c r="BL11" s="79">
        <f t="shared" ref="BL11:BL20" si="3">+BK11+AV11</f>
        <v>28</v>
      </c>
      <c r="BM11" s="27">
        <v>28.617999999999999</v>
      </c>
      <c r="BN11" s="27"/>
      <c r="BO11" s="18" t="s">
        <v>39</v>
      </c>
      <c r="BP11" s="18"/>
      <c r="BQ11" s="24">
        <v>2</v>
      </c>
      <c r="BR11" s="98">
        <v>28.617999999999999</v>
      </c>
      <c r="BS11" s="27">
        <v>35.649000000000001</v>
      </c>
      <c r="BT11" s="96">
        <v>3</v>
      </c>
      <c r="BU11" s="15">
        <f>IF(AND(BV$134&gt;4,BT11=1),6)+IF(AND(BV$134&gt;4,BT11=2),4)+IF(AND(BV$134&gt;4,BT11=3),3)+IF(AND(BV$134&gt;4,BT11=4),2)+IF(AND(BV$134&gt;4,BT11=5),1)+IF(AND(BV$134&gt;4,BT11&gt;5),1)+IF(AND(BV$134=4,BT11=1),4)+IF(AND(BV$134=4,BT11=2),3)+IF(AND(BV$134=4,BT11=3),2)+IF(AND(BV$134=4,BT11=4),1)+IF(AND(BV$134=3,BT11=1),3)+IF(AND(BV$134=3,BT11=2),2)+IF(AND(BV$134=3,BT11=3),1)+IF(AND(BV$134=2,BT11=1),2)+IF(AND(BV$134=2,BT11=2),1)+IF(AND(BV$134=1,BT11=1),1)</f>
        <v>3</v>
      </c>
      <c r="BV11" s="97">
        <v>5</v>
      </c>
      <c r="BW11" s="97"/>
      <c r="BX11" s="15">
        <f>IF(AND(BW$134&gt;4,BV11=1),12)+IF(AND(BW$134&gt;4,BV11=2),8)+IF(AND(BW$134&gt;4,BV11=3),6)+IF(AND(BW$134&gt;4,BV11=4),5)+IF(AND(BW$134&gt;4,BV11=5),4)+IF(AND(BW$134&gt;4,BV11=6),3)+IF(AND(BW$134&gt;4,BV11=7),2)+IF(AND(BW$134&gt;4,BV11&gt;7),1)+IF(AND(BW$134=4,BV11=1),8)+IF(AND(BW$134=4,BV11=2),6)+IF(AND(BW$134=4,BV11=3),4)+IF(AND(BW$134=4,BV11=4),2)+IF(AND(BW$134=3,BV11=1),6)+IF(AND(BW$134=3,BV11=2),4)+IF(AND(BW$134=3,BV11=3),2)+IF(AND(BW$134=2,BV11=1),4)+IF(AND(BW$134=2,BV11=2),2)+IF(AND(BW$134=1,BV11=1),2)</f>
        <v>4</v>
      </c>
      <c r="BY11" s="15">
        <f>IF(AND(BW$134&gt;4,BW11=1),12)+IF(AND(BW$134&gt;4,BW11=2),8)+IF(AND(BW$134&gt;4,BW11=3),6)+IF(AND(BW$134&gt;4,BW11=4),5)+IF(AND(BW$134&gt;4,BW11=5),4)+IF(AND(BW$134&gt;4,BW11=6),3)+IF(AND(BW$134&gt;4,BW11=7),2)+IF(AND(BW$134&gt;4,BW11&gt;7),1)+IF(AND(BW$134=4,BW11=1),8)+IF(AND(BW$134=4,BW11=2),6)+IF(AND(BW$134=4,BW11=3),4)+IF(AND(BW$134=4,BW11=4),2)+IF(AND(BW$134=3,BW11=1),6)+IF(AND(BW$134=3,BW11=2),4)+IF(AND(BW$134=3,BW11=3),2)+IF(AND(BW$134=2,BW11=1),4)+IF(AND(BW$134=2,BW11=2),2)+IF(AND(BW$134=1,BW11=1),2)</f>
        <v>0</v>
      </c>
      <c r="BZ11" s="108" t="s">
        <v>39</v>
      </c>
      <c r="CA11" s="109">
        <f t="shared" ref="CA11:CA20" si="4">+BU11+BX11+BY11+CG11</f>
        <v>7</v>
      </c>
      <c r="CB11" s="109">
        <f t="shared" ref="CB11:CB20" si="5">+CA11+BL11</f>
        <v>35</v>
      </c>
      <c r="CC11" s="27">
        <v>34.225999999999999</v>
      </c>
      <c r="CD11" s="27"/>
      <c r="CE11" s="18" t="s">
        <v>39</v>
      </c>
      <c r="CF11" s="18"/>
      <c r="CG11" s="24"/>
      <c r="CH11" s="98">
        <v>28.617999999999999</v>
      </c>
      <c r="CI11" s="27">
        <v>40.439</v>
      </c>
      <c r="CJ11" s="96">
        <v>1</v>
      </c>
      <c r="CK11" s="15">
        <f>IF(AND(CL$134&gt;4,CJ11=1),6)+IF(AND(CL$134&gt;4,CJ11=2),4)+IF(AND(CL$134&gt;4,CJ11=3),3)+IF(AND(CL$134&gt;4,CJ11=4),2)+IF(AND(CL$134&gt;4,CJ11=5),1)+IF(AND(CL$134&gt;4,CJ11&gt;5),1)+IF(AND(CL$134=4,CJ11=1),4)+IF(AND(CL$134=4,CJ11=2),3)+IF(AND(CL$134=4,CJ11=3),2)+IF(AND(CL$134=4,CJ11=4),1)+IF(AND(CL$134=3,CJ11=1),3)+IF(AND(CL$134=3,CJ11=2),2)+IF(AND(CL$134=3,CJ11=3),1)+IF(AND(CL$134=2,CJ11=1),2)+IF(AND(CL$134=2,CJ11=2),1)+IF(AND(CL$134=1,CJ11=1),1)</f>
        <v>6</v>
      </c>
      <c r="CL11" s="97">
        <v>1</v>
      </c>
      <c r="CM11" s="97">
        <v>1</v>
      </c>
      <c r="CN11" s="15">
        <f>IF(AND(CM$134&gt;4,CL11=1),12)+IF(AND(CM$134&gt;4,CL11=2),8)+IF(AND(CM$134&gt;4,CL11=3),6)+IF(AND(CM$134&gt;4,CL11=4),5)+IF(AND(CM$134&gt;4,CL11=5),4)+IF(AND(CM$134&gt;4,CL11=6),3)+IF(AND(CM$134&gt;4,CL11=7),2)+IF(AND(CM$134&gt;4,CL11&gt;7),1)+IF(AND(CM$134=4,CL11=1),8)+IF(AND(CM$134=4,CL11=2),6)+IF(AND(CM$134=4,CL11=3),4)+IF(AND(CM$134=4,CL11=4),2)+IF(AND(CM$134=3,CL11=1),6)+IF(AND(CM$134=3,CL11=2),4)+IF(AND(CM$134=3,CL11=3),2)+IF(AND(CM$134=2,CL11=1),4)+IF(AND(CM$134=2,CL11=2),2)+IF(AND(CM$134=1,CL11=1),2)</f>
        <v>12</v>
      </c>
      <c r="CO11" s="15">
        <f>IF(AND(CM$134&gt;4,CM11=1),12)+IF(AND(CM$134&gt;4,CM11=2),8)+IF(AND(CM$134&gt;4,CM11=3),6)+IF(AND(CM$134&gt;4,CM11=4),5)+IF(AND(CM$134&gt;4,CM11=5),4)+IF(AND(CM$134&gt;4,CM11=6),3)+IF(AND(CM$134&gt;4,CM11=7),2)+IF(AND(CM$134&gt;4,CM11&gt;7),1)+IF(AND(CM$134=4,CM11=1),8)+IF(AND(CM$134=4,CM11=2),6)+IF(AND(CM$134=4,CM11=3),4)+IF(AND(CM$134=4,CM11=4),2)+IF(AND(CM$134=3,CM11=1),6)+IF(AND(CM$134=3,CM11=2),4)+IF(AND(CM$134=3,CM11=3),2)+IF(AND(CM$134=2,CM11=1),4)+IF(AND(CM$134=2,CM11=2),2)+IF(AND(CM$134=1,CM11=1),2)</f>
        <v>12</v>
      </c>
      <c r="CP11" s="26" t="s">
        <v>39</v>
      </c>
      <c r="CQ11" s="15">
        <f t="shared" ref="CQ11:CQ20" si="6">+CK11+CN11+CO11+CW11</f>
        <v>32</v>
      </c>
      <c r="CR11" s="79">
        <f t="shared" ref="CR11:CR20" si="7">+CQ11+CB11</f>
        <v>67</v>
      </c>
      <c r="CS11" s="27">
        <v>28.12</v>
      </c>
      <c r="CT11" s="27">
        <v>27.954999999999998</v>
      </c>
      <c r="CU11" s="18" t="s">
        <v>39</v>
      </c>
      <c r="CV11" s="18"/>
      <c r="CW11" s="24">
        <v>2</v>
      </c>
      <c r="CX11" s="98">
        <v>27.954999999999998</v>
      </c>
      <c r="CY11" s="27">
        <v>27.192</v>
      </c>
      <c r="CZ11" s="77">
        <v>1</v>
      </c>
      <c r="DA11" s="15">
        <f>IF(AND(DB$134&gt;4,CZ11=1),6)+IF(AND(DB$134&gt;4,CZ11=2),4)+IF(AND(DB$134&gt;4,CZ11=3),3)+IF(AND(DB$134&gt;4,CZ11=4),2)+IF(AND(DB$134&gt;4,CZ11=5),1)+IF(AND(DB$134&gt;4,CZ11&gt;5),1)+IF(AND(DB$134=4,CZ11=1),4)+IF(AND(DB$134=4,CZ11=2),3)+IF(AND(DB$134=4,CZ11=3),2)+IF(AND(DB$134=4,CZ11=4),1)+IF(AND(DB$134=3,CZ11=1),3)+IF(AND(DB$134=3,CZ11=2),2)+IF(AND(DB$134=3,CZ11=3),1)+IF(AND(DB$134=2,CZ11=1),2)+IF(AND(DB$134=2,CZ11=2),1)+IF(AND(DB$134=1,CZ11=1),1)</f>
        <v>6</v>
      </c>
      <c r="DB11" s="78">
        <v>1</v>
      </c>
      <c r="DC11" s="78">
        <v>1</v>
      </c>
      <c r="DD11" s="15">
        <f>IF(AND(DC$134&gt;4,DB11=1),12)+IF(AND(DC$134&gt;4,DB11=2),8)+IF(AND(DC$134&gt;4,DB11=3),6)+IF(AND(DC$134&gt;4,DB11=4),5)+IF(AND(DC$134&gt;4,DB11=5),4)+IF(AND(DC$134&gt;4,DB11=6),3)+IF(AND(DC$134&gt;4,DB11=7),2)+IF(AND(DC$134&gt;4,DB11&gt;7),1)+IF(AND(DC$134=4,DB11=1),8)+IF(AND(DC$134=4,DB11=2),6)+IF(AND(DC$134=4,DB11=3),4)+IF(AND(DC$134=4,DB11=4),2)+IF(AND(DC$134=3,DB11=1),6)+IF(AND(DC$134=3,DB11=2),4)+IF(AND(DC$134=3,DB11=3),2)+IF(AND(DC$134=2,DB11=1),4)+IF(AND(DC$134=2,DB11=2),2)+IF(AND(DC$134=1,DB11=1),2)</f>
        <v>12</v>
      </c>
      <c r="DE11" s="15">
        <f>IF(AND(DC$134&gt;4,DC11=1),12)+IF(AND(DC$134&gt;4,DC11=2),8)+IF(AND(DC$134&gt;4,DC11=3),6)+IF(AND(DC$134&gt;4,DC11=4),5)+IF(AND(DC$134&gt;4,DC11=5),4)+IF(AND(DC$134&gt;4,DC11=6),3)+IF(AND(DC$134&gt;4,DC11=7),2)+IF(AND(DC$134&gt;4,DC11&gt;7),1)+IF(AND(DC$134=4,DC11=1),8)+IF(AND(DC$134=4,DC11=2),6)+IF(AND(DC$134=4,DC11=3),4)+IF(AND(DC$134=4,DC11=4),2)+IF(AND(DC$134=3,DC11=1),6)+IF(AND(DC$134=3,DC11=2),4)+IF(AND(DC$134=3,DC11=3),2)+IF(AND(DC$134=2,DC11=1),4)+IF(AND(DC$134=2,DC11=2),2)+IF(AND(DC$134=1,DC11=1),2)</f>
        <v>12</v>
      </c>
      <c r="DF11" s="108" t="s">
        <v>39</v>
      </c>
      <c r="DG11" s="109">
        <f t="shared" ref="DG11:DG20" si="8">+DA11+DD11+DE11+DM11</f>
        <v>32</v>
      </c>
      <c r="DH11" s="109">
        <f t="shared" ref="DH11:DH20" si="9">+DG11+CR11</f>
        <v>99</v>
      </c>
      <c r="DI11" s="27">
        <v>26.943999999999999</v>
      </c>
      <c r="DJ11" s="27">
        <v>27.216999999999999</v>
      </c>
      <c r="DK11" s="18" t="s">
        <v>30</v>
      </c>
      <c r="DL11" s="23" t="s">
        <v>131</v>
      </c>
      <c r="DM11" s="24">
        <v>2</v>
      </c>
      <c r="DN11" s="98">
        <v>26.943999999999999</v>
      </c>
      <c r="DO11" s="27"/>
      <c r="DP11" s="77"/>
      <c r="DQ11" s="15">
        <f>IF(AND(DR$133&gt;4,DP11=1),6)+IF(AND(DR$133&gt;4,DP11=2),4)+IF(AND(DR$133&gt;4,DP11=3),3)+IF(AND(DR$133&gt;4,DP11=4),2)+IF(AND(DR$133&gt;4,DP11=5),1)+IF(AND(DR$133&gt;4,DP11&gt;5),1)+IF(AND(DR$133=4,DP11=1),4)+IF(AND(DR$133=4,DP11=2),3)+IF(AND(DR$133=4,DP11=3),2)+IF(AND(DR$133=4,DP11=4),1)+IF(AND(DR$133=3,DP11=1),3)+IF(AND(DR$133=3,DP11=2),2)+IF(AND(DR$133=3,DP11=3),1)+IF(AND(DR$133=2,DP11=1),2)+IF(AND(DR$133=2,DP11=2),1)+IF(AND(DR$133=1,DP11=1),1)</f>
        <v>0</v>
      </c>
      <c r="DR11" s="78"/>
      <c r="DS11" s="78"/>
      <c r="DT11" s="22">
        <f>IF(AND(DS$133&gt;4,DR11=1),12)+IF(AND(DS$133&gt;4,DR11=2),8)+IF(AND(DS$133&gt;4,DR11=3),6)+IF(AND(DS$133&gt;4,DR11=4),5)+IF(AND(DS$133&gt;4,DR11=5),4)+IF(AND(DS$133&gt;4,DR11=6),3)+IF(AND(DS$133&gt;4,DR11=7),2)+IF(AND(DS$133&gt;4,DR11&gt;7),1)+IF(AND(DS$133=4,DR11=1),8)+IF(AND(DS$133=4,DR11=2),6)+IF(AND(DS$133=4,DR11=3),4)+IF(AND(DS$133=4,DR11=4),2)+IF(AND(DS$133=3,DR11=1),6)+IF(AND(DS$133=3,DR11=2),4)+IF(AND(DS$133=3,DR11=3),2)+IF(AND(DS$133=2,DR11=1),4)+IF(AND(DS$133=2,DR11=2),2)+IF(AND(DS$133=1,DR11=1),2)</f>
        <v>0</v>
      </c>
      <c r="DU11" s="22">
        <f>IF(AND(DS$133&gt;4,DS11=1),12)+IF(AND(DS$133&gt;4,DS11=2),8)+IF(AND(DS$133&gt;4,DS11=3),6)+IF(AND(DS$133&gt;4,DS11=4),5)+IF(AND(DS$133&gt;4,DS11=5),4)+IF(AND(DS$133&gt;4,DS11=6),3)+IF(AND(DS$133&gt;4,DS11=7),2)+IF(AND(DS$133&gt;4,DS11&gt;7),1)+IF(AND(DS$133=4,DS11=1),8)+IF(AND(DS$133=4,DS11=2),6)+IF(AND(DS$133=4,DS11=3),4)+IF(AND(DS$133=4,DS11=4),2)+IF(AND(DS$133=3,DS11=1),6)+IF(AND(DS$133=3,DS11=2),4)+IF(AND(DS$133=3,DS11=3),2)+IF(AND(DS$133=2,DS11=1),4)+IF(AND(DS$133=2,DS11=2),2)+IF(AND(DS$133=1,DS11=1),2)</f>
        <v>0</v>
      </c>
      <c r="DV11" s="26" t="s">
        <v>30</v>
      </c>
      <c r="DW11" s="15">
        <f t="shared" ref="DW11:DW20" si="10">+DQ11+DT11+DU11+EC11</f>
        <v>0</v>
      </c>
      <c r="DX11" s="79">
        <f t="shared" ref="DX11:DX20" si="11">+DW11+DH11</f>
        <v>99</v>
      </c>
      <c r="DY11" s="27"/>
      <c r="DZ11" s="27"/>
      <c r="EA11" s="18" t="s">
        <v>30</v>
      </c>
      <c r="EB11" s="18"/>
      <c r="EC11" s="24"/>
      <c r="ED11" s="98">
        <v>26.943999999999999</v>
      </c>
      <c r="EE11" s="27"/>
      <c r="EF11" s="77"/>
      <c r="EG11" s="15">
        <f>IF(AND(EH$133&gt;4,EF11=1),6)+IF(AND(EH$133&gt;4,EF11=2),4)+IF(AND(EH$133&gt;4,EF11=3),3)+IF(AND(EH$133&gt;4,EF11=4),2)+IF(AND(EH$133&gt;4,EF11=5),1)+IF(AND(EH$133&gt;4,EF11&gt;5),1)+IF(AND(EH$133=4,EF11=1),4)+IF(AND(EH$133=4,EF11=2),3)+IF(AND(EH$133=4,EF11=3),2)+IF(AND(EH$133=4,EF11=4),1)+IF(AND(EH$133=3,EF11=1),3)+IF(AND(EH$133=3,EF11=2),2)+IF(AND(EH$133=3,EF11=3),1)+IF(AND(EH$133=2,EF11=1),2)+IF(AND(EH$133=2,EF11=2),1)+IF(AND(EH$133=1,EF11=1),1)</f>
        <v>0</v>
      </c>
      <c r="EH11" s="78"/>
      <c r="EI11" s="78"/>
      <c r="EJ11" s="22">
        <f>IF(AND(EI$133&gt;4,EH11=1),12)+IF(AND(EI$133&gt;4,EH11=2),8)+IF(AND(EI$133&gt;4,EH11=3),6)+IF(AND(EI$133&gt;4,EH11=4),5)+IF(AND(EI$133&gt;4,EH11=5),4)+IF(AND(EI$133&gt;4,EH11=6),3)+IF(AND(EI$133&gt;4,EH11=7),2)+IF(AND(EI$133&gt;4,EH11&gt;7),1)+IF(AND(EI$133=4,EH11=1),8)+IF(AND(EI$133=4,EH11=2),6)+IF(AND(EI$133=4,EH11=3),4)+IF(AND(EI$133=4,EH11=4),2)+IF(AND(EI$133=3,EH11=1),6)+IF(AND(EI$133=3,EH11=2),4)+IF(AND(EI$133=3,EH11=3),2)+IF(AND(EI$133=2,EH11=1),4)+IF(AND(EI$133=2,EH11=2),2)+IF(AND(EI$133=1,EH11=1),2)</f>
        <v>0</v>
      </c>
      <c r="EK11" s="22">
        <f>IF(AND(EI$133&gt;4,EI11=1),12)+IF(AND(EI$133&gt;4,EI11=2),8)+IF(AND(EI$133&gt;4,EI11=3),6)+IF(AND(EI$133&gt;4,EI11=4),5)+IF(AND(EI$133&gt;4,EI11=5),4)+IF(AND(EI$133&gt;4,EI11=6),3)+IF(AND(EI$133&gt;4,EI11=7),2)+IF(AND(EI$133&gt;4,EI11&gt;7),1)+IF(AND(EI$133=4,EI11=1),8)+IF(AND(EI$133=4,EI11=2),6)+IF(AND(EI$133=4,EI11=3),4)+IF(AND(EI$133=4,EI11=4),2)+IF(AND(EI$133=3,EI11=1),6)+IF(AND(EI$133=3,EI11=2),4)+IF(AND(EI$133=3,EI11=3),2)+IF(AND(EI$133=2,EI11=1),4)+IF(AND(EI$133=2,EI11=2),2)+IF(AND(EI$133=1,EI11=1),2)</f>
        <v>0</v>
      </c>
      <c r="EL11" s="108" t="s">
        <v>30</v>
      </c>
      <c r="EM11" s="109">
        <f t="shared" ref="EM11:EM20" si="12">+EG11+EJ11+EK11+ES11</f>
        <v>0</v>
      </c>
      <c r="EN11" s="109">
        <f t="shared" ref="EN11:EN20" si="13">+EM11+DX11</f>
        <v>99</v>
      </c>
      <c r="EO11" s="27"/>
      <c r="EP11" s="27"/>
      <c r="EQ11" s="18" t="s">
        <v>30</v>
      </c>
      <c r="ER11" s="18"/>
      <c r="ES11" s="24"/>
      <c r="ET11" s="98">
        <v>26.943999999999999</v>
      </c>
      <c r="EU11" s="27"/>
      <c r="EV11" s="77"/>
      <c r="EW11" s="15">
        <f>IF(AND(EX$133&gt;4,EV11=1),6)+IF(AND(EX$133&gt;4,EV11=2),4)+IF(AND(EX$133&gt;4,EV11=3),3)+IF(AND(EX$133&gt;4,EV11=4),2)+IF(AND(EX$133&gt;4,EV11=5),1)+IF(AND(EX$133&gt;4,EV11&gt;5),1)+IF(AND(EX$133=4,EV11=1),4)+IF(AND(EX$133=4,EV11=2),3)+IF(AND(EX$133=4,EV11=3),2)+IF(AND(EX$133=4,EV11=4),1)+IF(AND(EX$133=3,EV11=1),3)+IF(AND(EX$133=3,EV11=2),2)+IF(AND(EX$133=3,EV11=3),1)+IF(AND(EX$133=2,EV11=1),2)+IF(AND(EX$133=2,EV11=2),1)+IF(AND(EX$133=1,EV11=1),1)</f>
        <v>0</v>
      </c>
      <c r="EX11" s="78"/>
      <c r="EY11" s="78"/>
      <c r="EZ11" s="22">
        <f>IF(AND(EY$133&gt;4,EX11=1),12)+IF(AND(EY$133&gt;4,EX11=2),8)+IF(AND(EY$133&gt;4,EX11=3),6)+IF(AND(EY$133&gt;4,EX11=4),5)+IF(AND(EY$133&gt;4,EX11=5),4)+IF(AND(EY$133&gt;4,EX11=6),3)+IF(AND(EY$133&gt;4,EX11=7),2)+IF(AND(EY$133&gt;4,EX11&gt;7),1)+IF(AND(EY$133=4,EX11=1),8)+IF(AND(EY$133=4,EX11=2),6)+IF(AND(EY$133=4,EX11=3),4)+IF(AND(EY$133=4,EX11=4),2)+IF(AND(EY$133=3,EX11=1),6)+IF(AND(EY$133=3,EX11=2),4)+IF(AND(EY$133=3,EX11=3),2)+IF(AND(EY$133=2,EX11=1),4)+IF(AND(EY$133=2,EX11=2),2)+IF(AND(EY$133=1,EX11=1),2)</f>
        <v>0</v>
      </c>
      <c r="FA11" s="22">
        <f>IF(AND(EY$133&gt;4,EY11=1),12)+IF(AND(EY$133&gt;4,EY11=2),8)+IF(AND(EY$133&gt;4,EY11=3),6)+IF(AND(EY$133&gt;4,EY11=4),5)+IF(AND(EY$133&gt;4,EY11=5),4)+IF(AND(EY$133&gt;4,EY11=6),3)+IF(AND(EY$133&gt;4,EY11=7),2)+IF(AND(EY$133&gt;4,EY11&gt;7),1)+IF(AND(EY$133=4,EY11=1),8)+IF(AND(EY$133=4,EY11=2),6)+IF(AND(EY$133=4,EY11=3),4)+IF(AND(EY$133=4,EY11=4),2)+IF(AND(EY$133=3,EY11=1),6)+IF(AND(EY$133=3,EY11=2),4)+IF(AND(EY$133=3,EY11=3),2)+IF(AND(EY$133=2,EY11=1),4)+IF(AND(EY$133=2,EY11=2),2)+IF(AND(EY$133=1,EY11=1),2)</f>
        <v>0</v>
      </c>
      <c r="FB11" s="26" t="s">
        <v>30</v>
      </c>
      <c r="FC11" s="15">
        <f t="shared" ref="FC11:FC33" si="14">+EW11+EZ11+FA11+FI11</f>
        <v>0</v>
      </c>
      <c r="FD11" s="79">
        <f t="shared" ref="FD11:FD33" si="15">+FC11+EN11</f>
        <v>99</v>
      </c>
      <c r="FE11" s="27"/>
      <c r="FF11" s="27"/>
      <c r="FG11" s="18" t="s">
        <v>30</v>
      </c>
      <c r="FH11" s="18"/>
      <c r="FI11" s="24"/>
      <c r="FJ11" s="98">
        <v>26.943999999999999</v>
      </c>
      <c r="FP11">
        <v>99</v>
      </c>
    </row>
    <row r="12" spans="1:173" x14ac:dyDescent="0.25">
      <c r="A12" s="92" t="s">
        <v>56</v>
      </c>
      <c r="B12" s="20">
        <v>79</v>
      </c>
      <c r="C12" s="21"/>
      <c r="D12" s="20"/>
      <c r="E12" s="20" t="s">
        <v>57</v>
      </c>
      <c r="F12" s="13">
        <v>28.035</v>
      </c>
      <c r="G12" s="20">
        <v>27.709</v>
      </c>
      <c r="H12" s="77">
        <v>1</v>
      </c>
      <c r="I12" s="15">
        <f>IF(AND(J$134&gt;4,H12=1),6)+IF(AND(J$134&gt;4,H12=2),4)+IF(AND(J$134&gt;4,H12=3),3)+IF(AND(J$134&gt;4,H12=4),2)+IF(AND(J$134&gt;4,H12=5),1)+IF(AND(J$134&gt;4,H12&gt;5),1)+IF(AND(J$134=4,H12=1),4)+IF(AND(J$134=4,H12=2),3)+IF(AND(J$134=4,H12=3),2)+IF(AND(J$134=4,H12=4),1)+IF(AND(J$134=3,H12=1),3)+IF(AND(J$134=3,H12=2),2)+IF(AND(J$134=3,H12=3),1)+IF(AND(J$134=2,H12=1),2)+IF(AND(J$134=2,H12=2),1)+IF(AND(J$134=1,H12=1),1)</f>
        <v>4</v>
      </c>
      <c r="J12" s="78">
        <v>0</v>
      </c>
      <c r="K12" s="78">
        <v>0</v>
      </c>
      <c r="L12" s="15">
        <f>IF(AND(K$134&gt;4,J12=1),12)+IF(AND(K$134&gt;4,J12=2),8)+IF(AND(K$134&gt;4,J12=3),6)+IF(AND(K$134&gt;4,J12=4),5)+IF(AND(K$134&gt;4,J12=5),4)+IF(AND(K$134&gt;4,J12=6),3)+IF(AND(K$134&gt;4,J12=7),2)+IF(AND(K$134&gt;4,J12&gt;7),1)+IF(AND(K$134=4,J12=1),8)+IF(AND(K$134=4,J12=2),6)+IF(AND(K$134=4,J12=3),4)+IF(AND(K$134=4,J12=4),2)+IF(AND(K$134=3,J12=1),6)+IF(AND(K$134=3,J12=2),4)+IF(AND(K$134=3,J12=3),2)+IF(AND(K$134=2,J12=1),4)+IF(AND(K$134=2,J12=2),2)+IF(AND(K$134=1,J12=1),2)</f>
        <v>0</v>
      </c>
      <c r="M12" s="15">
        <f>IF(AND(K$134&gt;4,K12=1),12)+IF(AND(K$134&gt;4,K12=2),8)+IF(AND(K$134&gt;4,K12=3),6)+IF(AND(K$134&gt;4,K12=4),5)+IF(AND(K$134&gt;4,K12=5),4)+IF(AND(K$134&gt;4,K12=6),3)+IF(AND(K$134&gt;4,K12=7),2)+IF(AND(K$134&gt;4,K12&gt;7),1)+IF(AND(K$134=4,K12=1),8)+IF(AND(K$134=4,K12=2),6)+IF(AND(K$134=4,K12=3),4)+IF(AND(K$134=4,K12=4),2)+IF(AND(K$134=3,K12=1),6)+IF(AND(K$134=3,K12=2),4)+IF(AND(K$134=3,K12=3),2)+IF(AND(K$134=2,K12=1),4)+IF(AND(K$134=2,K12=2),2)+IF(AND(K$134=1,K12=1),2)</f>
        <v>0</v>
      </c>
      <c r="N12" s="108" t="s">
        <v>39</v>
      </c>
      <c r="O12" s="109">
        <f t="shared" ref="O12:O17" si="16">+I12+L12+M12+U12</f>
        <v>5</v>
      </c>
      <c r="P12" s="109">
        <f t="shared" ref="P12:P17" si="17">+O12</f>
        <v>5</v>
      </c>
      <c r="Q12" s="20">
        <v>28.573</v>
      </c>
      <c r="R12" s="20"/>
      <c r="S12" s="18" t="s">
        <v>39</v>
      </c>
      <c r="T12" s="28"/>
      <c r="U12" s="24">
        <v>1</v>
      </c>
      <c r="V12" s="66">
        <v>27.709</v>
      </c>
      <c r="W12" s="20"/>
      <c r="X12" s="77"/>
      <c r="Y12" s="15">
        <f>IF(AND(Z$134&gt;4,X12=1),6)+IF(AND(Z$134&gt;4,X12=2),4)+IF(AND(Z$134&gt;4,X12=3),3)+IF(AND(Z$134&gt;4,X12=4),2)+IF(AND(Z$134&gt;4,X12=5),1)+IF(AND(Z$134&gt;4,X12&gt;5),1)+IF(AND(Z$134=4,X12=1),4)+IF(AND(Z$134=4,X12=2),3)+IF(AND(Z$134=4,X12=3),2)+IF(AND(Z$134=4,X12=4),1)+IF(AND(Z$134=3,X12=1),3)+IF(AND(Z$134=3,X12=2),2)+IF(AND(Z$134=3,X12=3),1)+IF(AND(Z$134=2,X12=1),2)+IF(AND(Z$134=2,X12=2),1)+IF(AND(Z$134=1,X12=1),1)</f>
        <v>0</v>
      </c>
      <c r="Z12" s="78">
        <v>3</v>
      </c>
      <c r="AA12" s="78">
        <v>3</v>
      </c>
      <c r="AB12" s="15">
        <f>IF(AND(AA$134&gt;4,Z12=1),12)+IF(AND(AA$134&gt;4,Z12=2),8)+IF(AND(AA$134&gt;4,Z12=3),6)+IF(AND(AA$134&gt;4,Z12=4),5)+IF(AND(AA$134&gt;4,Z12=5),4)+IF(AND(AA$134&gt;4,Z12=6),3)+IF(AND(AA$134&gt;4,Z12=7),2)+IF(AND(AA$134&gt;4,Z12&gt;7),1)+IF(AND(AA$134=4,Z12=1),8)+IF(AND(AA$134=4,Z12=2),6)+IF(AND(AA$134=4,Z12=3),4)+IF(AND(AA$134=4,Z12=4),2)+IF(AND(AA$134=3,Z12=1),6)+IF(AND(AA$134=3,Z12=2),4)+IF(AND(AA$134=3,Z12=3),2)+IF(AND(AA$134=2,Z12=1),4)+IF(AND(AA$134=2,Z12=2),2)+IF(AND(AA$134=1,Z12=1),2)</f>
        <v>2</v>
      </c>
      <c r="AC12" s="15">
        <f>IF(AND(AA$134&gt;4,AA12=1),12)+IF(AND(AA$134&gt;4,AA12=2),8)+IF(AND(AA$134&gt;4,AA12=3),6)+IF(AND(AA$134&gt;4,AA12=4),5)+IF(AND(AA$134&gt;4,AA12=5),4)+IF(AND(AA$134&gt;4,AA12=6),3)+IF(AND(AA$134&gt;4,AA12=7),2)+IF(AND(AA$134&gt;4,AA12&gt;7),1)+IF(AND(AA$134=4,AA12=1),8)+IF(AND(AA$134=4,AA12=2),6)+IF(AND(AA$134=4,AA12=3),4)+IF(AND(AA$134=4,AA12=4),2)+IF(AND(AA$134=3,AA12=1),6)+IF(AND(AA$134=3,AA12=2),4)+IF(AND(AA$134=3,AA12=3),2)+IF(AND(AA$134=2,AA12=1),4)+IF(AND(AA$134=2,AA12=2),2)+IF(AND(AA$134=1,AA12=1),2)</f>
        <v>2</v>
      </c>
      <c r="AD12" s="18" t="s">
        <v>39</v>
      </c>
      <c r="AE12" s="15">
        <f t="shared" ref="AE12:AE20" si="18">+Y12+AB12+AC12+AK12</f>
        <v>4</v>
      </c>
      <c r="AF12" s="79">
        <f t="shared" ref="AF12:AF20" si="19">+AE12+P12</f>
        <v>9</v>
      </c>
      <c r="AG12" s="20">
        <v>33.387999999999998</v>
      </c>
      <c r="AH12" s="20">
        <v>31.800999999999998</v>
      </c>
      <c r="AI12" s="18" t="s">
        <v>39</v>
      </c>
      <c r="AJ12" s="28"/>
      <c r="AK12" s="24"/>
      <c r="AL12" s="98">
        <v>27.709</v>
      </c>
      <c r="AM12" s="20">
        <v>28.602</v>
      </c>
      <c r="AN12" s="96">
        <v>2</v>
      </c>
      <c r="AO12" s="15">
        <f>IF(AND(AP$134&gt;4,AN12=1),6)+IF(AND(AP$134&gt;4,AN12=2),4)+IF(AND(AP$134&gt;4,AN12=3),3)+IF(AND(AP$134&gt;4,AN12=4),2)+IF(AND(AP$134&gt;4,AN12=5),1)+IF(AND(AP$134&gt;4,AN12&gt;5),1)+IF(AND(AP$134=4,AN12=1),4)+IF(AND(AP$134=4,AN12=2),3)+IF(AND(AP$134=4,AN12=3),2)+IF(AND(AP$134=4,AN12=4),1)+IF(AND(AP$134=3,AN12=1),3)+IF(AND(AP$134=3,AN12=2),2)+IF(AND(AP$134=3,AN12=3),1)+IF(AND(AP$134=2,AN12=1),2)+IF(AND(AP$134=2,AN12=2),1)+IF(AND(AP$134=1,AN12=1),1)</f>
        <v>4</v>
      </c>
      <c r="AP12" s="97">
        <v>5</v>
      </c>
      <c r="AQ12" s="97">
        <v>5</v>
      </c>
      <c r="AR12" s="15">
        <f>IF(AND(AQ$134&gt;4,AP12=1),12)+IF(AND(AQ$134&gt;4,AP12=2),8)+IF(AND(AQ$134&gt;4,AP12=3),6)+IF(AND(AQ$134&gt;4,AP12=4),5)+IF(AND(AQ$134&gt;4,AP12=5),4)+IF(AND(AQ$134&gt;4,AP12=6),3)+IF(AND(AQ$134&gt;4,AP12=7),2)+IF(AND(AQ$134&gt;4,AP12&gt;7),1)+IF(AND(AQ$134=4,AP12=1),8)+IF(AND(AQ$134=4,AP12=2),6)+IF(AND(AQ$134=4,AP12=3),4)+IF(AND(AQ$134=4,AP12=4),2)+IF(AND(AQ$134=3,AP12=1),6)+IF(AND(AQ$134=3,AP12=2),4)+IF(AND(AQ$134=3,AP12=3),2)+IF(AND(AQ$134=2,AP12=1),4)+IF(AND(AQ$134=2,AP12=2),2)+IF(AND(AQ$134=1,AP12=1),2)</f>
        <v>4</v>
      </c>
      <c r="AS12" s="15">
        <f>IF(AND(AQ$134&gt;4,AQ12=1),12)+IF(AND(AQ$134&gt;4,AQ12=2),8)+IF(AND(AQ$134&gt;4,AQ12=3),6)+IF(AND(AQ$134&gt;4,AQ12=4),5)+IF(AND(AQ$134&gt;4,AQ12=5),4)+IF(AND(AQ$134&gt;4,AQ12=6),3)+IF(AND(AQ$134&gt;4,AQ12=7),2)+IF(AND(AQ$134&gt;4,AQ12&gt;7),1)+IF(AND(AQ$134=4,AQ12=1),8)+IF(AND(AQ$134=4,AQ12=2),6)+IF(AND(AQ$134=4,AQ12=3),4)+IF(AND(AQ$134=4,AQ12=4),2)+IF(AND(AQ$134=3,AQ12=1),6)+IF(AND(AQ$134=3,AQ12=2),4)+IF(AND(AQ$134=3,AQ12=3),2)+IF(AND(AQ$134=2,AQ12=1),4)+IF(AND(AQ$134=2,AQ12=2),2)+IF(AND(AQ$134=1,AQ12=1),2)</f>
        <v>4</v>
      </c>
      <c r="AT12" s="108" t="s">
        <v>39</v>
      </c>
      <c r="AU12" s="109">
        <f t="shared" si="0"/>
        <v>12</v>
      </c>
      <c r="AV12" s="109">
        <f t="shared" si="1"/>
        <v>21</v>
      </c>
      <c r="AW12" s="20">
        <v>28.739000000000001</v>
      </c>
      <c r="AX12" s="20">
        <v>30.045000000000002</v>
      </c>
      <c r="AY12" s="18" t="s">
        <v>39</v>
      </c>
      <c r="AZ12" s="18"/>
      <c r="BA12" s="24"/>
      <c r="BB12" s="98">
        <v>27.709</v>
      </c>
      <c r="BC12" s="20">
        <v>29.116</v>
      </c>
      <c r="BD12" s="96">
        <v>3</v>
      </c>
      <c r="BE12" s="15">
        <f>IF(AND(BF$134&gt;4,BD12=1),6)+IF(AND(BF$134&gt;4,BD12=2),4)+IF(AND(BF$134&gt;4,BD12=3),3)+IF(AND(BF$134&gt;4,BD12=4),2)+IF(AND(BF$134&gt;4,BD12=5),1)+IF(AND(BF$134&gt;4,BD12&gt;5),1)+IF(AND(BF$134=4,BD12=1),4)+IF(AND(BF$134=4,BD12=2),3)+IF(AND(BF$134=4,BD12=3),2)+IF(AND(BF$134=4,BD12=4),1)+IF(AND(BF$134=3,BD12=1),3)+IF(AND(BF$134=3,BD12=2),2)+IF(AND(BF$134=3,BD12=3),1)+IF(AND(BF$134=2,BD12=1),2)+IF(AND(BF$134=2,BD12=2),1)+IF(AND(BF$134=1,BD12=1),1)</f>
        <v>3</v>
      </c>
      <c r="BF12" s="97">
        <v>3</v>
      </c>
      <c r="BG12" s="97">
        <v>4</v>
      </c>
      <c r="BH12" s="15">
        <f>IF(AND(BG$134&gt;4,BF12=1),12)+IF(AND(BG$134&gt;4,BF12=2),8)+IF(AND(BG$134&gt;4,BF12=3),6)+IF(AND(BG$134&gt;4,BF12=4),5)+IF(AND(BG$134&gt;4,BF12=5),4)+IF(AND(BG$134&gt;4,BF12=6),3)+IF(AND(BG$134&gt;4,BF12=7),2)+IF(AND(BG$134&gt;4,BF12&gt;7),1)+IF(AND(BG$134=4,BF12=1),8)+IF(AND(BG$134=4,BF12=2),6)+IF(AND(BG$134=4,BF12=3),4)+IF(AND(BG$134=4,BF12=4),2)+IF(AND(BG$134=3,BF12=1),6)+IF(AND(BG$134=3,BF12=2),4)+IF(AND(BG$134=3,BF12=3),2)+IF(AND(BG$134=2,BF12=1),4)+IF(AND(BG$134=2,BF12=2),2)+IF(AND(BG$134=1,BF12=1),2)</f>
        <v>6</v>
      </c>
      <c r="BI12" s="15">
        <f>IF(AND(BG$134&gt;4,BG12=1),12)+IF(AND(BG$134&gt;4,BG12=2),8)+IF(AND(BG$134&gt;4,BG12=3),6)+IF(AND(BG$134&gt;4,BG12=4),5)+IF(AND(BG$134&gt;4,BG12=5),4)+IF(AND(BG$134&gt;4,BG12=6),3)+IF(AND(BG$134&gt;4,BG12=7),2)+IF(AND(BG$134&gt;4,BG12&gt;7),1)+IF(AND(BG$134=4,BG12=1),8)+IF(AND(BG$134=4,BG12=2),6)+IF(AND(BG$134=4,BG12=3),4)+IF(AND(BG$134=4,BG12=4),2)+IF(AND(BG$134=3,BG12=1),6)+IF(AND(BG$134=3,BG12=2),4)+IF(AND(BG$134=3,BG12=3),2)+IF(AND(BG$134=2,BG12=1),4)+IF(AND(BG$134=2,BG12=2),2)+IF(AND(BG$134=1,BG12=1),2)</f>
        <v>5</v>
      </c>
      <c r="BJ12" s="26" t="s">
        <v>39</v>
      </c>
      <c r="BK12" s="15">
        <f t="shared" si="2"/>
        <v>14</v>
      </c>
      <c r="BL12" s="79">
        <f t="shared" si="3"/>
        <v>35</v>
      </c>
      <c r="BM12" s="20">
        <v>28.146999999999998</v>
      </c>
      <c r="BN12" s="20">
        <v>28.609000000000002</v>
      </c>
      <c r="BO12" s="18" t="s">
        <v>39</v>
      </c>
      <c r="BP12" s="18"/>
      <c r="BQ12" s="24"/>
      <c r="BR12" s="98">
        <v>27.709</v>
      </c>
      <c r="BS12" s="20">
        <v>35.616999999999997</v>
      </c>
      <c r="BT12" s="96">
        <v>2</v>
      </c>
      <c r="BU12" s="15">
        <f>IF(AND(BV$134&gt;4,BT12=1),6)+IF(AND(BV$134&gt;4,BT12=2),4)+IF(AND(BV$134&gt;4,BT12=3),3)+IF(AND(BV$134&gt;4,BT12=4),2)+IF(AND(BV$134&gt;4,BT12=5),1)+IF(AND(BV$134&gt;4,BT12&gt;5),1)+IF(AND(BV$134=4,BT12=1),4)+IF(AND(BV$134=4,BT12=2),3)+IF(AND(BV$134=4,BT12=3),2)+IF(AND(BV$134=4,BT12=4),1)+IF(AND(BV$134=3,BT12=1),3)+IF(AND(BV$134=3,BT12=2),2)+IF(AND(BV$134=3,BT12=3),1)+IF(AND(BV$134=2,BT12=1),2)+IF(AND(BV$134=2,BT12=2),1)+IF(AND(BV$134=1,BT12=1),1)</f>
        <v>4</v>
      </c>
      <c r="BV12" s="97">
        <v>3</v>
      </c>
      <c r="BW12" s="97">
        <v>1</v>
      </c>
      <c r="BX12" s="15">
        <f>IF(AND(BW$134&gt;4,BV12=1),12)+IF(AND(BW$134&gt;4,BV12=2),8)+IF(AND(BW$134&gt;4,BV12=3),6)+IF(AND(BW$134&gt;4,BV12=4),5)+IF(AND(BW$134&gt;4,BV12=5),4)+IF(AND(BW$134&gt;4,BV12=6),3)+IF(AND(BW$134&gt;4,BV12=7),2)+IF(AND(BW$134&gt;4,BV12&gt;7),1)+IF(AND(BW$134=4,BV12=1),8)+IF(AND(BW$134=4,BV12=2),6)+IF(AND(BW$134=4,BV12=3),4)+IF(AND(BW$134=4,BV12=4),2)+IF(AND(BW$134=3,BV12=1),6)+IF(AND(BW$134=3,BV12=2),4)+IF(AND(BW$134=3,BV12=3),2)+IF(AND(BW$134=2,BV12=1),4)+IF(AND(BW$134=2,BV12=2),2)+IF(AND(BW$134=1,BV12=1),2)</f>
        <v>6</v>
      </c>
      <c r="BY12" s="15">
        <f>IF(AND(BW$134&gt;4,BW12=1),12)+IF(AND(BW$134&gt;4,BW12=2),8)+IF(AND(BW$134&gt;4,BW12=3),6)+IF(AND(BW$134&gt;4,BW12=4),5)+IF(AND(BW$134&gt;4,BW12=5),4)+IF(AND(BW$134&gt;4,BW12=6),3)+IF(AND(BW$134&gt;4,BW12=7),2)+IF(AND(BW$134&gt;4,BW12&gt;7),1)+IF(AND(BW$134=4,BW12=1),8)+IF(AND(BW$134=4,BW12=2),6)+IF(AND(BW$134=4,BW12=3),4)+IF(AND(BW$134=4,BW12=4),2)+IF(AND(BW$134=3,BW12=1),6)+IF(AND(BW$134=3,BW12=2),4)+IF(AND(BW$134=3,BW12=3),2)+IF(AND(BW$134=2,BW12=1),4)+IF(AND(BW$134=2,BW12=2),2)+IF(AND(BW$134=1,BW12=1),2)</f>
        <v>12</v>
      </c>
      <c r="BZ12" s="108" t="s">
        <v>39</v>
      </c>
      <c r="CA12" s="109">
        <f t="shared" si="4"/>
        <v>22</v>
      </c>
      <c r="CB12" s="109">
        <f t="shared" si="5"/>
        <v>57</v>
      </c>
      <c r="CC12" s="20">
        <v>35.725000000000001</v>
      </c>
      <c r="CD12" s="20">
        <v>33.715000000000003</v>
      </c>
      <c r="CE12" s="18" t="s">
        <v>39</v>
      </c>
      <c r="CF12" s="18"/>
      <c r="CG12" s="24"/>
      <c r="CH12" s="98">
        <v>27.709</v>
      </c>
      <c r="CI12" s="20">
        <v>40.588999999999999</v>
      </c>
      <c r="CJ12" s="96">
        <v>2</v>
      </c>
      <c r="CK12" s="15">
        <f>IF(AND(CL$134&gt;4,CJ12=1),6)+IF(AND(CL$134&gt;4,CJ12=2),4)+IF(AND(CL$134&gt;4,CJ12=3),3)+IF(AND(CL$134&gt;4,CJ12=4),2)+IF(AND(CL$134&gt;4,CJ12=5),1)+IF(AND(CL$134&gt;4,CJ12&gt;5),1)+IF(AND(CL$134=4,CJ12=1),4)+IF(AND(CL$134=4,CJ12=2),3)+IF(AND(CL$134=4,CJ12=3),2)+IF(AND(CL$134=4,CJ12=4),1)+IF(AND(CL$134=3,CJ12=1),3)+IF(AND(CL$134=3,CJ12=2),2)+IF(AND(CL$134=3,CJ12=3),1)+IF(AND(CL$134=2,CJ12=1),2)+IF(AND(CL$134=2,CJ12=2),1)+IF(AND(CL$134=1,CJ12=1),1)</f>
        <v>4</v>
      </c>
      <c r="CL12" s="97"/>
      <c r="CM12" s="97">
        <v>5</v>
      </c>
      <c r="CN12" s="15">
        <f>IF(AND(CM$134&gt;4,CL12=1),12)+IF(AND(CM$134&gt;4,CL12=2),8)+IF(AND(CM$134&gt;4,CL12=3),6)+IF(AND(CM$134&gt;4,CL12=4),5)+IF(AND(CM$134&gt;4,CL12=5),4)+IF(AND(CM$134&gt;4,CL12=6),3)+IF(AND(CM$134&gt;4,CL12=7),2)+IF(AND(CM$134&gt;4,CL12&gt;7),1)+IF(AND(CM$134=4,CL12=1),8)+IF(AND(CM$134=4,CL12=2),6)+IF(AND(CM$134=4,CL12=3),4)+IF(AND(CM$134=4,CL12=4),2)+IF(AND(CM$134=3,CL12=1),6)+IF(AND(CM$134=3,CL12=2),4)+IF(AND(CM$134=3,CL12=3),2)+IF(AND(CM$134=2,CL12=1),4)+IF(AND(CM$134=2,CL12=2),2)+IF(AND(CM$134=1,CL12=1),2)</f>
        <v>0</v>
      </c>
      <c r="CO12" s="15">
        <f>IF(AND(CM$134&gt;4,CM12=1),12)+IF(AND(CM$134&gt;4,CM12=2),8)+IF(AND(CM$134&gt;4,CM12=3),6)+IF(AND(CM$134&gt;4,CM12=4),5)+IF(AND(CM$134&gt;4,CM12=5),4)+IF(AND(CM$134&gt;4,CM12=6),3)+IF(AND(CM$134&gt;4,CM12=7),2)+IF(AND(CM$134&gt;4,CM12&gt;7),1)+IF(AND(CM$134=4,CM12=1),8)+IF(AND(CM$134=4,CM12=2),6)+IF(AND(CM$134=4,CM12=3),4)+IF(AND(CM$134=4,CM12=4),2)+IF(AND(CM$134=3,CM12=1),6)+IF(AND(CM$134=3,CM12=2),4)+IF(AND(CM$134=3,CM12=3),2)+IF(AND(CM$134=2,CM12=1),4)+IF(AND(CM$134=2,CM12=2),2)+IF(AND(CM$134=1,CM12=1),2)</f>
        <v>4</v>
      </c>
      <c r="CP12" s="26" t="s">
        <v>39</v>
      </c>
      <c r="CQ12" s="15">
        <f t="shared" si="6"/>
        <v>8</v>
      </c>
      <c r="CR12" s="79">
        <f t="shared" si="7"/>
        <v>65</v>
      </c>
      <c r="CS12" s="20"/>
      <c r="CT12" s="20">
        <v>29.608000000000001</v>
      </c>
      <c r="CU12" s="18" t="s">
        <v>39</v>
      </c>
      <c r="CV12" s="18"/>
      <c r="CW12" s="24"/>
      <c r="CX12" s="98">
        <v>27.709</v>
      </c>
      <c r="CY12" s="20">
        <v>28.783000000000001</v>
      </c>
      <c r="CZ12" s="77">
        <v>3</v>
      </c>
      <c r="DA12" s="15">
        <f>IF(AND(DB$134&gt;4,CZ12=1),6)+IF(AND(DB$134&gt;4,CZ12=2),4)+IF(AND(DB$134&gt;4,CZ12=3),3)+IF(AND(DB$134&gt;4,CZ12=4),2)+IF(AND(DB$134&gt;4,CZ12=5),1)+IF(AND(DB$134&gt;4,CZ12&gt;5),1)+IF(AND(DB$134=4,CZ12=1),4)+IF(AND(DB$134=4,CZ12=2),3)+IF(AND(DB$134=4,CZ12=3),2)+IF(AND(DB$134=4,CZ12=4),1)+IF(AND(DB$134=3,CZ12=1),3)+IF(AND(DB$134=3,CZ12=2),2)+IF(AND(DB$134=3,CZ12=3),1)+IF(AND(DB$134=2,CZ12=1),2)+IF(AND(DB$134=2,CZ12=2),1)+IF(AND(DB$134=1,CZ12=1),1)</f>
        <v>3</v>
      </c>
      <c r="DB12" s="78"/>
      <c r="DC12" s="78"/>
      <c r="DD12" s="15">
        <f>IF(AND(DC$134&gt;4,DB12=1),12)+IF(AND(DC$134&gt;4,DB12=2),8)+IF(AND(DC$134&gt;4,DB12=3),6)+IF(AND(DC$134&gt;4,DB12=4),5)+IF(AND(DC$134&gt;4,DB12=5),4)+IF(AND(DC$134&gt;4,DB12=6),3)+IF(AND(DC$134&gt;4,DB12=7),2)+IF(AND(DC$134&gt;4,DB12&gt;7),1)+IF(AND(DC$134=4,DB12=1),8)+IF(AND(DC$134=4,DB12=2),6)+IF(AND(DC$134=4,DB12=3),4)+IF(AND(DC$134=4,DB12=4),2)+IF(AND(DC$134=3,DB12=1),6)+IF(AND(DC$134=3,DB12=2),4)+IF(AND(DC$134=3,DB12=3),2)+IF(AND(DC$134=2,DB12=1),4)+IF(AND(DC$134=2,DB12=2),2)+IF(AND(DC$134=1,DB12=1),2)</f>
        <v>0</v>
      </c>
      <c r="DE12" s="15">
        <f>IF(AND(DC$134&gt;4,DC12=1),12)+IF(AND(DC$134&gt;4,DC12=2),8)+IF(AND(DC$134&gt;4,DC12=3),6)+IF(AND(DC$134&gt;4,DC12=4),5)+IF(AND(DC$134&gt;4,DC12=5),4)+IF(AND(DC$134&gt;4,DC12=6),3)+IF(AND(DC$134&gt;4,DC12=7),2)+IF(AND(DC$134&gt;4,DC12&gt;7),1)+IF(AND(DC$134=4,DC12=1),8)+IF(AND(DC$134=4,DC12=2),6)+IF(AND(DC$134=4,DC12=3),4)+IF(AND(DC$134=4,DC12=4),2)+IF(AND(DC$134=3,DC12=1),6)+IF(AND(DC$134=3,DC12=2),4)+IF(AND(DC$134=3,DC12=3),2)+IF(AND(DC$134=2,DC12=1),4)+IF(AND(DC$134=2,DC12=2),2)+IF(AND(DC$134=1,DC12=1),2)</f>
        <v>0</v>
      </c>
      <c r="DF12" s="108" t="s">
        <v>39</v>
      </c>
      <c r="DG12" s="109">
        <f t="shared" si="8"/>
        <v>3</v>
      </c>
      <c r="DH12" s="109">
        <f t="shared" si="9"/>
        <v>68</v>
      </c>
      <c r="DI12" s="20">
        <v>27.792999999999999</v>
      </c>
      <c r="DJ12" s="20"/>
      <c r="DK12" s="18" t="s">
        <v>39</v>
      </c>
      <c r="DL12" s="18"/>
      <c r="DM12" s="24"/>
      <c r="DN12" s="98">
        <v>27.709</v>
      </c>
      <c r="DO12" s="20"/>
      <c r="DP12" s="77"/>
      <c r="DQ12" s="15">
        <f>IF(AND(DR$134&gt;4,DP12=1),6)+IF(AND(DR$134&gt;4,DP12=2),4)+IF(AND(DR$134&gt;4,DP12=3),3)+IF(AND(DR$134&gt;4,DP12=4),2)+IF(AND(DR$134&gt;4,DP12=5),1)+IF(AND(DR$134&gt;4,DP12&gt;5),1)+IF(AND(DR$134=4,DP12=1),4)+IF(AND(DR$134=4,DP12=2),3)+IF(AND(DR$134=4,DP12=3),2)+IF(AND(DR$134=4,DP12=4),1)+IF(AND(DR$134=3,DP12=1),3)+IF(AND(DR$134=3,DP12=2),2)+IF(AND(DR$134=3,DP12=3),1)+IF(AND(DR$134=2,DP12=1),2)+IF(AND(DR$134=2,DP12=2),1)+IF(AND(DR$134=1,DP12=1),1)</f>
        <v>0</v>
      </c>
      <c r="DR12" s="78"/>
      <c r="DS12" s="78"/>
      <c r="DT12" s="15">
        <f>IF(AND(DS$134&gt;4,DR12=1),12)+IF(AND(DS$134&gt;4,DR12=2),8)+IF(AND(DS$134&gt;4,DR12=3),6)+IF(AND(DS$134&gt;4,DR12=4),5)+IF(AND(DS$134&gt;4,DR12=5),4)+IF(AND(DS$134&gt;4,DR12=6),3)+IF(AND(DS$134&gt;4,DR12=7),2)+IF(AND(DS$134&gt;4,DR12&gt;7),1)+IF(AND(DS$134=4,DR12=1),8)+IF(AND(DS$134=4,DR12=2),6)+IF(AND(DS$134=4,DR12=3),4)+IF(AND(DS$134=4,DR12=4),2)+IF(AND(DS$134=3,DR12=1),6)+IF(AND(DS$134=3,DR12=2),4)+IF(AND(DS$134=3,DR12=3),2)+IF(AND(DS$134=2,DR12=1),4)+IF(AND(DS$134=2,DR12=2),2)+IF(AND(DS$134=1,DR12=1),2)</f>
        <v>0</v>
      </c>
      <c r="DU12" s="15">
        <f>IF(AND(DS$134&gt;4,DS12=1),12)+IF(AND(DS$134&gt;4,DS12=2),8)+IF(AND(DS$134&gt;4,DS12=3),6)+IF(AND(DS$134&gt;4,DS12=4),5)+IF(AND(DS$134&gt;4,DS12=5),4)+IF(AND(DS$134&gt;4,DS12=6),3)+IF(AND(DS$134&gt;4,DS12=7),2)+IF(AND(DS$134&gt;4,DS12&gt;7),1)+IF(AND(DS$134=4,DS12=1),8)+IF(AND(DS$134=4,DS12=2),6)+IF(AND(DS$134=4,DS12=3),4)+IF(AND(DS$134=4,DS12=4),2)+IF(AND(DS$134=3,DS12=1),6)+IF(AND(DS$134=3,DS12=2),4)+IF(AND(DS$134=3,DS12=3),2)+IF(AND(DS$134=2,DS12=1),4)+IF(AND(DS$134=2,DS12=2),2)+IF(AND(DS$134=1,DS12=1),2)</f>
        <v>0</v>
      </c>
      <c r="DV12" s="26" t="s">
        <v>39</v>
      </c>
      <c r="DW12" s="15">
        <f t="shared" si="10"/>
        <v>0</v>
      </c>
      <c r="DX12" s="79">
        <f t="shared" si="11"/>
        <v>68</v>
      </c>
      <c r="DY12" s="20"/>
      <c r="DZ12" s="20"/>
      <c r="EA12" s="18" t="s">
        <v>39</v>
      </c>
      <c r="EB12" s="18"/>
      <c r="EC12" s="24"/>
      <c r="ED12" s="98">
        <v>27.709</v>
      </c>
      <c r="EE12" s="20">
        <v>27.547000000000001</v>
      </c>
      <c r="EF12" s="77">
        <v>2</v>
      </c>
      <c r="EG12" s="15">
        <f>IF(AND(EH$134&gt;4,EF12=1),6)+IF(AND(EH$134&gt;4,EF12=2),4)+IF(AND(EH$134&gt;4,EF12=3),3)+IF(AND(EH$134&gt;4,EF12=4),2)+IF(AND(EH$134&gt;4,EF12=5),1)+IF(AND(EH$134&gt;4,EF12&gt;5),1)+IF(AND(EH$134=4,EF12=1),4)+IF(AND(EH$134=4,EF12=2),3)+IF(AND(EH$134=4,EF12=3),2)+IF(AND(EH$134=4,EF12=4),1)+IF(AND(EH$134=3,EF12=1),3)+IF(AND(EH$134=3,EF12=2),2)+IF(AND(EH$134=3,EF12=3),1)+IF(AND(EH$134=2,EF12=1),2)+IF(AND(EH$134=2,EF12=2),1)+IF(AND(EH$134=1,EF12=1),1)</f>
        <v>4</v>
      </c>
      <c r="EH12" s="78">
        <v>2</v>
      </c>
      <c r="EI12" s="78">
        <v>1</v>
      </c>
      <c r="EJ12" s="15">
        <f>IF(AND(EI$134&gt;4,EH12=1),12)+IF(AND(EI$134&gt;4,EH12=2),8)+IF(AND(EI$134&gt;4,EH12=3),6)+IF(AND(EI$134&gt;4,EH12=4),5)+IF(AND(EI$134&gt;4,EH12=5),4)+IF(AND(EI$134&gt;4,EH12=6),3)+IF(AND(EI$134&gt;4,EH12=7),2)+IF(AND(EI$134&gt;4,EH12&gt;7),1)+IF(AND(EI$134=4,EH12=1),8)+IF(AND(EI$134=4,EH12=2),6)+IF(AND(EI$134=4,EH12=3),4)+IF(AND(EI$134=4,EH12=4),2)+IF(AND(EI$134=3,EH12=1),6)+IF(AND(EI$134=3,EH12=2),4)+IF(AND(EI$134=3,EH12=3),2)+IF(AND(EI$134=2,EH12=1),4)+IF(AND(EI$134=2,EH12=2),2)+IF(AND(EI$134=1,EH12=1),2)</f>
        <v>8</v>
      </c>
      <c r="EK12" s="15">
        <f>IF(AND(EI$134&gt;4,EI12=1),12)+IF(AND(EI$134&gt;4,EI12=2),8)+IF(AND(EI$134&gt;4,EI12=3),6)+IF(AND(EI$134&gt;4,EI12=4),5)+IF(AND(EI$134&gt;4,EI12=5),4)+IF(AND(EI$134&gt;4,EI12=6),3)+IF(AND(EI$134&gt;4,EI12=7),2)+IF(AND(EI$134&gt;4,EI12&gt;7),1)+IF(AND(EI$134=4,EI12=1),8)+IF(AND(EI$134=4,EI12=2),6)+IF(AND(EI$134=4,EI12=3),4)+IF(AND(EI$134=4,EI12=4),2)+IF(AND(EI$134=3,EI12=1),6)+IF(AND(EI$134=3,EI12=2),4)+IF(AND(EI$134=3,EI12=3),2)+IF(AND(EI$134=2,EI12=1),4)+IF(AND(EI$134=2,EI12=2),2)+IF(AND(EI$134=1,EI12=1),2)</f>
        <v>12</v>
      </c>
      <c r="EL12" s="108" t="s">
        <v>39</v>
      </c>
      <c r="EM12" s="109">
        <f t="shared" si="12"/>
        <v>27</v>
      </c>
      <c r="EN12" s="109">
        <f t="shared" si="13"/>
        <v>95</v>
      </c>
      <c r="EO12" s="20">
        <v>26.815999999999999</v>
      </c>
      <c r="EP12" s="20">
        <v>26.175999999999998</v>
      </c>
      <c r="EQ12" s="18" t="s">
        <v>30</v>
      </c>
      <c r="ER12" s="23" t="s">
        <v>131</v>
      </c>
      <c r="ES12" s="24">
        <v>3</v>
      </c>
      <c r="ET12" s="98">
        <v>26.175999999999998</v>
      </c>
      <c r="EU12" s="20"/>
      <c r="EV12" s="77"/>
      <c r="EW12" s="15">
        <f>IF(AND(EX$133&gt;4,EV12=1),6)+IF(AND(EX$133&gt;4,EV12=2),4)+IF(AND(EX$133&gt;4,EV12=3),3)+IF(AND(EX$133&gt;4,EV12=4),2)+IF(AND(EX$133&gt;4,EV12=5),1)+IF(AND(EX$133&gt;4,EV12&gt;5),1)+IF(AND(EX$133=4,EV12=1),4)+IF(AND(EX$133=4,EV12=2),3)+IF(AND(EX$133=4,EV12=3),2)+IF(AND(EX$133=4,EV12=4),1)+IF(AND(EX$133=3,EV12=1),3)+IF(AND(EX$133=3,EV12=2),2)+IF(AND(EX$133=3,EV12=3),1)+IF(AND(EX$133=2,EV12=1),2)+IF(AND(EX$133=2,EV12=2),1)+IF(AND(EX$133=1,EV12=1),1)</f>
        <v>0</v>
      </c>
      <c r="EX12" s="78"/>
      <c r="EY12" s="78"/>
      <c r="EZ12" s="22">
        <f>IF(AND(EY$133&gt;4,EX12=1),12)+IF(AND(EY$133&gt;4,EX12=2),8)+IF(AND(EY$133&gt;4,EX12=3),6)+IF(AND(EY$133&gt;4,EX12=4),5)+IF(AND(EY$133&gt;4,EX12=5),4)+IF(AND(EY$133&gt;4,EX12=6),3)+IF(AND(EY$133&gt;4,EX12=7),2)+IF(AND(EY$133&gt;4,EX12&gt;7),1)+IF(AND(EY$133=4,EX12=1),8)+IF(AND(EY$133=4,EX12=2),6)+IF(AND(EY$133=4,EX12=3),4)+IF(AND(EY$133=4,EX12=4),2)+IF(AND(EY$133=3,EX12=1),6)+IF(AND(EY$133=3,EX12=2),4)+IF(AND(EY$133=3,EX12=3),2)+IF(AND(EY$133=2,EX12=1),4)+IF(AND(EY$133=2,EX12=2),2)+IF(AND(EY$133=1,EX12=1),2)</f>
        <v>0</v>
      </c>
      <c r="FA12" s="22">
        <f>IF(AND(EY$133&gt;4,EY12=1),12)+IF(AND(EY$133&gt;4,EY12=2),8)+IF(AND(EY$133&gt;4,EY12=3),6)+IF(AND(EY$133&gt;4,EY12=4),5)+IF(AND(EY$133&gt;4,EY12=5),4)+IF(AND(EY$133&gt;4,EY12=6),3)+IF(AND(EY$133&gt;4,EY12=7),2)+IF(AND(EY$133&gt;4,EY12&gt;7),1)+IF(AND(EY$133=4,EY12=1),8)+IF(AND(EY$133=4,EY12=2),6)+IF(AND(EY$133=4,EY12=3),4)+IF(AND(EY$133=4,EY12=4),2)+IF(AND(EY$133=3,EY12=1),6)+IF(AND(EY$133=3,EY12=2),4)+IF(AND(EY$133=3,EY12=3),2)+IF(AND(EY$133=2,EY12=1),4)+IF(AND(EY$133=2,EY12=2),2)+IF(AND(EY$133=1,EY12=1),2)</f>
        <v>0</v>
      </c>
      <c r="FB12" s="26" t="s">
        <v>30</v>
      </c>
      <c r="FC12" s="15">
        <f t="shared" si="14"/>
        <v>0</v>
      </c>
      <c r="FD12" s="79">
        <f t="shared" si="15"/>
        <v>95</v>
      </c>
      <c r="FE12" s="20"/>
      <c r="FF12" s="20"/>
      <c r="FG12" s="18" t="s">
        <v>30</v>
      </c>
      <c r="FH12" s="28"/>
      <c r="FI12" s="24"/>
      <c r="FJ12" s="98">
        <v>26.175999999999998</v>
      </c>
      <c r="FP12">
        <v>95</v>
      </c>
    </row>
    <row r="13" spans="1:173" x14ac:dyDescent="0.25">
      <c r="A13" s="89" t="s">
        <v>63</v>
      </c>
      <c r="B13" s="10">
        <v>161</v>
      </c>
      <c r="C13" s="12"/>
      <c r="D13" s="29"/>
      <c r="E13" s="10" t="s">
        <v>43</v>
      </c>
      <c r="F13" s="13">
        <v>25.867999999999999</v>
      </c>
      <c r="G13" s="14">
        <v>26.547999999999998</v>
      </c>
      <c r="H13" s="77">
        <v>1</v>
      </c>
      <c r="I13" s="15">
        <f>IF(AND(J$133&gt;4,H13=1),6)+IF(AND(J$133&gt;4,H13=2),4)+IF(AND(J$133&gt;4,H13=3),3)+IF(AND(J$133&gt;4,H13=4),2)+IF(AND(J$133&gt;4,H13=5),1)+IF(AND(J$133&gt;4,H13&gt;5),1)+IF(AND(J$133=4,H13=1),4)+IF(AND(J$133=4,H13=2),3)+IF(AND(J$133=4,H13=3),2)+IF(AND(J$133=4,H13=4),1)+IF(AND(J$133=3,H13=1),3)+IF(AND(J$133=3,H13=2),2)+IF(AND(J$133=3,H13=3),1)+IF(AND(J$133=2,H13=1),2)+IF(AND(J$133=2,H13=2),1)+IF(AND(J$133=1,H13=1),1)</f>
        <v>4</v>
      </c>
      <c r="J13" s="77">
        <v>1</v>
      </c>
      <c r="K13" s="77">
        <v>2</v>
      </c>
      <c r="L13" s="22">
        <f>IF(AND(K$133&gt;4,J13=1),12)+IF(AND(K$133&gt;4,J13=2),8)+IF(AND(K$133&gt;4,J13=3),6)+IF(AND(K$133&gt;4,J13=4),5)+IF(AND(K$133&gt;4,J13=5),4)+IF(AND(K$133&gt;4,J13=6),3)+IF(AND(K$133&gt;4,J13=7),2)+IF(AND(K$133&gt;4,J13&gt;7),1)+IF(AND(K$133=4,J13=1),8)+IF(AND(K$133=4,J13=2),6)+IF(AND(K$133=4,J13=3),4)+IF(AND(K$133=4,J13=4),2)+IF(AND(K$133=3,J13=1),6)+IF(AND(K$133=3,J13=2),4)+IF(AND(K$133=3,J13=3),2)+IF(AND(K$133=2,J13=1),4)+IF(AND(K$133=2,J13=2),2)+IF(AND(K$133=1,J13=1),2)</f>
        <v>8</v>
      </c>
      <c r="M13" s="22">
        <f>IF(AND(K$133&gt;4,K13=1),12)+IF(AND(K$133&gt;4,K13=2),8)+IF(AND(K$133&gt;4,K13=3),6)+IF(AND(K$133&gt;4,K13=4),5)+IF(AND(K$133&gt;4,K13=5),4)+IF(AND(K$133&gt;4,K13=6),3)+IF(AND(K$133&gt;4,K13=7),2)+IF(AND(K$133&gt;4,K13&gt;7),1)+IF(AND(K$133=4,K13=1),8)+IF(AND(K$133=4,K13=2),6)+IF(AND(K$133=4,K13=3),4)+IF(AND(K$133=4,K13=4),2)+IF(AND(K$133=3,K13=1),6)+IF(AND(K$133=3,K13=2),4)+IF(AND(K$133=3,K13=3),2)+IF(AND(K$133=2,K13=1),4)+IF(AND(K$133=2,K13=2),2)+IF(AND(K$133=1,K13=1),2)</f>
        <v>6</v>
      </c>
      <c r="N13" s="108" t="s">
        <v>30</v>
      </c>
      <c r="O13" s="109">
        <f t="shared" si="16"/>
        <v>19</v>
      </c>
      <c r="P13" s="109">
        <f t="shared" si="17"/>
        <v>19</v>
      </c>
      <c r="Q13" s="13">
        <v>25.132999999999999</v>
      </c>
      <c r="R13" s="13">
        <v>26.145</v>
      </c>
      <c r="S13" s="17" t="s">
        <v>30</v>
      </c>
      <c r="T13" s="23" t="s">
        <v>103</v>
      </c>
      <c r="U13" s="19">
        <v>1</v>
      </c>
      <c r="V13" s="66">
        <v>25.132999999999999</v>
      </c>
      <c r="W13" s="14">
        <v>25.664999999999999</v>
      </c>
      <c r="X13" s="77">
        <v>1</v>
      </c>
      <c r="Y13" s="15">
        <f>IF(AND(Z$133&gt;4,X13=1),6)+IF(AND(Z$133&gt;4,X13=2),4)+IF(AND(Z$133&gt;4,X13=3),3)+IF(AND(Z$133&gt;4,X13=4),2)+IF(AND(Z$133&gt;4,X13=5),1)+IF(AND(Z$133&gt;4,X13&gt;5),1)+IF(AND(Z$133=4,X13=1),4)+IF(AND(Z$133=4,X13=2),3)+IF(AND(Z$133=4,X13=3),2)+IF(AND(Z$133=4,X13=4),1)+IF(AND(Z$133=3,X13=1),3)+IF(AND(Z$133=3,X13=2),2)+IF(AND(Z$133=3,X13=3),1)+IF(AND(Z$133=2,X13=1),2)+IF(AND(Z$133=2,X13=2),1)+IF(AND(Z$133=1,X13=1),1)</f>
        <v>4</v>
      </c>
      <c r="Z13" s="77">
        <v>1</v>
      </c>
      <c r="AA13" s="77">
        <v>3</v>
      </c>
      <c r="AB13" s="22">
        <f>IF(AND(AA$133&gt;4,Z13=1),12)+IF(AND(AA$133&gt;4,Z13=2),8)+IF(AND(AA$133&gt;4,Z13=3),6)+IF(AND(AA$133&gt;4,Z13=4),5)+IF(AND(AA$133&gt;4,Z13=5),4)+IF(AND(AA$133&gt;4,Z13=6),3)+IF(AND(AA$133&gt;4,Z13=7),2)+IF(AND(AA$133&gt;4,Z13&gt;7),1)+IF(AND(AA$133=4,Z13=1),8)+IF(AND(AA$133=4,Z13=2),6)+IF(AND(AA$133=4,Z13=3),4)+IF(AND(AA$133=4,Z13=4),2)+IF(AND(AA$133=3,Z13=1),6)+IF(AND(AA$133=3,Z13=2),4)+IF(AND(AA$133=3,Z13=3),2)+IF(AND(AA$133=2,Z13=1),4)+IF(AND(AA$133=2,Z13=2),2)+IF(AND(AA$133=1,Z13=1),2)</f>
        <v>8</v>
      </c>
      <c r="AC13" s="22">
        <f>IF(AND(AA$133&gt;4,AA13=1),12)+IF(AND(AA$133&gt;4,AA13=2),8)+IF(AND(AA$133&gt;4,AA13=3),6)+IF(AND(AA$133&gt;4,AA13=4),5)+IF(AND(AA$133&gt;4,AA13=5),4)+IF(AND(AA$133&gt;4,AA13=6),3)+IF(AND(AA$133&gt;4,AA13=7),2)+IF(AND(AA$133&gt;4,AA13&gt;7),1)+IF(AND(AA$133=4,AA13=1),8)+IF(AND(AA$133=4,AA13=2),6)+IF(AND(AA$133=4,AA13=3),4)+IF(AND(AA$133=4,AA13=4),2)+IF(AND(AA$133=3,AA13=1),6)+IF(AND(AA$133=3,AA13=2),4)+IF(AND(AA$133=3,AA13=3),2)+IF(AND(AA$133=2,AA13=1),4)+IF(AND(AA$133=2,AA13=2),2)+IF(AND(AA$133=1,AA13=1),2)</f>
        <v>4</v>
      </c>
      <c r="AD13" s="18" t="s">
        <v>30</v>
      </c>
      <c r="AE13" s="15">
        <f t="shared" si="18"/>
        <v>16</v>
      </c>
      <c r="AF13" s="79">
        <f t="shared" si="19"/>
        <v>35</v>
      </c>
      <c r="AG13" s="13">
        <v>25.954999999999998</v>
      </c>
      <c r="AH13" s="13">
        <v>26.239000000000001</v>
      </c>
      <c r="AI13" s="17" t="s">
        <v>30</v>
      </c>
      <c r="AJ13" s="18" t="s">
        <v>103</v>
      </c>
      <c r="AK13" s="19"/>
      <c r="AL13" s="98">
        <v>25.132999999999999</v>
      </c>
      <c r="AM13" s="14"/>
      <c r="AN13" s="77"/>
      <c r="AO13" s="15">
        <f>IF(AND(AP$133&gt;4,AN13=1),6)+IF(AND(AP$133&gt;4,AN13=2),4)+IF(AND(AP$133&gt;4,AN13=3),3)+IF(AND(AP$133&gt;4,AN13=4),2)+IF(AND(AP$133&gt;4,AN13=5),1)+IF(AND(AP$133&gt;4,AN13&gt;5),1)+IF(AND(AP$133=4,AN13=1),4)+IF(AND(AP$133=4,AN13=2),3)+IF(AND(AP$133=4,AN13=3),2)+IF(AND(AP$133=4,AN13=4),1)+IF(AND(AP$133=3,AN13=1),3)+IF(AND(AP$133=3,AN13=2),2)+IF(AND(AP$133=3,AN13=3),1)+IF(AND(AP$133=2,AN13=1),2)+IF(AND(AP$133=2,AN13=2),1)+IF(AND(AP$133=1,AN13=1),1)</f>
        <v>0</v>
      </c>
      <c r="AP13" s="77"/>
      <c r="AQ13" s="77"/>
      <c r="AR13" s="22">
        <f>IF(AND(AQ$133&gt;4,AP13=1),12)+IF(AND(AQ$133&gt;4,AP13=2),8)+IF(AND(AQ$133&gt;4,AP13=3),6)+IF(AND(AQ$133&gt;4,AP13=4),5)+IF(AND(AQ$133&gt;4,AP13=5),4)+IF(AND(AQ$133&gt;4,AP13=6),3)+IF(AND(AQ$133&gt;4,AP13=7),2)+IF(AND(AQ$133&gt;4,AP13&gt;7),1)+IF(AND(AQ$133=4,AP13=1),8)+IF(AND(AQ$133=4,AP13=2),6)+IF(AND(AQ$133=4,AP13=3),4)+IF(AND(AQ$133=4,AP13=4),2)+IF(AND(AQ$133=3,AP13=1),6)+IF(AND(AQ$133=3,AP13=2),4)+IF(AND(AQ$133=3,AP13=3),2)+IF(AND(AQ$133=2,AP13=1),4)+IF(AND(AQ$133=2,AP13=2),2)+IF(AND(AQ$133=1,AP13=1),2)</f>
        <v>0</v>
      </c>
      <c r="AS13" s="22">
        <f>IF(AND(AQ$133&gt;4,AQ13=1),12)+IF(AND(AQ$133&gt;4,AQ13=2),8)+IF(AND(AQ$133&gt;4,AQ13=3),6)+IF(AND(AQ$133&gt;4,AQ13=4),5)+IF(AND(AQ$133&gt;4,AQ13=5),4)+IF(AND(AQ$133&gt;4,AQ13=6),3)+IF(AND(AQ$133&gt;4,AQ13=7),2)+IF(AND(AQ$133&gt;4,AQ13&gt;7),1)+IF(AND(AQ$133=4,AQ13=1),8)+IF(AND(AQ$133=4,AQ13=2),6)+IF(AND(AQ$133=4,AQ13=3),4)+IF(AND(AQ$133=4,AQ13=4),2)+IF(AND(AQ$133=3,AQ13=1),6)+IF(AND(AQ$133=3,AQ13=2),4)+IF(AND(AQ$133=3,AQ13=3),2)+IF(AND(AQ$133=2,AQ13=1),4)+IF(AND(AQ$133=2,AQ13=2),2)+IF(AND(AQ$133=1,AQ13=1),2)</f>
        <v>0</v>
      </c>
      <c r="AT13" s="108" t="s">
        <v>30</v>
      </c>
      <c r="AU13" s="109">
        <f t="shared" si="0"/>
        <v>0</v>
      </c>
      <c r="AV13" s="109">
        <f t="shared" si="1"/>
        <v>35</v>
      </c>
      <c r="AW13" s="13"/>
      <c r="AX13" s="13"/>
      <c r="AY13" s="17" t="s">
        <v>30</v>
      </c>
      <c r="AZ13" s="18" t="s">
        <v>103</v>
      </c>
      <c r="BA13" s="19"/>
      <c r="BB13" s="98">
        <v>25.132999999999999</v>
      </c>
      <c r="BC13" s="14">
        <v>26.353000000000002</v>
      </c>
      <c r="BD13" s="77">
        <v>1</v>
      </c>
      <c r="BE13" s="15">
        <f>IF(AND(BF$133&gt;4,BD13=1),6)+IF(AND(BF$133&gt;4,BD13=2),4)+IF(AND(BF$133&gt;4,BD13=3),3)+IF(AND(BF$133&gt;4,BD13=4),2)+IF(AND(BF$133&gt;4,BD13=5),1)+IF(AND(BF$133&gt;4,BD13&gt;5),1)+IF(AND(BF$133=4,BD13=1),4)+IF(AND(BF$133=4,BD13=2),3)+IF(AND(BF$133=4,BD13=3),2)+IF(AND(BF$133=4,BD13=4),1)+IF(AND(BF$133=3,BD13=1),3)+IF(AND(BF$133=3,BD13=2),2)+IF(AND(BF$133=3,BD13=3),1)+IF(AND(BF$133=2,BD13=1),2)+IF(AND(BF$133=2,BD13=2),1)+IF(AND(BF$133=1,BD13=1),1)</f>
        <v>6</v>
      </c>
      <c r="BF13" s="77">
        <v>3</v>
      </c>
      <c r="BG13" s="77">
        <v>3</v>
      </c>
      <c r="BH13" s="22">
        <f>IF(AND(BG$133&gt;4,BF13=1),12)+IF(AND(BG$133&gt;4,BF13=2),8)+IF(AND(BG$133&gt;4,BF13=3),6)+IF(AND(BG$133&gt;4,BF13=4),5)+IF(AND(BG$133&gt;4,BF13=5),4)+IF(AND(BG$133&gt;4,BF13=6),3)+IF(AND(BG$133&gt;4,BF13=7),2)+IF(AND(BG$133&gt;4,BF13&gt;7),1)+IF(AND(BG$133=4,BF13=1),8)+IF(AND(BG$133=4,BF13=2),6)+IF(AND(BG$133=4,BF13=3),4)+IF(AND(BG$133=4,BF13=4),2)+IF(AND(BG$133=3,BF13=1),6)+IF(AND(BG$133=3,BF13=2),4)+IF(AND(BG$133=3,BF13=3),2)+IF(AND(BG$133=2,BF13=1),4)+IF(AND(BG$133=2,BF13=2),2)+IF(AND(BG$133=1,BF13=1),2)</f>
        <v>6</v>
      </c>
      <c r="BI13" s="22">
        <f>IF(AND(BG$133&gt;4,BG13=1),12)+IF(AND(BG$133&gt;4,BG13=2),8)+IF(AND(BG$133&gt;4,BG13=3),6)+IF(AND(BG$133&gt;4,BG13=4),5)+IF(AND(BG$133&gt;4,BG13=5),4)+IF(AND(BG$133&gt;4,BG13=6),3)+IF(AND(BG$133&gt;4,BG13=7),2)+IF(AND(BG$133&gt;4,BG13&gt;7),1)+IF(AND(BG$133=4,BG13=1),8)+IF(AND(BG$133=4,BG13=2),6)+IF(AND(BG$133=4,BG13=3),4)+IF(AND(BG$133=4,BG13=4),2)+IF(AND(BG$133=3,BG13=1),6)+IF(AND(BG$133=3,BG13=2),4)+IF(AND(BG$133=3,BG13=3),2)+IF(AND(BG$133=2,BG13=1),4)+IF(AND(BG$133=2,BG13=2),2)+IF(AND(BG$133=1,BG13=1),2)</f>
        <v>6</v>
      </c>
      <c r="BJ13" s="18" t="s">
        <v>30</v>
      </c>
      <c r="BK13" s="15">
        <f t="shared" si="2"/>
        <v>18</v>
      </c>
      <c r="BL13" s="79">
        <f t="shared" si="3"/>
        <v>53</v>
      </c>
      <c r="BM13" s="13">
        <v>25.39</v>
      </c>
      <c r="BN13" s="13">
        <v>25.63</v>
      </c>
      <c r="BO13" s="17" t="s">
        <v>28</v>
      </c>
      <c r="BP13" s="23" t="s">
        <v>158</v>
      </c>
      <c r="BQ13" s="19"/>
      <c r="BR13" s="98">
        <v>25.132999999999999</v>
      </c>
      <c r="BS13" s="14">
        <v>32.133000000000003</v>
      </c>
      <c r="BT13" s="77">
        <v>1</v>
      </c>
      <c r="BU13" s="15">
        <f>IF(AND(BV$132&gt;4,BT13=1),6)+IF(AND(BV$132&gt;4,BT13=2),4)+IF(AND(BV$132&gt;4,BT13=3),3)+IF(AND(BV$132&gt;4,BT13=4),2)+IF(AND(BV$132&gt;4,BT13=5),1)+IF(AND(BV$132&gt;4,BT13&gt;5),1)+IF(AND(BV$132=4,BT13=1),4)+IF(AND(BV$132=4,BT13=2),3)+IF(AND(BV$132=4,BT13=3),2)+IF(AND(BV$132=4,BT13=4),1)+IF(AND(BV$132=3,BT13=1),3)+IF(AND(BV$132=3,BT13=2),2)+IF(AND(BV$132=3,BT13=3),1)+IF(AND(BV$132=2,BT13=1),2)+IF(AND(BV$132=2,BT13=2),1)+IF(AND(BV$132=1,BT13=1),1)</f>
        <v>0</v>
      </c>
      <c r="BV13" s="77">
        <v>1</v>
      </c>
      <c r="BW13" s="77">
        <v>1</v>
      </c>
      <c r="BX13" s="15">
        <f>IF(AND(BW$132&gt;4,BV13=1),12)+IF(AND(BW$132&gt;4,BV13=2),8)+IF(AND(BW$132&gt;4,BV13=3),6)+IF(AND(BW$132&gt;4,BV13=4),5)+IF(AND(BW$132&gt;4,BV13=5),4)+IF(AND(BW$132&gt;4,BV13=6),3)+IF(AND(BW$132&gt;4,BV13=7),2)+IF(AND(BW$132&gt;4,BV13&gt;7),1)+IF(AND(BW$132=4,BV13=1),8)+IF(AND(BW$132=4,BV13=2),6)+IF(AND(BW$132=4,BV13=3),4)+IF(AND(BW$132=4,BV13=4),2)+IF(AND(BW$132=3,BV13=1),6)+IF(AND(BW$132=3,BV13=2),4)+IF(AND(BW$132=3,BV13=3),2)+IF(AND(BW$132=2,BV13=1),4)+IF(AND(BW$132=2,BV13=2),2)+IF(AND(BW$132=1,BV13=1),2)</f>
        <v>0</v>
      </c>
      <c r="BY13" s="15">
        <f>IF(AND(BW$132&gt;4,BW13=1),12)+IF(AND(BW$132&gt;4,BW13=2),8)+IF(AND(BW$132&gt;4,BW13=3),6)+IF(AND(BW$132&gt;4,BW13=4),5)+IF(AND(BW$132&gt;4,BW13=5),4)+IF(AND(BW$132&gt;4,BW13=6),3)+IF(AND(BW$132&gt;4,BW13=7),2)+IF(AND(BW$132&gt;4,BW13&gt;7),1)+IF(AND(BW$132=4,BW13=1),8)+IF(AND(BW$132=4,BW13=2),6)+IF(AND(BW$132=4,BW13=3),4)+IF(AND(BW$132=4,BW13=4),2)+IF(AND(BW$132=3,BW13=1),6)+IF(AND(BW$132=3,BW13=2),4)+IF(AND(BW$132=3,BW13=3),2)+IF(AND(BW$132=2,BW13=1),4)+IF(AND(BW$132=2,BW13=2),2)+IF(AND(BW$132=1,BW13=1),2)</f>
        <v>0</v>
      </c>
      <c r="BZ13" s="108" t="s">
        <v>28</v>
      </c>
      <c r="CA13" s="109">
        <f t="shared" si="4"/>
        <v>0</v>
      </c>
      <c r="CB13" s="109">
        <f t="shared" si="5"/>
        <v>53</v>
      </c>
      <c r="CC13" s="13">
        <v>30.646000000000001</v>
      </c>
      <c r="CD13" s="13">
        <v>31.420999999999999</v>
      </c>
      <c r="CE13" s="17" t="s">
        <v>28</v>
      </c>
      <c r="CF13" s="28"/>
      <c r="CG13" s="19"/>
      <c r="CH13" s="98">
        <v>25.132999999999999</v>
      </c>
      <c r="CI13" s="14">
        <v>39.131999999999998</v>
      </c>
      <c r="CJ13" s="77">
        <v>1</v>
      </c>
      <c r="CK13" s="15">
        <f>IF(AND(CL$132&gt;4,CJ13=1),6)+IF(AND(CL$132&gt;4,CJ13=2),4)+IF(AND(CL$132&gt;4,CJ13=3),3)+IF(AND(CL$132&gt;4,CJ13=4),2)+IF(AND(CL$132&gt;4,CJ13=5),1)+IF(AND(CL$132&gt;4,CJ13&gt;5),1)+IF(AND(CL$132=4,CJ13=1),4)+IF(AND(CL$132=4,CJ13=2),3)+IF(AND(CL$132=4,CJ13=3),2)+IF(AND(CL$132=4,CJ13=4),1)+IF(AND(CL$132=3,CJ13=1),3)+IF(AND(CL$132=3,CJ13=2),2)+IF(AND(CL$132=3,CJ13=3),1)+IF(AND(CL$132=2,CJ13=1),2)+IF(AND(CL$132=2,CJ13=2),1)+IF(AND(CL$132=1,CJ13=1),1)</f>
        <v>0</v>
      </c>
      <c r="CL13" s="77">
        <v>2</v>
      </c>
      <c r="CM13" s="77">
        <v>2</v>
      </c>
      <c r="CN13" s="15">
        <f>IF(AND(CM$132&gt;4,CL13=1),12)+IF(AND(CM$132&gt;4,CL13=2),8)+IF(AND(CM$132&gt;4,CL13=3),6)+IF(AND(CM$132&gt;4,CL13=4),5)+IF(AND(CM$132&gt;4,CL13=5),4)+IF(AND(CM$132&gt;4,CL13=6),3)+IF(AND(CM$132&gt;4,CL13=7),2)+IF(AND(CM$132&gt;4,CL13&gt;7),1)+IF(AND(CM$132=4,CL13=1),8)+IF(AND(CM$132=4,CL13=2),6)+IF(AND(CM$132=4,CL13=3),4)+IF(AND(CM$132=4,CL13=4),2)+IF(AND(CM$132=3,CL13=1),6)+IF(AND(CM$132=3,CL13=2),4)+IF(AND(CM$132=3,CL13=3),2)+IF(AND(CM$132=2,CL13=1),4)+IF(AND(CM$132=2,CL13=2),2)+IF(AND(CM$132=1,CL13=1),2)</f>
        <v>0</v>
      </c>
      <c r="CO13" s="15">
        <f>IF(AND(CM$132&gt;4,CM13=1),12)+IF(AND(CM$132&gt;4,CM13=2),8)+IF(AND(CM$132&gt;4,CM13=3),6)+IF(AND(CM$132&gt;4,CM13=4),5)+IF(AND(CM$132&gt;4,CM13=5),4)+IF(AND(CM$132&gt;4,CM13=6),3)+IF(AND(CM$132&gt;4,CM13=7),2)+IF(AND(CM$132&gt;4,CM13&gt;7),1)+IF(AND(CM$132=4,CM13=1),8)+IF(AND(CM$132=4,CM13=2),6)+IF(AND(CM$132=4,CM13=3),4)+IF(AND(CM$132=4,CM13=4),2)+IF(AND(CM$132=3,CM13=1),6)+IF(AND(CM$132=3,CM13=2),4)+IF(AND(CM$132=3,CM13=3),2)+IF(AND(CM$132=2,CM13=1),4)+IF(AND(CM$132=2,CM13=2),2)+IF(AND(CM$132=1,CM13=1),2)</f>
        <v>0</v>
      </c>
      <c r="CP13" s="18" t="s">
        <v>28</v>
      </c>
      <c r="CQ13" s="15">
        <f t="shared" si="6"/>
        <v>0</v>
      </c>
      <c r="CR13" s="79">
        <f t="shared" si="7"/>
        <v>53</v>
      </c>
      <c r="CS13" s="13">
        <v>25.44</v>
      </c>
      <c r="CT13" s="13">
        <v>25.63</v>
      </c>
      <c r="CU13" s="17" t="s">
        <v>28</v>
      </c>
      <c r="CV13" s="28"/>
      <c r="CW13" s="19"/>
      <c r="CX13" s="98">
        <v>25.132999999999999</v>
      </c>
      <c r="CY13" s="14">
        <v>27.074999999999999</v>
      </c>
      <c r="CZ13" s="77">
        <v>2</v>
      </c>
      <c r="DA13" s="15">
        <f>IF(AND(DB$132&gt;4,CZ13=1),6)+IF(AND(DB$132&gt;4,CZ13=2),4)+IF(AND(DB$132&gt;4,CZ13=3),3)+IF(AND(DB$132&gt;4,CZ13=4),2)+IF(AND(DB$132&gt;4,CZ13=5),1)+IF(AND(DB$132&gt;4,CZ13&gt;5),1)+IF(AND(DB$132=4,CZ13=1),4)+IF(AND(DB$132=4,CZ13=2),3)+IF(AND(DB$132=4,CZ13=3),2)+IF(AND(DB$132=4,CZ13=4),1)+IF(AND(DB$132=3,CZ13=1),3)+IF(AND(DB$132=3,CZ13=2),2)+IF(AND(DB$132=3,CZ13=3),1)+IF(AND(DB$132=2,CZ13=1),2)+IF(AND(DB$132=2,CZ13=2),1)+IF(AND(DB$132=1,CZ13=1),1)</f>
        <v>1</v>
      </c>
      <c r="DB13" s="77">
        <v>2</v>
      </c>
      <c r="DC13" s="77">
        <v>2</v>
      </c>
      <c r="DD13" s="15">
        <f>IF(AND(DC$132&gt;4,DB13=1),12)+IF(AND(DC$132&gt;4,DB13=2),8)+IF(AND(DC$132&gt;4,DB13=3),6)+IF(AND(DC$132&gt;4,DB13=4),5)+IF(AND(DC$132&gt;4,DB13=5),4)+IF(AND(DC$132&gt;4,DB13=6),3)+IF(AND(DC$132&gt;4,DB13=7),2)+IF(AND(DC$132&gt;4,DB13&gt;7),1)+IF(AND(DC$132=4,DB13=1),8)+IF(AND(DC$132=4,DB13=2),6)+IF(AND(DC$132=4,DB13=3),4)+IF(AND(DC$132=4,DB13=4),2)+IF(AND(DC$132=3,DB13=1),6)+IF(AND(DC$132=3,DB13=2),4)+IF(AND(DC$132=3,DB13=3),2)+IF(AND(DC$132=2,DB13=1),4)+IF(AND(DC$132=2,DB13=2),2)+IF(AND(DC$132=1,DB13=1),2)</f>
        <v>2</v>
      </c>
      <c r="DE13" s="15">
        <f>IF(AND(DC$132&gt;4,DC13=1),12)+IF(AND(DC$132&gt;4,DC13=2),8)+IF(AND(DC$132&gt;4,DC13=3),6)+IF(AND(DC$132&gt;4,DC13=4),5)+IF(AND(DC$132&gt;4,DC13=5),4)+IF(AND(DC$132&gt;4,DC13=6),3)+IF(AND(DC$132&gt;4,DC13=7),2)+IF(AND(DC$132&gt;4,DC13&gt;7),1)+IF(AND(DC$132=4,DC13=1),8)+IF(AND(DC$132=4,DC13=2),6)+IF(AND(DC$132=4,DC13=3),4)+IF(AND(DC$132=4,DC13=4),2)+IF(AND(DC$132=3,DC13=1),6)+IF(AND(DC$132=3,DC13=2),4)+IF(AND(DC$132=3,DC13=3),2)+IF(AND(DC$132=2,DC13=1),4)+IF(AND(DC$132=2,DC13=2),2)+IF(AND(DC$132=1,DC13=1),2)</f>
        <v>2</v>
      </c>
      <c r="DF13" s="108" t="s">
        <v>28</v>
      </c>
      <c r="DG13" s="109">
        <f t="shared" si="8"/>
        <v>6</v>
      </c>
      <c r="DH13" s="109">
        <f t="shared" si="9"/>
        <v>59</v>
      </c>
      <c r="DI13" s="13">
        <v>26.123000000000001</v>
      </c>
      <c r="DJ13" s="13">
        <v>25.02</v>
      </c>
      <c r="DK13" s="17" t="s">
        <v>28</v>
      </c>
      <c r="DL13" s="28"/>
      <c r="DM13" s="19">
        <v>1</v>
      </c>
      <c r="DN13" s="98">
        <v>25.02</v>
      </c>
      <c r="DO13" s="14"/>
      <c r="DP13" s="77"/>
      <c r="DQ13" s="15">
        <f>IF(AND(DR$132&gt;4,DP13=1),6)+IF(AND(DR$132&gt;4,DP13=2),4)+IF(AND(DR$132&gt;4,DP13=3),3)+IF(AND(DR$132&gt;4,DP13=4),2)+IF(AND(DR$132&gt;4,DP13=5),1)+IF(AND(DR$132&gt;4,DP13&gt;5),1)+IF(AND(DR$132=4,DP13=1),4)+IF(AND(DR$132=4,DP13=2),3)+IF(AND(DR$132=4,DP13=3),2)+IF(AND(DR$132=4,DP13=4),1)+IF(AND(DR$132=3,DP13=1),3)+IF(AND(DR$132=3,DP13=2),2)+IF(AND(DR$132=3,DP13=3),1)+IF(AND(DR$132=2,DP13=1),2)+IF(AND(DR$132=2,DP13=2),1)+IF(AND(DR$132=1,DP13=1),1)</f>
        <v>0</v>
      </c>
      <c r="DR13" s="77"/>
      <c r="DS13" s="77"/>
      <c r="DT13" s="15">
        <f>IF(AND(DS$132&gt;4,DR13=1),12)+IF(AND(DS$132&gt;4,DR13=2),8)+IF(AND(DS$132&gt;4,DR13=3),6)+IF(AND(DS$132&gt;4,DR13=4),5)+IF(AND(DS$132&gt;4,DR13=5),4)+IF(AND(DS$132&gt;4,DR13=6),3)+IF(AND(DS$132&gt;4,DR13=7),2)+IF(AND(DS$132&gt;4,DR13&gt;7),1)+IF(AND(DS$132=4,DR13=1),8)+IF(AND(DS$132=4,DR13=2),6)+IF(AND(DS$132=4,DR13=3),4)+IF(AND(DS$132=4,DR13=4),2)+IF(AND(DS$132=3,DR13=1),6)+IF(AND(DS$132=3,DR13=2),4)+IF(AND(DS$132=3,DR13=3),2)+IF(AND(DS$132=2,DR13=1),4)+IF(AND(DS$132=2,DR13=2),2)+IF(AND(DS$132=1,DR13=1),2)</f>
        <v>0</v>
      </c>
      <c r="DU13" s="15">
        <f>IF(AND(DS$132&gt;4,DS13=1),12)+IF(AND(DS$132&gt;4,DS13=2),8)+IF(AND(DS$132&gt;4,DS13=3),6)+IF(AND(DS$132&gt;4,DS13=4),5)+IF(AND(DS$132&gt;4,DS13=5),4)+IF(AND(DS$132&gt;4,DS13=6),3)+IF(AND(DS$132&gt;4,DS13=7),2)+IF(AND(DS$132&gt;4,DS13&gt;7),1)+IF(AND(DS$132=4,DS13=1),8)+IF(AND(DS$132=4,DS13=2),6)+IF(AND(DS$132=4,DS13=3),4)+IF(AND(DS$132=4,DS13=4),2)+IF(AND(DS$132=3,DS13=1),6)+IF(AND(DS$132=3,DS13=2),4)+IF(AND(DS$132=3,DS13=3),2)+IF(AND(DS$132=2,DS13=1),4)+IF(AND(DS$132=2,DS13=2),2)+IF(AND(DS$132=1,DS13=1),2)</f>
        <v>0</v>
      </c>
      <c r="DV13" s="18" t="s">
        <v>28</v>
      </c>
      <c r="DW13" s="15">
        <f t="shared" si="10"/>
        <v>0</v>
      </c>
      <c r="DX13" s="79">
        <f t="shared" si="11"/>
        <v>59</v>
      </c>
      <c r="DY13" s="13"/>
      <c r="DZ13" s="13"/>
      <c r="EA13" s="17" t="s">
        <v>28</v>
      </c>
      <c r="EB13" s="18"/>
      <c r="EC13" s="19"/>
      <c r="ED13" s="98">
        <v>25.02</v>
      </c>
      <c r="EE13" s="14">
        <v>26.257999999999999</v>
      </c>
      <c r="EF13" s="77">
        <v>3</v>
      </c>
      <c r="EG13" s="15">
        <f>IF(AND(EH$132&gt;4,EF13=1),6)+IF(AND(EH$132&gt;4,EF13=2),4)+IF(AND(EH$132&gt;4,EF13=3),3)+IF(AND(EH$132&gt;4,EF13=4),2)+IF(AND(EH$132&gt;4,EF13=5),1)+IF(AND(EH$132&gt;4,EF13&gt;5),1)+IF(AND(EH$132=4,EF13=1),4)+IF(AND(EH$132=4,EF13=2),3)+IF(AND(EH$132=4,EF13=3),2)+IF(AND(EH$132=4,EF13=4),1)+IF(AND(EH$132=3,EF13=1),3)+IF(AND(EH$132=3,EF13=2),2)+IF(AND(EH$132=3,EF13=3),1)+IF(AND(EH$132=2,EF13=1),2)+IF(AND(EH$132=2,EF13=2),1)+IF(AND(EH$132=1,EF13=1),1)</f>
        <v>1</v>
      </c>
      <c r="EH13" s="77">
        <v>3</v>
      </c>
      <c r="EI13" s="77">
        <v>3</v>
      </c>
      <c r="EJ13" s="15">
        <f>IF(AND(EI$132&gt;4,EH13=1),12)+IF(AND(EI$132&gt;4,EH13=2),8)+IF(AND(EI$132&gt;4,EH13=3),6)+IF(AND(EI$132&gt;4,EH13=4),5)+IF(AND(EI$132&gt;4,EH13=5),4)+IF(AND(EI$132&gt;4,EH13=6),3)+IF(AND(EI$132&gt;4,EH13=7),2)+IF(AND(EI$132&gt;4,EH13&gt;7),1)+IF(AND(EI$132=4,EH13=1),8)+IF(AND(EI$132=4,EH13=2),6)+IF(AND(EI$132=4,EH13=3),4)+IF(AND(EI$132=4,EH13=4),2)+IF(AND(EI$132=3,EH13=1),6)+IF(AND(EI$132=3,EH13=2),4)+IF(AND(EI$132=3,EH13=3),2)+IF(AND(EI$132=2,EH13=1),4)+IF(AND(EI$132=2,EH13=2),2)+IF(AND(EI$132=1,EH13=1),2)</f>
        <v>2</v>
      </c>
      <c r="EK13" s="15">
        <f>IF(AND(EI$132&gt;4,EI13=1),12)+IF(AND(EI$132&gt;4,EI13=2),8)+IF(AND(EI$132&gt;4,EI13=3),6)+IF(AND(EI$132&gt;4,EI13=4),5)+IF(AND(EI$132&gt;4,EI13=5),4)+IF(AND(EI$132&gt;4,EI13=6),3)+IF(AND(EI$132&gt;4,EI13=7),2)+IF(AND(EI$132&gt;4,EI13&gt;7),1)+IF(AND(EI$132=4,EI13=1),8)+IF(AND(EI$132=4,EI13=2),6)+IF(AND(EI$132=4,EI13=3),4)+IF(AND(EI$132=4,EI13=4),2)+IF(AND(EI$132=3,EI13=1),6)+IF(AND(EI$132=3,EI13=2),4)+IF(AND(EI$132=3,EI13=3),2)+IF(AND(EI$132=2,EI13=1),4)+IF(AND(EI$132=2,EI13=2),2)+IF(AND(EI$132=1,EI13=1),2)</f>
        <v>2</v>
      </c>
      <c r="EL13" s="108" t="s">
        <v>28</v>
      </c>
      <c r="EM13" s="109">
        <f t="shared" si="12"/>
        <v>5</v>
      </c>
      <c r="EN13" s="109">
        <f t="shared" si="13"/>
        <v>64</v>
      </c>
      <c r="EO13" s="13">
        <v>25.215</v>
      </c>
      <c r="EP13" s="13">
        <v>25.047000000000001</v>
      </c>
      <c r="EQ13" s="17" t="s">
        <v>28</v>
      </c>
      <c r="ER13" s="18"/>
      <c r="ES13" s="19"/>
      <c r="ET13" s="98">
        <v>25.02</v>
      </c>
      <c r="EU13" s="14">
        <v>27.117000000000001</v>
      </c>
      <c r="EV13" s="77">
        <v>2</v>
      </c>
      <c r="EW13" s="15">
        <f>IF(AND(EX$132&gt;4,EV13=1),6)+IF(AND(EX$132&gt;4,EV13=2),4)+IF(AND(EX$132&gt;4,EV13=3),3)+IF(AND(EX$132&gt;4,EV13=4),2)+IF(AND(EX$132&gt;4,EV13=5),1)+IF(AND(EX$132&gt;4,EV13&gt;5),1)+IF(AND(EX$132=4,EV13=1),4)+IF(AND(EX$132=4,EV13=2),3)+IF(AND(EX$132=4,EV13=3),2)+IF(AND(EX$132=4,EV13=4),1)+IF(AND(EX$132=3,EV13=1),3)+IF(AND(EX$132=3,EV13=2),2)+IF(AND(EX$132=3,EV13=3),1)+IF(AND(EX$132=2,EV13=1),2)+IF(AND(EX$132=2,EV13=2),1)+IF(AND(EX$132=1,EV13=1),1)</f>
        <v>2</v>
      </c>
      <c r="EX13" s="77">
        <v>2</v>
      </c>
      <c r="EY13" s="77">
        <v>2</v>
      </c>
      <c r="EZ13" s="15">
        <f>IF(AND(EY$132&gt;4,EX13=1),12)+IF(AND(EY$132&gt;4,EX13=2),8)+IF(AND(EY$132&gt;4,EX13=3),6)+IF(AND(EY$132&gt;4,EX13=4),5)+IF(AND(EY$132&gt;4,EX13=5),4)+IF(AND(EY$132&gt;4,EX13=6),3)+IF(AND(EY$132&gt;4,EX13=7),2)+IF(AND(EY$132&gt;4,EX13&gt;7),1)+IF(AND(EY$132=4,EX13=1),8)+IF(AND(EY$132=4,EX13=2),6)+IF(AND(EY$132=4,EX13=3),4)+IF(AND(EY$132=4,EX13=4),2)+IF(AND(EY$132=3,EX13=1),6)+IF(AND(EY$132=3,EX13=2),4)+IF(AND(EY$132=3,EX13=3),2)+IF(AND(EY$132=2,EX13=1),4)+IF(AND(EY$132=2,EX13=2),2)+IF(AND(EY$132=1,EX13=1),2)</f>
        <v>4</v>
      </c>
      <c r="FA13" s="15">
        <f>IF(AND(EY$132&gt;4,EY13=1),12)+IF(AND(EY$132&gt;4,EY13=2),8)+IF(AND(EY$132&gt;4,EY13=3),6)+IF(AND(EY$132&gt;4,EY13=4),5)+IF(AND(EY$132&gt;4,EY13=5),4)+IF(AND(EY$132&gt;4,EY13=6),3)+IF(AND(EY$132&gt;4,EY13=7),2)+IF(AND(EY$132&gt;4,EY13&gt;7),1)+IF(AND(EY$132=4,EY13=1),8)+IF(AND(EY$132=4,EY13=2),6)+IF(AND(EY$132=4,EY13=3),4)+IF(AND(EY$132=4,EY13=4),2)+IF(AND(EY$132=3,EY13=1),6)+IF(AND(EY$132=3,EY13=2),4)+IF(AND(EY$132=3,EY13=3),2)+IF(AND(EY$132=2,EY13=1),4)+IF(AND(EY$132=2,EY13=2),2)+IF(AND(EY$132=1,EY13=1),2)</f>
        <v>4</v>
      </c>
      <c r="FB13" s="18" t="s">
        <v>28</v>
      </c>
      <c r="FC13" s="15">
        <f t="shared" si="14"/>
        <v>10</v>
      </c>
      <c r="FD13" s="79">
        <f t="shared" si="15"/>
        <v>74</v>
      </c>
      <c r="FE13" s="13">
        <v>25.419</v>
      </c>
      <c r="FF13" s="13">
        <v>26.539000000000001</v>
      </c>
      <c r="FG13" s="17" t="s">
        <v>28</v>
      </c>
      <c r="FH13" s="18"/>
      <c r="FI13" s="19"/>
      <c r="FJ13" s="98">
        <v>25.02</v>
      </c>
    </row>
    <row r="14" spans="1:173" x14ac:dyDescent="0.25">
      <c r="A14" s="89" t="s">
        <v>31</v>
      </c>
      <c r="B14" s="10">
        <v>70</v>
      </c>
      <c r="C14" s="21"/>
      <c r="D14" s="20">
        <v>1245</v>
      </c>
      <c r="E14" s="10" t="s">
        <v>32</v>
      </c>
      <c r="F14" s="13">
        <v>22.04</v>
      </c>
      <c r="G14" s="27">
        <v>23.795000000000002</v>
      </c>
      <c r="H14" s="77">
        <v>4</v>
      </c>
      <c r="I14" s="15">
        <f>IF(AND(J$131&gt;4,H14=1),6)+IF(AND(J$131&gt;4,H14=2),4)+IF(AND(J$131&gt;4,H14=3),3)+IF(AND(J$131&gt;4,H14=4),2)+IF(AND(J$131&gt;4,H14=5),1)+IF(AND(J$131&gt;4,H14&gt;5),1)+IF(AND(J$131=4,H14=1),4)+IF(AND(J$131=4,H14=2),3)+IF(AND(J$131=4,H14=3),2)+IF(AND(J$131=4,H14=4),1)+IF(AND(J$131=3,H14=1),3)+IF(AND(J$131=3,H14=2),2)+IF(AND(J$131=3,H14=3),1)+IF(AND(J$131=2,H14=1),2)+IF(AND(J$131=2,H14=2),1)+IF(AND(J$131=1,H14=1),1)</f>
        <v>2</v>
      </c>
      <c r="J14" s="78">
        <v>3</v>
      </c>
      <c r="K14" s="78">
        <v>4</v>
      </c>
      <c r="L14" s="15">
        <f>IF(AND(K$131&gt;4,J14=1),12)+IF(AND(K$131&gt;4,J14=2),8)+IF(AND(K$131&gt;4,J14=3),6)+IF(AND(K$131&gt;4,J14=4),5)+IF(AND(K$131&gt;4,J14=5),4)+IF(AND(K$131&gt;4,J14=6),3)+IF(AND(K$131&gt;4,J14=7),2)+IF(AND(K$131&gt;4,J14&gt;7),1)+IF(AND(K$131=4,J14=1),8)+IF(AND(K$131=4,J14=2),6)+IF(AND(K$131=4,J14=3),4)+IF(AND(K$131=4,J14=4),2)+IF(AND(K$131=3,J14=1),6)+IF(AND(K$131=3,J14=2),4)+IF(AND(K$131=3,J14=3),2)+IF(AND(K$131=2,J14=1),4)+IF(AND(K$131=2,J14=2),2)+IF(AND(K$131=1,J14=1),2)</f>
        <v>6</v>
      </c>
      <c r="M14" s="15">
        <f>IF(AND(K$131&gt;4,K14=1),12)+IF(AND(K$131&gt;4,K14=2),8)+IF(AND(K$131&gt;4,K14=3),6)+IF(AND(K$131&gt;4,K14=4),5)+IF(AND(K$131&gt;4,K14=5),4)+IF(AND(K$131&gt;4,K14=6),3)+IF(AND(K$131&gt;4,K14=7),2)+IF(AND(K$131&gt;4,K14&gt;7),1)+IF(AND(K$131=4,K14=1),8)+IF(AND(K$131=4,K14=2),6)+IF(AND(K$131=4,K14=3),4)+IF(AND(K$131=4,K14=4),2)+IF(AND(K$131=3,K14=1),6)+IF(AND(K$131=3,K14=2),4)+IF(AND(K$131=3,K14=3),2)+IF(AND(K$131=2,K14=1),4)+IF(AND(K$131=2,K14=2),2)+IF(AND(K$131=1,K14=1),2)</f>
        <v>5</v>
      </c>
      <c r="N14" s="108" t="s">
        <v>27</v>
      </c>
      <c r="O14" s="109">
        <f t="shared" si="16"/>
        <v>13</v>
      </c>
      <c r="P14" s="109">
        <f t="shared" si="17"/>
        <v>13</v>
      </c>
      <c r="Q14" s="10">
        <v>22.47</v>
      </c>
      <c r="R14" s="27">
        <v>22.745000000000001</v>
      </c>
      <c r="S14" s="18" t="s">
        <v>27</v>
      </c>
      <c r="T14" s="18"/>
      <c r="U14" s="24"/>
      <c r="V14" s="66">
        <v>22.04</v>
      </c>
      <c r="W14" s="27">
        <v>22.861000000000001</v>
      </c>
      <c r="X14" s="77">
        <v>3</v>
      </c>
      <c r="Y14" s="15">
        <f>IF(AND(Z$131&gt;4,X14=1),6)+IF(AND(Z$131&gt;4,X14=2),4)+IF(AND(Z$131&gt;4,X14=3),3)+IF(AND(Z$131&gt;4,X14=4),2)+IF(AND(Z$131&gt;4,X14=5),1)+IF(AND(Z$131&gt;4,X14&gt;5),1)+IF(AND(Z$131=4,X14=1),4)+IF(AND(Z$131=4,X14=2),3)+IF(AND(Z$131=4,X14=3),2)+IF(AND(Z$131=4,X14=4),1)+IF(AND(Z$131=3,X14=1),3)+IF(AND(Z$131=3,X14=2),2)+IF(AND(Z$131=3,X14=3),1)+IF(AND(Z$131=2,X14=1),2)+IF(AND(Z$131=2,X14=2),1)+IF(AND(Z$131=1,X14=1),1)</f>
        <v>3</v>
      </c>
      <c r="Z14" s="78">
        <v>4</v>
      </c>
      <c r="AA14" s="78">
        <v>5</v>
      </c>
      <c r="AB14" s="15">
        <f>IF(AND(AA$131&gt;4,Z14=1),12)+IF(AND(AA$131&gt;4,Z14=2),8)+IF(AND(AA$131&gt;4,Z14=3),6)+IF(AND(AA$131&gt;4,Z14=4),5)+IF(AND(AA$131&gt;4,Z14=5),4)+IF(AND(AA$131&gt;4,Z14=6),3)+IF(AND(AA$131&gt;4,Z14=7),2)+IF(AND(AA$131&gt;4,Z14&gt;7),1)+IF(AND(AA$131=4,Z14=1),8)+IF(AND(AA$131=4,Z14=2),6)+IF(AND(AA$131=4,Z14=3),4)+IF(AND(AA$131=4,Z14=4),2)+IF(AND(AA$131=3,Z14=1),6)+IF(AND(AA$131=3,Z14=2),4)+IF(AND(AA$131=3,Z14=3),2)+IF(AND(AA$131=2,Z14=1),4)+IF(AND(AA$131=2,Z14=2),2)+IF(AND(AA$131=1,Z14=1),2)</f>
        <v>5</v>
      </c>
      <c r="AC14" s="15">
        <f>IF(AND(AA$131&gt;4,AA14=1),12)+IF(AND(AA$131&gt;4,AA14=2),8)+IF(AND(AA$131&gt;4,AA14=3),6)+IF(AND(AA$131&gt;4,AA14=4),5)+IF(AND(AA$131&gt;4,AA14=5),4)+IF(AND(AA$131&gt;4,AA14=6),3)+IF(AND(AA$131&gt;4,AA14=7),2)+IF(AND(AA$131&gt;4,AA14&gt;7),1)+IF(AND(AA$131=4,AA14=1),8)+IF(AND(AA$131=4,AA14=2),6)+IF(AND(AA$131=4,AA14=3),4)+IF(AND(AA$131=4,AA14=4),2)+IF(AND(AA$131=3,AA14=1),6)+IF(AND(AA$131=3,AA14=2),4)+IF(AND(AA$131=3,AA14=3),2)+IF(AND(AA$131=2,AA14=1),4)+IF(AND(AA$131=2,AA14=2),2)+IF(AND(AA$131=1,AA14=1),2)</f>
        <v>4</v>
      </c>
      <c r="AD14" s="26" t="s">
        <v>27</v>
      </c>
      <c r="AE14" s="15">
        <f t="shared" si="18"/>
        <v>12</v>
      </c>
      <c r="AF14" s="79">
        <f t="shared" si="19"/>
        <v>25</v>
      </c>
      <c r="AG14" s="10">
        <v>23.954000000000001</v>
      </c>
      <c r="AH14" s="27">
        <v>22.664000000000001</v>
      </c>
      <c r="AI14" s="18" t="s">
        <v>27</v>
      </c>
      <c r="AJ14" s="18"/>
      <c r="AK14" s="24"/>
      <c r="AL14" s="98">
        <v>22.04</v>
      </c>
      <c r="AM14" s="27">
        <v>22.48</v>
      </c>
      <c r="AN14" s="77">
        <v>4</v>
      </c>
      <c r="AO14" s="15">
        <f>IF(AND(AP$131&gt;4,AN14=1),6)+IF(AND(AP$131&gt;4,AN14=2),4)+IF(AND(AP$131&gt;4,AN14=3),3)+IF(AND(AP$131&gt;4,AN14=4),2)+IF(AND(AP$131&gt;4,AN14=5),1)+IF(AND(AP$131&gt;4,AN14&gt;5),1)+IF(AND(AP$131=4,AN14=1),4)+IF(AND(AP$131=4,AN14=2),3)+IF(AND(AP$131=4,AN14=3),2)+IF(AND(AP$131=4,AN14=4),1)+IF(AND(AP$131=3,AN14=1),3)+IF(AND(AP$131=3,AN14=2),2)+IF(AND(AP$131=3,AN14=3),1)+IF(AND(AP$131=2,AN14=1),2)+IF(AND(AP$131=2,AN14=2),1)+IF(AND(AP$131=1,AN14=1),1)</f>
        <v>2</v>
      </c>
      <c r="AP14" s="78">
        <v>2</v>
      </c>
      <c r="AQ14" s="78">
        <v>4</v>
      </c>
      <c r="AR14" s="15">
        <f>IF(AND(AQ$131&gt;4,AP14=1),12)+IF(AND(AQ$131&gt;4,AP14=2),8)+IF(AND(AQ$131&gt;4,AP14=3),6)+IF(AND(AQ$131&gt;4,AP14=4),5)+IF(AND(AQ$131&gt;4,AP14=5),4)+IF(AND(AQ$131&gt;4,AP14=6),3)+IF(AND(AQ$131&gt;4,AP14=7),2)+IF(AND(AQ$131&gt;4,AP14&gt;7),1)+IF(AND(AQ$131=4,AP14=1),8)+IF(AND(AQ$131=4,AP14=2),6)+IF(AND(AQ$131=4,AP14=3),4)+IF(AND(AQ$131=4,AP14=4),2)+IF(AND(AQ$131=3,AP14=1),6)+IF(AND(AQ$131=3,AP14=2),4)+IF(AND(AQ$131=3,AP14=3),2)+IF(AND(AQ$131=2,AP14=1),4)+IF(AND(AQ$131=2,AP14=2),2)+IF(AND(AQ$131=1,AP14=1),2)</f>
        <v>8</v>
      </c>
      <c r="AS14" s="15">
        <f>IF(AND(AQ$131&gt;4,AQ14=1),12)+IF(AND(AQ$131&gt;4,AQ14=2),8)+IF(AND(AQ$131&gt;4,AQ14=3),6)+IF(AND(AQ$131&gt;4,AQ14=4),5)+IF(AND(AQ$131&gt;4,AQ14=5),4)+IF(AND(AQ$131&gt;4,AQ14=6),3)+IF(AND(AQ$131&gt;4,AQ14=7),2)+IF(AND(AQ$131&gt;4,AQ14&gt;7),1)+IF(AND(AQ$131=4,AQ14=1),8)+IF(AND(AQ$131=4,AQ14=2),6)+IF(AND(AQ$131=4,AQ14=3),4)+IF(AND(AQ$131=4,AQ14=4),2)+IF(AND(AQ$131=3,AQ14=1),6)+IF(AND(AQ$131=3,AQ14=2),4)+IF(AND(AQ$131=3,AQ14=3),2)+IF(AND(AQ$131=2,AQ14=1),4)+IF(AND(AQ$131=2,AQ14=2),2)+IF(AND(AQ$131=1,AQ14=1),2)</f>
        <v>5</v>
      </c>
      <c r="AT14" s="108" t="s">
        <v>27</v>
      </c>
      <c r="AU14" s="109">
        <f t="shared" si="0"/>
        <v>15</v>
      </c>
      <c r="AV14" s="109">
        <f t="shared" si="1"/>
        <v>40</v>
      </c>
      <c r="AW14" s="10">
        <v>22.986999999999998</v>
      </c>
      <c r="AX14" s="27">
        <v>23.893000000000001</v>
      </c>
      <c r="AY14" s="18" t="s">
        <v>27</v>
      </c>
      <c r="AZ14" s="18"/>
      <c r="BA14" s="24"/>
      <c r="BB14" s="98">
        <v>22.04</v>
      </c>
      <c r="BC14" s="27"/>
      <c r="BD14" s="77"/>
      <c r="BE14" s="15">
        <f>IF(AND(BF$131&gt;4,BD14=1),6)+IF(AND(BF$131&gt;4,BD14=2),4)+IF(AND(BF$131&gt;4,BD14=3),3)+IF(AND(BF$131&gt;4,BD14=4),2)+IF(AND(BF$131&gt;4,BD14=5),1)+IF(AND(BF$131&gt;4,BD14&gt;5),1)+IF(AND(BF$131=4,BD14=1),4)+IF(AND(BF$131=4,BD14=2),3)+IF(AND(BF$131=4,BD14=3),2)+IF(AND(BF$131=4,BD14=4),1)+IF(AND(BF$131=3,BD14=1),3)+IF(AND(BF$131=3,BD14=2),2)+IF(AND(BF$131=3,BD14=3),1)+IF(AND(BF$131=2,BD14=1),2)+IF(AND(BF$131=2,BD14=2),1)+IF(AND(BF$131=1,BD14=1),1)</f>
        <v>0</v>
      </c>
      <c r="BF14" s="78">
        <v>3</v>
      </c>
      <c r="BG14" s="78">
        <v>2</v>
      </c>
      <c r="BH14" s="15">
        <f>IF(AND(BG$131&gt;4,BF14=1),12)+IF(AND(BG$131&gt;4,BF14=2),8)+IF(AND(BG$131&gt;4,BF14=3),6)+IF(AND(BG$131&gt;4,BF14=4),5)+IF(AND(BG$131&gt;4,BF14=5),4)+IF(AND(BG$131&gt;4,BF14=6),3)+IF(AND(BG$131&gt;4,BF14=7),2)+IF(AND(BG$131&gt;4,BF14&gt;7),1)+IF(AND(BG$131=4,BF14=1),8)+IF(AND(BG$131=4,BF14=2),6)+IF(AND(BG$131=4,BF14=3),4)+IF(AND(BG$131=4,BF14=4),2)+IF(AND(BG$131=3,BF14=1),6)+IF(AND(BG$131=3,BF14=2),4)+IF(AND(BG$131=3,BF14=3),2)+IF(AND(BG$131=2,BF14=1),4)+IF(AND(BG$131=2,BF14=2),2)+IF(AND(BG$131=1,BF14=1),2)</f>
        <v>2</v>
      </c>
      <c r="BI14" s="15">
        <f>IF(AND(BG$131&gt;4,BG14=1),12)+IF(AND(BG$131&gt;4,BG14=2),8)+IF(AND(BG$131&gt;4,BG14=3),6)+IF(AND(BG$131&gt;4,BG14=4),5)+IF(AND(BG$131&gt;4,BG14=5),4)+IF(AND(BG$131&gt;4,BG14=6),3)+IF(AND(BG$131&gt;4,BG14=7),2)+IF(AND(BG$131&gt;4,BG14&gt;7),1)+IF(AND(BG$131=4,BG14=1),8)+IF(AND(BG$131=4,BG14=2),6)+IF(AND(BG$131=4,BG14=3),4)+IF(AND(BG$131=4,BG14=4),2)+IF(AND(BG$131=3,BG14=1),6)+IF(AND(BG$131=3,BG14=2),4)+IF(AND(BG$131=3,BG14=3),2)+IF(AND(BG$131=2,BG14=1),4)+IF(AND(BG$131=2,BG14=2),2)+IF(AND(BG$131=1,BG14=1),2)</f>
        <v>4</v>
      </c>
      <c r="BJ14" s="26" t="s">
        <v>27</v>
      </c>
      <c r="BK14" s="15">
        <f t="shared" si="2"/>
        <v>6</v>
      </c>
      <c r="BL14" s="79">
        <f t="shared" si="3"/>
        <v>46</v>
      </c>
      <c r="BM14" s="10">
        <v>26.015999999999998</v>
      </c>
      <c r="BN14" s="27">
        <v>22.812999999999999</v>
      </c>
      <c r="BO14" s="18" t="s">
        <v>27</v>
      </c>
      <c r="BP14" s="18"/>
      <c r="BQ14" s="24"/>
      <c r="BR14" s="98">
        <v>22.04</v>
      </c>
      <c r="BS14" s="27">
        <v>29.398</v>
      </c>
      <c r="BT14" s="77">
        <v>2</v>
      </c>
      <c r="BU14" s="15">
        <f>IF(AND(BV$131&gt;4,BT14=1),6)+IF(AND(BV$131&gt;4,BT14=2),4)+IF(AND(BV$131&gt;4,BT14=3),3)+IF(AND(BV$131&gt;4,BT14=4),2)+IF(AND(BV$131&gt;4,BT14=5),1)+IF(AND(BV$131&gt;4,BT14&gt;5),1)+IF(AND(BV$131=4,BT14=1),4)+IF(AND(BV$131=4,BT14=2),3)+IF(AND(BV$131=4,BT14=3),2)+IF(AND(BV$131=4,BT14=4),1)+IF(AND(BV$131=3,BT14=1),3)+IF(AND(BV$131=3,BT14=2),2)+IF(AND(BV$131=3,BT14=3),1)+IF(AND(BV$131=2,BT14=1),2)+IF(AND(BV$131=2,BT14=2),1)+IF(AND(BV$131=1,BT14=1),1)</f>
        <v>0</v>
      </c>
      <c r="BV14" s="78">
        <v>2</v>
      </c>
      <c r="BW14" s="78">
        <v>2</v>
      </c>
      <c r="BX14" s="15">
        <f>IF(AND(BW$131&gt;4,BV14=1),12)+IF(AND(BW$131&gt;4,BV14=2),8)+IF(AND(BW$131&gt;4,BV14=3),6)+IF(AND(BW$131&gt;4,BV14=4),5)+IF(AND(BW$131&gt;4,BV14=5),4)+IF(AND(BW$131&gt;4,BV14=6),3)+IF(AND(BW$131&gt;4,BV14=7),2)+IF(AND(BW$131&gt;4,BV14&gt;7),1)+IF(AND(BW$131=4,BV14=1),8)+IF(AND(BW$131=4,BV14=2),6)+IF(AND(BW$131=4,BV14=3),4)+IF(AND(BW$131=4,BV14=4),2)+IF(AND(BW$131=3,BV14=1),6)+IF(AND(BW$131=3,BV14=2),4)+IF(AND(BW$131=3,BV14=3),2)+IF(AND(BW$131=2,BV14=1),4)+IF(AND(BW$131=2,BV14=2),2)+IF(AND(BW$131=1,BV14=1),2)</f>
        <v>0</v>
      </c>
      <c r="BY14" s="15">
        <f>IF(AND(BW$131&gt;4,BW14=1),12)+IF(AND(BW$131&gt;4,BW14=2),8)+IF(AND(BW$131&gt;4,BW14=3),6)+IF(AND(BW$131&gt;4,BW14=4),5)+IF(AND(BW$131&gt;4,BW14=5),4)+IF(AND(BW$131&gt;4,BW14=6),3)+IF(AND(BW$131&gt;4,BW14=7),2)+IF(AND(BW$131&gt;4,BW14&gt;7),1)+IF(AND(BW$131=4,BW14=1),8)+IF(AND(BW$131=4,BW14=2),6)+IF(AND(BW$131=4,BW14=3),4)+IF(AND(BW$131=4,BW14=4),2)+IF(AND(BW$131=3,BW14=1),6)+IF(AND(BW$131=3,BW14=2),4)+IF(AND(BW$131=3,BW14=3),2)+IF(AND(BW$131=2,BW14=1),4)+IF(AND(BW$131=2,BW14=2),2)+IF(AND(BW$131=1,BW14=1),2)</f>
        <v>0</v>
      </c>
      <c r="BZ14" s="108" t="s">
        <v>27</v>
      </c>
      <c r="CA14" s="109">
        <f t="shared" si="4"/>
        <v>0</v>
      </c>
      <c r="CB14" s="109">
        <f t="shared" si="5"/>
        <v>46</v>
      </c>
      <c r="CC14" s="10">
        <v>29.295000000000002</v>
      </c>
      <c r="CD14" s="27">
        <v>28.67</v>
      </c>
      <c r="CE14" s="18" t="s">
        <v>27</v>
      </c>
      <c r="CF14" s="18"/>
      <c r="CG14" s="24"/>
      <c r="CH14" s="98">
        <v>22.04</v>
      </c>
      <c r="CI14" s="27">
        <v>38.868000000000002</v>
      </c>
      <c r="CJ14" s="77">
        <v>1</v>
      </c>
      <c r="CK14" s="15">
        <f>IF(AND(CL$131&gt;4,CJ14=1),6)+IF(AND(CL$131&gt;4,CJ14=2),4)+IF(AND(CL$131&gt;4,CJ14=3),3)+IF(AND(CL$131&gt;4,CJ14=4),2)+IF(AND(CL$131&gt;4,CJ14=5),1)+IF(AND(CL$131&gt;4,CJ14&gt;5),1)+IF(AND(CL$131=4,CJ14=1),4)+IF(AND(CL$131=4,CJ14=2),3)+IF(AND(CL$131=4,CJ14=3),2)+IF(AND(CL$131=4,CJ14=4),1)+IF(AND(CL$131=3,CJ14=1),3)+IF(AND(CL$131=3,CJ14=2),2)+IF(AND(CL$131=3,CJ14=3),1)+IF(AND(CL$131=2,CJ14=1),2)+IF(AND(CL$131=2,CJ14=2),1)+IF(AND(CL$131=1,CJ14=1),1)</f>
        <v>0</v>
      </c>
      <c r="CL14" s="78">
        <v>2</v>
      </c>
      <c r="CM14" s="78"/>
      <c r="CN14" s="15">
        <f>IF(AND(CM$131&gt;4,CL14=1),12)+IF(AND(CM$131&gt;4,CL14=2),8)+IF(AND(CM$131&gt;4,CL14=3),6)+IF(AND(CM$131&gt;4,CL14=4),5)+IF(AND(CM$131&gt;4,CL14=5),4)+IF(AND(CM$131&gt;4,CL14=6),3)+IF(AND(CM$131&gt;4,CL14=7),2)+IF(AND(CM$131&gt;4,CL14&gt;7),1)+IF(AND(CM$131=4,CL14=1),8)+IF(AND(CM$131=4,CL14=2),6)+IF(AND(CM$131=4,CL14=3),4)+IF(AND(CM$131=4,CL14=4),2)+IF(AND(CM$131=3,CL14=1),6)+IF(AND(CM$131=3,CL14=2),4)+IF(AND(CM$131=3,CL14=3),2)+IF(AND(CM$131=2,CL14=1),4)+IF(AND(CM$131=2,CL14=2),2)+IF(AND(CM$131=1,CL14=1),2)</f>
        <v>0</v>
      </c>
      <c r="CO14" s="15">
        <f>IF(AND(CM$131&gt;4,CM14=1),12)+IF(AND(CM$131&gt;4,CM14=2),8)+IF(AND(CM$131&gt;4,CM14=3),6)+IF(AND(CM$131&gt;4,CM14=4),5)+IF(AND(CM$131&gt;4,CM14=5),4)+IF(AND(CM$131&gt;4,CM14=6),3)+IF(AND(CM$131&gt;4,CM14=7),2)+IF(AND(CM$131&gt;4,CM14&gt;7),1)+IF(AND(CM$131=4,CM14=1),8)+IF(AND(CM$131=4,CM14=2),6)+IF(AND(CM$131=4,CM14=3),4)+IF(AND(CM$131=4,CM14=4),2)+IF(AND(CM$131=3,CM14=1),6)+IF(AND(CM$131=3,CM14=2),4)+IF(AND(CM$131=3,CM14=3),2)+IF(AND(CM$131=2,CM14=1),4)+IF(AND(CM$131=2,CM14=2),2)+IF(AND(CM$131=1,CM14=1),2)</f>
        <v>0</v>
      </c>
      <c r="CP14" s="26" t="s">
        <v>27</v>
      </c>
      <c r="CQ14" s="15">
        <f t="shared" si="6"/>
        <v>0</v>
      </c>
      <c r="CR14" s="79">
        <f t="shared" si="7"/>
        <v>46</v>
      </c>
      <c r="CS14" s="10">
        <v>22.518000000000001</v>
      </c>
      <c r="CT14" s="27"/>
      <c r="CU14" s="18" t="s">
        <v>27</v>
      </c>
      <c r="CV14" s="18"/>
      <c r="CW14" s="24"/>
      <c r="CX14" s="98">
        <v>22.04</v>
      </c>
      <c r="CY14" s="27">
        <v>22.288</v>
      </c>
      <c r="CZ14" s="77">
        <v>3</v>
      </c>
      <c r="DA14" s="15">
        <f>IF(AND(DB$131&gt;4,CZ14=1),6)+IF(AND(DB$131&gt;4,CZ14=2),4)+IF(AND(DB$131&gt;4,CZ14=3),3)+IF(AND(DB$131&gt;4,CZ14=4),2)+IF(AND(DB$131&gt;4,CZ14=5),1)+IF(AND(DB$131&gt;4,CZ14&gt;5),1)+IF(AND(DB$131=4,CZ14=1),4)+IF(AND(DB$131=4,CZ14=2),3)+IF(AND(DB$131=4,CZ14=3),2)+IF(AND(DB$131=4,CZ14=4),1)+IF(AND(DB$131=3,CZ14=1),3)+IF(AND(DB$131=3,CZ14=2),2)+IF(AND(DB$131=3,CZ14=3),1)+IF(AND(DB$131=2,CZ14=1),2)+IF(AND(DB$131=2,CZ14=2),1)+IF(AND(DB$131=1,CZ14=1),1)</f>
        <v>2</v>
      </c>
      <c r="DB14" s="78">
        <v>3</v>
      </c>
      <c r="DC14" s="78">
        <v>3</v>
      </c>
      <c r="DD14" s="15">
        <f>IF(AND(DC$131&gt;4,DB14=1),12)+IF(AND(DC$131&gt;4,DB14=2),8)+IF(AND(DC$131&gt;4,DB14=3),6)+IF(AND(DC$131&gt;4,DB14=4),5)+IF(AND(DC$131&gt;4,DB14=5),4)+IF(AND(DC$131&gt;4,DB14=6),3)+IF(AND(DC$131&gt;4,DB14=7),2)+IF(AND(DC$131&gt;4,DB14&gt;7),1)+IF(AND(DC$131=4,DB14=1),8)+IF(AND(DC$131=4,DB14=2),6)+IF(AND(DC$131=4,DB14=3),4)+IF(AND(DC$131=4,DB14=4),2)+IF(AND(DC$131=3,DB14=1),6)+IF(AND(DC$131=3,DB14=2),4)+IF(AND(DC$131=3,DB14=3),2)+IF(AND(DC$131=2,DB14=1),4)+IF(AND(DC$131=2,DB14=2),2)+IF(AND(DC$131=1,DB14=1),2)</f>
        <v>4</v>
      </c>
      <c r="DE14" s="15">
        <f>IF(AND(DC$131&gt;4,DC14=1),12)+IF(AND(DC$131&gt;4,DC14=2),8)+IF(AND(DC$131&gt;4,DC14=3),6)+IF(AND(DC$131&gt;4,DC14=4),5)+IF(AND(DC$131&gt;4,DC14=5),4)+IF(AND(DC$131&gt;4,DC14=6),3)+IF(AND(DC$131&gt;4,DC14=7),2)+IF(AND(DC$131&gt;4,DC14&gt;7),1)+IF(AND(DC$131=4,DC14=1),8)+IF(AND(DC$131=4,DC14=2),6)+IF(AND(DC$131=4,DC14=3),4)+IF(AND(DC$131=4,DC14=4),2)+IF(AND(DC$131=3,DC14=1),6)+IF(AND(DC$131=3,DC14=2),4)+IF(AND(DC$131=3,DC14=3),2)+IF(AND(DC$131=2,DC14=1),4)+IF(AND(DC$131=2,DC14=2),2)+IF(AND(DC$131=1,DC14=1),2)</f>
        <v>4</v>
      </c>
      <c r="DF14" s="108" t="s">
        <v>27</v>
      </c>
      <c r="DG14" s="109">
        <f t="shared" si="8"/>
        <v>10</v>
      </c>
      <c r="DH14" s="109">
        <f t="shared" si="9"/>
        <v>56</v>
      </c>
      <c r="DI14" s="10">
        <v>22.702000000000002</v>
      </c>
      <c r="DJ14" s="27">
        <v>23.059000000000001</v>
      </c>
      <c r="DK14" s="18" t="s">
        <v>27</v>
      </c>
      <c r="DL14" s="18"/>
      <c r="DM14" s="24"/>
      <c r="DN14" s="98">
        <v>22.04</v>
      </c>
      <c r="DO14" s="27"/>
      <c r="DP14" s="77"/>
      <c r="DQ14" s="15">
        <f>IF(AND(DR$131&gt;4,DP14=1),6)+IF(AND(DR$131&gt;4,DP14=2),4)+IF(AND(DR$131&gt;4,DP14=3),3)+IF(AND(DR$131&gt;4,DP14=4),2)+IF(AND(DR$131&gt;4,DP14=5),1)+IF(AND(DR$131&gt;4,DP14&gt;5),1)+IF(AND(DR$131=4,DP14=1),4)+IF(AND(DR$131=4,DP14=2),3)+IF(AND(DR$131=4,DP14=3),2)+IF(AND(DR$131=4,DP14=4),1)+IF(AND(DR$131=3,DP14=1),3)+IF(AND(DR$131=3,DP14=2),2)+IF(AND(DR$131=3,DP14=3),1)+IF(AND(DR$131=2,DP14=1),2)+IF(AND(DR$131=2,DP14=2),1)+IF(AND(DR$131=1,DP14=1),1)</f>
        <v>0</v>
      </c>
      <c r="DR14" s="78"/>
      <c r="DS14" s="78"/>
      <c r="DT14" s="15">
        <f>IF(AND(DS$131&gt;4,DR14=1),12)+IF(AND(DS$131&gt;4,DR14=2),8)+IF(AND(DS$131&gt;4,DR14=3),6)+IF(AND(DS$131&gt;4,DR14=4),5)+IF(AND(DS$131&gt;4,DR14=5),4)+IF(AND(DS$131&gt;4,DR14=6),3)+IF(AND(DS$131&gt;4,DR14=7),2)+IF(AND(DS$131&gt;4,DR14&gt;7),1)+IF(AND(DS$131=4,DR14=1),8)+IF(AND(DS$131=4,DR14=2),6)+IF(AND(DS$131=4,DR14=3),4)+IF(AND(DS$131=4,DR14=4),2)+IF(AND(DS$131=3,DR14=1),6)+IF(AND(DS$131=3,DR14=2),4)+IF(AND(DS$131=3,DR14=3),2)+IF(AND(DS$131=2,DR14=1),4)+IF(AND(DS$131=2,DR14=2),2)+IF(AND(DS$131=1,DR14=1),2)</f>
        <v>0</v>
      </c>
      <c r="DU14" s="15">
        <f>IF(AND(DS$131&gt;4,DS14=1),12)+IF(AND(DS$131&gt;4,DS14=2),8)+IF(AND(DS$131&gt;4,DS14=3),6)+IF(AND(DS$131&gt;4,DS14=4),5)+IF(AND(DS$131&gt;4,DS14=5),4)+IF(AND(DS$131&gt;4,DS14=6),3)+IF(AND(DS$131&gt;4,DS14=7),2)+IF(AND(DS$131&gt;4,DS14&gt;7),1)+IF(AND(DS$131=4,DS14=1),8)+IF(AND(DS$131=4,DS14=2),6)+IF(AND(DS$131=4,DS14=3),4)+IF(AND(DS$131=4,DS14=4),2)+IF(AND(DS$131=3,DS14=1),6)+IF(AND(DS$131=3,DS14=2),4)+IF(AND(DS$131=3,DS14=3),2)+IF(AND(DS$131=2,DS14=1),4)+IF(AND(DS$131=2,DS14=2),2)+IF(AND(DS$131=1,DS14=1),2)</f>
        <v>0</v>
      </c>
      <c r="DV14" s="26" t="s">
        <v>27</v>
      </c>
      <c r="DW14" s="15">
        <f t="shared" si="10"/>
        <v>0</v>
      </c>
      <c r="DX14" s="79">
        <f t="shared" si="11"/>
        <v>56</v>
      </c>
      <c r="DY14" s="10"/>
      <c r="DZ14" s="27"/>
      <c r="EA14" s="18" t="s">
        <v>27</v>
      </c>
      <c r="EB14" s="18"/>
      <c r="EC14" s="24"/>
      <c r="ED14" s="98">
        <v>22.04</v>
      </c>
      <c r="EE14" s="27"/>
      <c r="EF14" s="77"/>
      <c r="EG14" s="15">
        <f>IF(AND(EH$131&gt;4,EF14=1),6)+IF(AND(EH$131&gt;4,EF14=2),4)+IF(AND(EH$131&gt;4,EF14=3),3)+IF(AND(EH$131&gt;4,EF14=4),2)+IF(AND(EH$131&gt;4,EF14=5),1)+IF(AND(EH$131&gt;4,EF14&gt;5),1)+IF(AND(EH$131=4,EF14=1),4)+IF(AND(EH$131=4,EF14=2),3)+IF(AND(EH$131=4,EF14=3),2)+IF(AND(EH$131=4,EF14=4),1)+IF(AND(EH$131=3,EF14=1),3)+IF(AND(EH$131=3,EF14=2),2)+IF(AND(EH$131=3,EF14=3),1)+IF(AND(EH$131=2,EF14=1),2)+IF(AND(EH$131=2,EF14=2),1)+IF(AND(EH$131=1,EF14=1),1)</f>
        <v>0</v>
      </c>
      <c r="EH14" s="78"/>
      <c r="EI14" s="78"/>
      <c r="EJ14" s="15">
        <f>IF(AND(EI$131&gt;4,EH14=1),12)+IF(AND(EI$131&gt;4,EH14=2),8)+IF(AND(EI$131&gt;4,EH14=3),6)+IF(AND(EI$131&gt;4,EH14=4),5)+IF(AND(EI$131&gt;4,EH14=5),4)+IF(AND(EI$131&gt;4,EH14=6),3)+IF(AND(EI$131&gt;4,EH14=7),2)+IF(AND(EI$131&gt;4,EH14&gt;7),1)+IF(AND(EI$131=4,EH14=1),8)+IF(AND(EI$131=4,EH14=2),6)+IF(AND(EI$131=4,EH14=3),4)+IF(AND(EI$131=4,EH14=4),2)+IF(AND(EI$131=3,EH14=1),6)+IF(AND(EI$131=3,EH14=2),4)+IF(AND(EI$131=3,EH14=3),2)+IF(AND(EI$131=2,EH14=1),4)+IF(AND(EI$131=2,EH14=2),2)+IF(AND(EI$131=1,EH14=1),2)</f>
        <v>0</v>
      </c>
      <c r="EK14" s="15">
        <f>IF(AND(EI$131&gt;4,EI14=1),12)+IF(AND(EI$131&gt;4,EI14=2),8)+IF(AND(EI$131&gt;4,EI14=3),6)+IF(AND(EI$131&gt;4,EI14=4),5)+IF(AND(EI$131&gt;4,EI14=5),4)+IF(AND(EI$131&gt;4,EI14=6),3)+IF(AND(EI$131&gt;4,EI14=7),2)+IF(AND(EI$131&gt;4,EI14&gt;7),1)+IF(AND(EI$131=4,EI14=1),8)+IF(AND(EI$131=4,EI14=2),6)+IF(AND(EI$131=4,EI14=3),4)+IF(AND(EI$131=4,EI14=4),2)+IF(AND(EI$131=3,EI14=1),6)+IF(AND(EI$131=3,EI14=2),4)+IF(AND(EI$131=3,EI14=3),2)+IF(AND(EI$131=2,EI14=1),4)+IF(AND(EI$131=2,EI14=2),2)+IF(AND(EI$131=1,EI14=1),2)</f>
        <v>0</v>
      </c>
      <c r="EL14" s="108" t="s">
        <v>27</v>
      </c>
      <c r="EM14" s="109">
        <f t="shared" si="12"/>
        <v>0</v>
      </c>
      <c r="EN14" s="109">
        <f t="shared" si="13"/>
        <v>56</v>
      </c>
      <c r="EO14" s="10"/>
      <c r="EP14" s="27"/>
      <c r="EQ14" s="18" t="s">
        <v>27</v>
      </c>
      <c r="ER14" s="18"/>
      <c r="ES14" s="24"/>
      <c r="ET14" s="98">
        <v>22.04</v>
      </c>
      <c r="EU14" s="27">
        <v>23.62</v>
      </c>
      <c r="EV14" s="77">
        <v>4</v>
      </c>
      <c r="EW14" s="15">
        <f>IF(AND(EX$131&gt;4,EV14=1),6)+IF(AND(EX$131&gt;4,EV14=2),4)+IF(AND(EX$131&gt;4,EV14=3),3)+IF(AND(EX$131&gt;4,EV14=4),2)+IF(AND(EX$131&gt;4,EV14=5),1)+IF(AND(EX$131&gt;4,EV14&gt;5),1)+IF(AND(EX$131=4,EV14=1),4)+IF(AND(EX$131=4,EV14=2),3)+IF(AND(EX$131=4,EV14=3),2)+IF(AND(EX$131=4,EV14=4),1)+IF(AND(EX$131=3,EV14=1),3)+IF(AND(EX$131=3,EV14=2),2)+IF(AND(EX$131=3,EV14=3),1)+IF(AND(EX$131=2,EV14=1),2)+IF(AND(EX$131=2,EV14=2),1)+IF(AND(EX$131=1,EV14=1),1)</f>
        <v>2</v>
      </c>
      <c r="EX14" s="78">
        <v>3</v>
      </c>
      <c r="EY14" s="78">
        <v>3</v>
      </c>
      <c r="EZ14" s="15">
        <f>IF(AND(EY$131&gt;4,EX14=1),12)+IF(AND(EY$131&gt;4,EX14=2),8)+IF(AND(EY$131&gt;4,EX14=3),6)+IF(AND(EY$131&gt;4,EX14=4),5)+IF(AND(EY$131&gt;4,EX14=5),4)+IF(AND(EY$131&gt;4,EX14=6),3)+IF(AND(EY$131&gt;4,EX14=7),2)+IF(AND(EY$131&gt;4,EX14&gt;7),1)+IF(AND(EY$131=4,EX14=1),8)+IF(AND(EY$131=4,EX14=2),6)+IF(AND(EY$131=4,EX14=3),4)+IF(AND(EY$131=4,EX14=4),2)+IF(AND(EY$131=3,EX14=1),6)+IF(AND(EY$131=3,EX14=2),4)+IF(AND(EY$131=3,EX14=3),2)+IF(AND(EY$131=2,EX14=1),4)+IF(AND(EY$131=2,EX14=2),2)+IF(AND(EY$131=1,EX14=1),2)</f>
        <v>6</v>
      </c>
      <c r="FA14" s="15">
        <f>IF(AND(EY$131&gt;4,EY14=1),12)+IF(AND(EY$131&gt;4,EY14=2),8)+IF(AND(EY$131&gt;4,EY14=3),6)+IF(AND(EY$131&gt;4,EY14=4),5)+IF(AND(EY$131&gt;4,EY14=5),4)+IF(AND(EY$131&gt;4,EY14=6),3)+IF(AND(EY$131&gt;4,EY14=7),2)+IF(AND(EY$131&gt;4,EY14&gt;7),1)+IF(AND(EY$131=4,EY14=1),8)+IF(AND(EY$131=4,EY14=2),6)+IF(AND(EY$131=4,EY14=3),4)+IF(AND(EY$131=4,EY14=4),2)+IF(AND(EY$131=3,EY14=1),6)+IF(AND(EY$131=3,EY14=2),4)+IF(AND(EY$131=3,EY14=3),2)+IF(AND(EY$131=2,EY14=1),4)+IF(AND(EY$131=2,EY14=2),2)+IF(AND(EY$131=1,EY14=1),2)</f>
        <v>6</v>
      </c>
      <c r="FB14" s="26" t="s">
        <v>27</v>
      </c>
      <c r="FC14" s="15">
        <f t="shared" si="14"/>
        <v>14</v>
      </c>
      <c r="FD14" s="79">
        <f t="shared" si="15"/>
        <v>70</v>
      </c>
      <c r="FE14" s="10">
        <v>22.96</v>
      </c>
      <c r="FF14" s="27">
        <v>22.745000000000001</v>
      </c>
      <c r="FG14" s="18" t="s">
        <v>27</v>
      </c>
      <c r="FH14" s="18"/>
      <c r="FI14" s="24"/>
      <c r="FJ14" s="98">
        <v>22.04</v>
      </c>
    </row>
    <row r="15" spans="1:173" x14ac:dyDescent="0.25">
      <c r="A15" s="89" t="s">
        <v>34</v>
      </c>
      <c r="B15" s="10">
        <v>3</v>
      </c>
      <c r="C15" s="21"/>
      <c r="D15" s="20"/>
      <c r="E15" s="10" t="s">
        <v>35</v>
      </c>
      <c r="F15" s="20">
        <v>21.831</v>
      </c>
      <c r="G15" s="10">
        <v>23.652000000000001</v>
      </c>
      <c r="H15" s="77">
        <v>3</v>
      </c>
      <c r="I15" s="15">
        <f>IF(AND(J$131&gt;4,H15=1),6)+IF(AND(J$131&gt;4,H15=2),4)+IF(AND(J$131&gt;4,H15=3),3)+IF(AND(J$131&gt;4,H15=4),2)+IF(AND(J$131&gt;4,H15=5),1)+IF(AND(J$131&gt;4,H15&gt;5),1)+IF(AND(J$131=4,H15=1),4)+IF(AND(J$131=4,H15=2),3)+IF(AND(J$131=4,H15=3),2)+IF(AND(J$131=4,H15=4),1)+IF(AND(J$131=3,H15=1),3)+IF(AND(J$131=3,H15=2),2)+IF(AND(J$131=3,H15=3),1)+IF(AND(J$131=2,H15=1),2)+IF(AND(J$131=2,H15=2),1)+IF(AND(J$131=1,H15=1),1)</f>
        <v>3</v>
      </c>
      <c r="J15" s="78">
        <v>2</v>
      </c>
      <c r="K15" s="78">
        <v>3</v>
      </c>
      <c r="L15" s="15">
        <f>IF(AND(K$131&gt;4,J15=1),12)+IF(AND(K$131&gt;4,J15=2),8)+IF(AND(K$131&gt;4,J15=3),6)+IF(AND(K$131&gt;4,J15=4),5)+IF(AND(K$131&gt;4,J15=5),4)+IF(AND(K$131&gt;4,J15=6),3)+IF(AND(K$131&gt;4,J15=7),2)+IF(AND(K$131&gt;4,J15&gt;7),1)+IF(AND(K$131=4,J15=1),8)+IF(AND(K$131=4,J15=2),6)+IF(AND(K$131=4,J15=3),4)+IF(AND(K$131=4,J15=4),2)+IF(AND(K$131=3,J15=1),6)+IF(AND(K$131=3,J15=2),4)+IF(AND(K$131=3,J15=3),2)+IF(AND(K$131=2,J15=1),4)+IF(AND(K$131=2,J15=2),2)+IF(AND(K$131=1,J15=1),2)</f>
        <v>8</v>
      </c>
      <c r="M15" s="15">
        <f>IF(AND(K$131&gt;4,K15=1),12)+IF(AND(K$131&gt;4,K15=2),8)+IF(AND(K$131&gt;4,K15=3),6)+IF(AND(K$131&gt;4,K15=4),5)+IF(AND(K$131&gt;4,K15=5),4)+IF(AND(K$131&gt;4,K15=6),3)+IF(AND(K$131&gt;4,K15=7),2)+IF(AND(K$131&gt;4,K15&gt;7),1)+IF(AND(K$131=4,K15=1),8)+IF(AND(K$131=4,K15=2),6)+IF(AND(K$131=4,K15=3),4)+IF(AND(K$131=4,K15=4),2)+IF(AND(K$131=3,K15=1),6)+IF(AND(K$131=3,K15=2),4)+IF(AND(K$131=3,K15=3),2)+IF(AND(K$131=2,K15=1),4)+IF(AND(K$131=2,K15=2),2)+IF(AND(K$131=1,K15=1),2)</f>
        <v>6</v>
      </c>
      <c r="N15" s="108" t="s">
        <v>27</v>
      </c>
      <c r="O15" s="109">
        <f t="shared" si="16"/>
        <v>17</v>
      </c>
      <c r="P15" s="109">
        <f t="shared" si="17"/>
        <v>17</v>
      </c>
      <c r="Q15" s="27">
        <v>22.190999999999999</v>
      </c>
      <c r="R15" s="10">
        <v>23.196000000000002</v>
      </c>
      <c r="S15" s="18" t="s">
        <v>27</v>
      </c>
      <c r="T15" s="20"/>
      <c r="U15" s="24"/>
      <c r="V15" s="67">
        <v>21.831</v>
      </c>
      <c r="W15" s="10">
        <v>23.239000000000001</v>
      </c>
      <c r="X15" s="77">
        <v>4</v>
      </c>
      <c r="Y15" s="15">
        <f>IF(AND(Z$131&gt;4,X15=1),6)+IF(AND(Z$131&gt;4,X15=2),4)+IF(AND(Z$131&gt;4,X15=3),3)+IF(AND(Z$131&gt;4,X15=4),2)+IF(AND(Z$131&gt;4,X15=5),1)+IF(AND(Z$131&gt;4,X15&gt;5),1)+IF(AND(Z$131=4,X15=1),4)+IF(AND(Z$131=4,X15=2),3)+IF(AND(Z$131=4,X15=3),2)+IF(AND(Z$131=4,X15=4),1)+IF(AND(Z$131=3,X15=1),3)+IF(AND(Z$131=3,X15=2),2)+IF(AND(Z$131=3,X15=3),1)+IF(AND(Z$131=2,X15=1),2)+IF(AND(Z$131=2,X15=2),1)+IF(AND(Z$131=1,X15=1),1)</f>
        <v>2</v>
      </c>
      <c r="Z15" s="78">
        <v>3</v>
      </c>
      <c r="AA15" s="78"/>
      <c r="AB15" s="15">
        <f>IF(AND(AA$131&gt;4,Z15=1),12)+IF(AND(AA$131&gt;4,Z15=2),8)+IF(AND(AA$131&gt;4,Z15=3),6)+IF(AND(AA$131&gt;4,Z15=4),5)+IF(AND(AA$131&gt;4,Z15=5),4)+IF(AND(AA$131&gt;4,Z15=6),3)+IF(AND(AA$131&gt;4,Z15=7),2)+IF(AND(AA$131&gt;4,Z15&gt;7),1)+IF(AND(AA$131=4,Z15=1),8)+IF(AND(AA$131=4,Z15=2),6)+IF(AND(AA$131=4,Z15=3),4)+IF(AND(AA$131=4,Z15=4),2)+IF(AND(AA$131=3,Z15=1),6)+IF(AND(AA$131=3,Z15=2),4)+IF(AND(AA$131=3,Z15=3),2)+IF(AND(AA$131=2,Z15=1),4)+IF(AND(AA$131=2,Z15=2),2)+IF(AND(AA$131=1,Z15=1),2)</f>
        <v>6</v>
      </c>
      <c r="AC15" s="15">
        <f>IF(AND(AA$131&gt;4,AA15=1),12)+IF(AND(AA$131&gt;4,AA15=2),8)+IF(AND(AA$131&gt;4,AA15=3),6)+IF(AND(AA$131&gt;4,AA15=4),5)+IF(AND(AA$131&gt;4,AA15=5),4)+IF(AND(AA$131&gt;4,AA15=6),3)+IF(AND(AA$131&gt;4,AA15=7),2)+IF(AND(AA$131&gt;4,AA15&gt;7),1)+IF(AND(AA$131=4,AA15=1),8)+IF(AND(AA$131=4,AA15=2),6)+IF(AND(AA$131=4,AA15=3),4)+IF(AND(AA$131=4,AA15=4),2)+IF(AND(AA$131=3,AA15=1),6)+IF(AND(AA$131=3,AA15=2),4)+IF(AND(AA$131=3,AA15=3),2)+IF(AND(AA$131=2,AA15=1),4)+IF(AND(AA$131=2,AA15=2),2)+IF(AND(AA$131=1,AA15=1),2)</f>
        <v>0</v>
      </c>
      <c r="AD15" s="26" t="s">
        <v>27</v>
      </c>
      <c r="AE15" s="15">
        <f t="shared" si="18"/>
        <v>8</v>
      </c>
      <c r="AF15" s="79">
        <f t="shared" si="19"/>
        <v>25</v>
      </c>
      <c r="AG15" s="27">
        <v>22.901</v>
      </c>
      <c r="AH15" s="27">
        <v>27.66</v>
      </c>
      <c r="AI15" s="18" t="s">
        <v>27</v>
      </c>
      <c r="AJ15" s="20"/>
      <c r="AK15" s="24"/>
      <c r="AL15" s="99">
        <v>21.831</v>
      </c>
      <c r="AM15" s="10">
        <v>23.824000000000002</v>
      </c>
      <c r="AN15" s="77">
        <v>6</v>
      </c>
      <c r="AO15" s="15">
        <f>IF(AND(AP$131&gt;4,AN15=1),6)+IF(AND(AP$131&gt;4,AN15=2),4)+IF(AND(AP$131&gt;4,AN15=3),3)+IF(AND(AP$131&gt;4,AN15=4),2)+IF(AND(AP$131&gt;4,AN15=5),1)+IF(AND(AP$131&gt;4,AN15&gt;5),1)+IF(AND(AP$131=4,AN15=1),4)+IF(AND(AP$131=4,AN15=2),3)+IF(AND(AP$131=4,AN15=3),2)+IF(AND(AP$131=4,AN15=4),1)+IF(AND(AP$131=3,AN15=1),3)+IF(AND(AP$131=3,AN15=2),2)+IF(AND(AP$131=3,AN15=3),1)+IF(AND(AP$131=2,AN15=1),2)+IF(AND(AP$131=2,AN15=2),1)+IF(AND(AP$131=1,AN15=1),1)</f>
        <v>1</v>
      </c>
      <c r="AP15" s="78"/>
      <c r="AQ15" s="78"/>
      <c r="AR15" s="15">
        <f>IF(AND(AQ$131&gt;4,AP15=1),12)+IF(AND(AQ$131&gt;4,AP15=2),8)+IF(AND(AQ$131&gt;4,AP15=3),6)+IF(AND(AQ$131&gt;4,AP15=4),5)+IF(AND(AQ$131&gt;4,AP15=5),4)+IF(AND(AQ$131&gt;4,AP15=6),3)+IF(AND(AQ$131&gt;4,AP15=7),2)+IF(AND(AQ$131&gt;4,AP15&gt;7),1)+IF(AND(AQ$131=4,AP15=1),8)+IF(AND(AQ$131=4,AP15=2),6)+IF(AND(AQ$131=4,AP15=3),4)+IF(AND(AQ$131=4,AP15=4),2)+IF(AND(AQ$131=3,AP15=1),6)+IF(AND(AQ$131=3,AP15=2),4)+IF(AND(AQ$131=3,AP15=3),2)+IF(AND(AQ$131=2,AP15=1),4)+IF(AND(AQ$131=2,AP15=2),2)+IF(AND(AQ$131=1,AP15=1),2)</f>
        <v>0</v>
      </c>
      <c r="AS15" s="15">
        <f>IF(AND(AQ$131&gt;4,AQ15=1),12)+IF(AND(AQ$131&gt;4,AQ15=2),8)+IF(AND(AQ$131&gt;4,AQ15=3),6)+IF(AND(AQ$131&gt;4,AQ15=4),5)+IF(AND(AQ$131&gt;4,AQ15=5),4)+IF(AND(AQ$131&gt;4,AQ15=6),3)+IF(AND(AQ$131&gt;4,AQ15=7),2)+IF(AND(AQ$131&gt;4,AQ15&gt;7),1)+IF(AND(AQ$131=4,AQ15=1),8)+IF(AND(AQ$131=4,AQ15=2),6)+IF(AND(AQ$131=4,AQ15=3),4)+IF(AND(AQ$131=4,AQ15=4),2)+IF(AND(AQ$131=3,AQ15=1),6)+IF(AND(AQ$131=3,AQ15=2),4)+IF(AND(AQ$131=3,AQ15=3),2)+IF(AND(AQ$131=2,AQ15=1),4)+IF(AND(AQ$131=2,AQ15=2),2)+IF(AND(AQ$131=1,AQ15=1),2)</f>
        <v>0</v>
      </c>
      <c r="AT15" s="108" t="s">
        <v>27</v>
      </c>
      <c r="AU15" s="109">
        <f t="shared" si="0"/>
        <v>1</v>
      </c>
      <c r="AV15" s="109">
        <f t="shared" si="1"/>
        <v>26</v>
      </c>
      <c r="AW15" s="27"/>
      <c r="AX15" s="27"/>
      <c r="AY15" s="18" t="s">
        <v>27</v>
      </c>
      <c r="AZ15" s="20"/>
      <c r="BA15" s="24"/>
      <c r="BB15" s="99">
        <v>21.831</v>
      </c>
      <c r="BC15" s="10">
        <v>23.006</v>
      </c>
      <c r="BD15" s="77">
        <v>2</v>
      </c>
      <c r="BE15" s="15">
        <f>IF(AND(BF$131&gt;4,BD15=1),6)+IF(AND(BF$131&gt;4,BD15=2),4)+IF(AND(BF$131&gt;4,BD15=3),3)+IF(AND(BF$131&gt;4,BD15=4),2)+IF(AND(BF$131&gt;4,BD15=5),1)+IF(AND(BF$131&gt;4,BD15&gt;5),1)+IF(AND(BF$131=4,BD15=1),4)+IF(AND(BF$131=4,BD15=2),3)+IF(AND(BF$131=4,BD15=3),2)+IF(AND(BF$131=4,BD15=4),1)+IF(AND(BF$131=3,BD15=1),3)+IF(AND(BF$131=3,BD15=2),2)+IF(AND(BF$131=3,BD15=3),1)+IF(AND(BF$131=2,BD15=1),2)+IF(AND(BF$131=2,BD15=2),1)+IF(AND(BF$131=1,BD15=1),1)</f>
        <v>2</v>
      </c>
      <c r="BF15" s="78">
        <v>2</v>
      </c>
      <c r="BG15" s="78">
        <v>3</v>
      </c>
      <c r="BH15" s="15">
        <f>IF(AND(BG$131&gt;4,BF15=1),12)+IF(AND(BG$131&gt;4,BF15=2),8)+IF(AND(BG$131&gt;4,BF15=3),6)+IF(AND(BG$131&gt;4,BF15=4),5)+IF(AND(BG$131&gt;4,BF15=5),4)+IF(AND(BG$131&gt;4,BF15=6),3)+IF(AND(BG$131&gt;4,BF15=7),2)+IF(AND(BG$131&gt;4,BF15&gt;7),1)+IF(AND(BG$131=4,BF15=1),8)+IF(AND(BG$131=4,BF15=2),6)+IF(AND(BG$131=4,BF15=3),4)+IF(AND(BG$131=4,BF15=4),2)+IF(AND(BG$131=3,BF15=1),6)+IF(AND(BG$131=3,BF15=2),4)+IF(AND(BG$131=3,BF15=3),2)+IF(AND(BG$131=2,BF15=1),4)+IF(AND(BG$131=2,BF15=2),2)+IF(AND(BG$131=1,BF15=1),2)</f>
        <v>4</v>
      </c>
      <c r="BI15" s="15">
        <f>IF(AND(BG$131&gt;4,BG15=1),12)+IF(AND(BG$131&gt;4,BG15=2),8)+IF(AND(BG$131&gt;4,BG15=3),6)+IF(AND(BG$131&gt;4,BG15=4),5)+IF(AND(BG$131&gt;4,BG15=5),4)+IF(AND(BG$131&gt;4,BG15=6),3)+IF(AND(BG$131&gt;4,BG15=7),2)+IF(AND(BG$131&gt;4,BG15&gt;7),1)+IF(AND(BG$131=4,BG15=1),8)+IF(AND(BG$131=4,BG15=2),6)+IF(AND(BG$131=4,BG15=3),4)+IF(AND(BG$131=4,BG15=4),2)+IF(AND(BG$131=3,BG15=1),6)+IF(AND(BG$131=3,BG15=2),4)+IF(AND(BG$131=3,BG15=3),2)+IF(AND(BG$131=2,BG15=1),4)+IF(AND(BG$131=2,BG15=2),2)+IF(AND(BG$131=1,BG15=1),2)</f>
        <v>2</v>
      </c>
      <c r="BJ15" s="26" t="s">
        <v>27</v>
      </c>
      <c r="BK15" s="15">
        <f t="shared" si="2"/>
        <v>8</v>
      </c>
      <c r="BL15" s="79">
        <f t="shared" si="3"/>
        <v>34</v>
      </c>
      <c r="BM15" s="27">
        <v>22.474</v>
      </c>
      <c r="BN15" s="27">
        <v>26.568999999999999</v>
      </c>
      <c r="BO15" s="18" t="s">
        <v>27</v>
      </c>
      <c r="BP15" s="20"/>
      <c r="BQ15" s="24"/>
      <c r="BR15" s="99">
        <v>21.831</v>
      </c>
      <c r="BS15" s="10"/>
      <c r="BT15" s="77"/>
      <c r="BU15" s="15">
        <f>IF(AND(BV$131&gt;4,BT15=1),6)+IF(AND(BV$131&gt;4,BT15=2),4)+IF(AND(BV$131&gt;4,BT15=3),3)+IF(AND(BV$131&gt;4,BT15=4),2)+IF(AND(BV$131&gt;4,BT15=5),1)+IF(AND(BV$131&gt;4,BT15&gt;5),1)+IF(AND(BV$131=4,BT15=1),4)+IF(AND(BV$131=4,BT15=2),3)+IF(AND(BV$131=4,BT15=3),2)+IF(AND(BV$131=4,BT15=4),1)+IF(AND(BV$131=3,BT15=1),3)+IF(AND(BV$131=3,BT15=2),2)+IF(AND(BV$131=3,BT15=3),1)+IF(AND(BV$131=2,BT15=1),2)+IF(AND(BV$131=2,BT15=2),1)+IF(AND(BV$131=1,BT15=1),1)</f>
        <v>0</v>
      </c>
      <c r="BV15" s="78"/>
      <c r="BW15" s="78"/>
      <c r="BX15" s="15">
        <f>IF(AND(BW$131&gt;4,BV15=1),12)+IF(AND(BW$131&gt;4,BV15=2),8)+IF(AND(BW$131&gt;4,BV15=3),6)+IF(AND(BW$131&gt;4,BV15=4),5)+IF(AND(BW$131&gt;4,BV15=5),4)+IF(AND(BW$131&gt;4,BV15=6),3)+IF(AND(BW$131&gt;4,BV15=7),2)+IF(AND(BW$131&gt;4,BV15&gt;7),1)+IF(AND(BW$131=4,BV15=1),8)+IF(AND(BW$131=4,BV15=2),6)+IF(AND(BW$131=4,BV15=3),4)+IF(AND(BW$131=4,BV15=4),2)+IF(AND(BW$131=3,BV15=1),6)+IF(AND(BW$131=3,BV15=2),4)+IF(AND(BW$131=3,BV15=3),2)+IF(AND(BW$131=2,BV15=1),4)+IF(AND(BW$131=2,BV15=2),2)+IF(AND(BW$131=1,BV15=1),2)</f>
        <v>0</v>
      </c>
      <c r="BY15" s="15">
        <f>IF(AND(BW$131&gt;4,BW15=1),12)+IF(AND(BW$131&gt;4,BW15=2),8)+IF(AND(BW$131&gt;4,BW15=3),6)+IF(AND(BW$131&gt;4,BW15=4),5)+IF(AND(BW$131&gt;4,BW15=5),4)+IF(AND(BW$131&gt;4,BW15=6),3)+IF(AND(BW$131&gt;4,BW15=7),2)+IF(AND(BW$131&gt;4,BW15&gt;7),1)+IF(AND(BW$131=4,BW15=1),8)+IF(AND(BW$131=4,BW15=2),6)+IF(AND(BW$131=4,BW15=3),4)+IF(AND(BW$131=4,BW15=4),2)+IF(AND(BW$131=3,BW15=1),6)+IF(AND(BW$131=3,BW15=2),4)+IF(AND(BW$131=3,BW15=3),2)+IF(AND(BW$131=2,BW15=1),4)+IF(AND(BW$131=2,BW15=2),2)+IF(AND(BW$131=1,BW15=1),2)</f>
        <v>0</v>
      </c>
      <c r="BZ15" s="108" t="s">
        <v>27</v>
      </c>
      <c r="CA15" s="109">
        <f t="shared" si="4"/>
        <v>0</v>
      </c>
      <c r="CB15" s="109">
        <f t="shared" si="5"/>
        <v>34</v>
      </c>
      <c r="CC15" s="27"/>
      <c r="CD15" s="27"/>
      <c r="CE15" s="18" t="s">
        <v>27</v>
      </c>
      <c r="CF15" s="20"/>
      <c r="CG15" s="24"/>
      <c r="CH15" s="99">
        <v>21.831</v>
      </c>
      <c r="CI15" s="10">
        <v>39.984000000000002</v>
      </c>
      <c r="CJ15" s="77">
        <v>3</v>
      </c>
      <c r="CK15" s="15">
        <f>IF(AND(CL$131&gt;4,CJ15=1),6)+IF(AND(CL$131&gt;4,CJ15=2),4)+IF(AND(CL$131&gt;4,CJ15=3),3)+IF(AND(CL$131&gt;4,CJ15=4),2)+IF(AND(CL$131&gt;4,CJ15=5),1)+IF(AND(CL$131&gt;4,CJ15&gt;5),1)+IF(AND(CL$131=4,CJ15=1),4)+IF(AND(CL$131=4,CJ15=2),3)+IF(AND(CL$131=4,CJ15=3),2)+IF(AND(CL$131=4,CJ15=4),1)+IF(AND(CL$131=3,CJ15=1),3)+IF(AND(CL$131=3,CJ15=2),2)+IF(AND(CL$131=3,CJ15=3),1)+IF(AND(CL$131=2,CJ15=1),2)+IF(AND(CL$131=2,CJ15=2),1)+IF(AND(CL$131=1,CJ15=1),1)</f>
        <v>0</v>
      </c>
      <c r="CL15" s="78">
        <v>3</v>
      </c>
      <c r="CM15" s="78"/>
      <c r="CN15" s="15">
        <f>IF(AND(CM$131&gt;4,CL15=1),12)+IF(AND(CM$131&gt;4,CL15=2),8)+IF(AND(CM$131&gt;4,CL15=3),6)+IF(AND(CM$131&gt;4,CL15=4),5)+IF(AND(CM$131&gt;4,CL15=5),4)+IF(AND(CM$131&gt;4,CL15=6),3)+IF(AND(CM$131&gt;4,CL15=7),2)+IF(AND(CM$131&gt;4,CL15&gt;7),1)+IF(AND(CM$131=4,CL15=1),8)+IF(AND(CM$131=4,CL15=2),6)+IF(AND(CM$131=4,CL15=3),4)+IF(AND(CM$131=4,CL15=4),2)+IF(AND(CM$131=3,CL15=1),6)+IF(AND(CM$131=3,CL15=2),4)+IF(AND(CM$131=3,CL15=3),2)+IF(AND(CM$131=2,CL15=1),4)+IF(AND(CM$131=2,CL15=2),2)+IF(AND(CM$131=1,CL15=1),2)</f>
        <v>0</v>
      </c>
      <c r="CO15" s="15">
        <f>IF(AND(CM$131&gt;4,CM15=1),12)+IF(AND(CM$131&gt;4,CM15=2),8)+IF(AND(CM$131&gt;4,CM15=3),6)+IF(AND(CM$131&gt;4,CM15=4),5)+IF(AND(CM$131&gt;4,CM15=5),4)+IF(AND(CM$131&gt;4,CM15=6),3)+IF(AND(CM$131&gt;4,CM15=7),2)+IF(AND(CM$131&gt;4,CM15&gt;7),1)+IF(AND(CM$131=4,CM15=1),8)+IF(AND(CM$131=4,CM15=2),6)+IF(AND(CM$131=4,CM15=3),4)+IF(AND(CM$131=4,CM15=4),2)+IF(AND(CM$131=3,CM15=1),6)+IF(AND(CM$131=3,CM15=2),4)+IF(AND(CM$131=3,CM15=3),2)+IF(AND(CM$131=2,CM15=1),4)+IF(AND(CM$131=2,CM15=2),2)+IF(AND(CM$131=1,CM15=1),2)</f>
        <v>0</v>
      </c>
      <c r="CP15" s="26" t="s">
        <v>27</v>
      </c>
      <c r="CQ15" s="15">
        <f t="shared" si="6"/>
        <v>0</v>
      </c>
      <c r="CR15" s="79">
        <f t="shared" si="7"/>
        <v>34</v>
      </c>
      <c r="CS15" s="27">
        <v>22.465</v>
      </c>
      <c r="CT15" s="27"/>
      <c r="CU15" s="18" t="s">
        <v>27</v>
      </c>
      <c r="CV15" s="20"/>
      <c r="CW15" s="24"/>
      <c r="CX15" s="99">
        <v>21.831</v>
      </c>
      <c r="CY15" s="10">
        <v>23.111000000000001</v>
      </c>
      <c r="CZ15" s="77">
        <v>4</v>
      </c>
      <c r="DA15" s="15">
        <f>IF(AND(DB$131&gt;4,CZ15=1),6)+IF(AND(DB$131&gt;4,CZ15=2),4)+IF(AND(DB$131&gt;4,CZ15=3),3)+IF(AND(DB$131&gt;4,CZ15=4),2)+IF(AND(DB$131&gt;4,CZ15=5),1)+IF(AND(DB$131&gt;4,CZ15&gt;5),1)+IF(AND(DB$131=4,CZ15=1),4)+IF(AND(DB$131=4,CZ15=2),3)+IF(AND(DB$131=4,CZ15=3),2)+IF(AND(DB$131=4,CZ15=4),1)+IF(AND(DB$131=3,CZ15=1),3)+IF(AND(DB$131=3,CZ15=2),2)+IF(AND(DB$131=3,CZ15=3),1)+IF(AND(DB$131=2,CZ15=1),2)+IF(AND(DB$131=2,CZ15=2),1)+IF(AND(DB$131=1,CZ15=1),1)</f>
        <v>1</v>
      </c>
      <c r="DB15" s="78">
        <v>1</v>
      </c>
      <c r="DC15" s="78">
        <v>1</v>
      </c>
      <c r="DD15" s="15">
        <f>IF(AND(DC$131&gt;4,DB15=1),12)+IF(AND(DC$131&gt;4,DB15=2),8)+IF(AND(DC$131&gt;4,DB15=3),6)+IF(AND(DC$131&gt;4,DB15=4),5)+IF(AND(DC$131&gt;4,DB15=5),4)+IF(AND(DC$131&gt;4,DB15=6),3)+IF(AND(DC$131&gt;4,DB15=7),2)+IF(AND(DC$131&gt;4,DB15&gt;7),1)+IF(AND(DC$131=4,DB15=1),8)+IF(AND(DC$131=4,DB15=2),6)+IF(AND(DC$131=4,DB15=3),4)+IF(AND(DC$131=4,DB15=4),2)+IF(AND(DC$131=3,DB15=1),6)+IF(AND(DC$131=3,DB15=2),4)+IF(AND(DC$131=3,DB15=3),2)+IF(AND(DC$131=2,DB15=1),4)+IF(AND(DC$131=2,DB15=2),2)+IF(AND(DC$131=1,DB15=1),2)</f>
        <v>8</v>
      </c>
      <c r="DE15" s="15">
        <f>IF(AND(DC$131&gt;4,DC15=1),12)+IF(AND(DC$131&gt;4,DC15=2),8)+IF(AND(DC$131&gt;4,DC15=3),6)+IF(AND(DC$131&gt;4,DC15=4),5)+IF(AND(DC$131&gt;4,DC15=5),4)+IF(AND(DC$131&gt;4,DC15=6),3)+IF(AND(DC$131&gt;4,DC15=7),2)+IF(AND(DC$131&gt;4,DC15&gt;7),1)+IF(AND(DC$131=4,DC15=1),8)+IF(AND(DC$131=4,DC15=2),6)+IF(AND(DC$131=4,DC15=3),4)+IF(AND(DC$131=4,DC15=4),2)+IF(AND(DC$131=3,DC15=1),6)+IF(AND(DC$131=3,DC15=2),4)+IF(AND(DC$131=3,DC15=3),2)+IF(AND(DC$131=2,DC15=1),4)+IF(AND(DC$131=2,DC15=2),2)+IF(AND(DC$131=1,DC15=1),2)</f>
        <v>8</v>
      </c>
      <c r="DF15" s="108" t="s">
        <v>27</v>
      </c>
      <c r="DG15" s="109">
        <f t="shared" si="8"/>
        <v>17</v>
      </c>
      <c r="DH15" s="109">
        <f t="shared" si="9"/>
        <v>51</v>
      </c>
      <c r="DI15" s="27">
        <v>21.984000000000002</v>
      </c>
      <c r="DJ15" s="27">
        <v>22.898</v>
      </c>
      <c r="DK15" s="18" t="s">
        <v>27</v>
      </c>
      <c r="DL15" s="20"/>
      <c r="DM15" s="24"/>
      <c r="DN15" s="99">
        <v>21.831</v>
      </c>
      <c r="DO15" s="10"/>
      <c r="DP15" s="77"/>
      <c r="DQ15" s="15">
        <f>IF(AND(DR$131&gt;4,DP15=1),6)+IF(AND(DR$131&gt;4,DP15=2),4)+IF(AND(DR$131&gt;4,DP15=3),3)+IF(AND(DR$131&gt;4,DP15=4),2)+IF(AND(DR$131&gt;4,DP15=5),1)+IF(AND(DR$131&gt;4,DP15&gt;5),1)+IF(AND(DR$131=4,DP15=1),4)+IF(AND(DR$131=4,DP15=2),3)+IF(AND(DR$131=4,DP15=3),2)+IF(AND(DR$131=4,DP15=4),1)+IF(AND(DR$131=3,DP15=1),3)+IF(AND(DR$131=3,DP15=2),2)+IF(AND(DR$131=3,DP15=3),1)+IF(AND(DR$131=2,DP15=1),2)+IF(AND(DR$131=2,DP15=2),1)+IF(AND(DR$131=1,DP15=1),1)</f>
        <v>0</v>
      </c>
      <c r="DR15" s="78"/>
      <c r="DS15" s="78"/>
      <c r="DT15" s="15">
        <f>IF(AND(DS$131&gt;4,DR15=1),12)+IF(AND(DS$131&gt;4,DR15=2),8)+IF(AND(DS$131&gt;4,DR15=3),6)+IF(AND(DS$131&gt;4,DR15=4),5)+IF(AND(DS$131&gt;4,DR15=5),4)+IF(AND(DS$131&gt;4,DR15=6),3)+IF(AND(DS$131&gt;4,DR15=7),2)+IF(AND(DS$131&gt;4,DR15&gt;7),1)+IF(AND(DS$131=4,DR15=1),8)+IF(AND(DS$131=4,DR15=2),6)+IF(AND(DS$131=4,DR15=3),4)+IF(AND(DS$131=4,DR15=4),2)+IF(AND(DS$131=3,DR15=1),6)+IF(AND(DS$131=3,DR15=2),4)+IF(AND(DS$131=3,DR15=3),2)+IF(AND(DS$131=2,DR15=1),4)+IF(AND(DS$131=2,DR15=2),2)+IF(AND(DS$131=1,DR15=1),2)</f>
        <v>0</v>
      </c>
      <c r="DU15" s="15">
        <f>IF(AND(DS$131&gt;4,DS15=1),12)+IF(AND(DS$131&gt;4,DS15=2),8)+IF(AND(DS$131&gt;4,DS15=3),6)+IF(AND(DS$131&gt;4,DS15=4),5)+IF(AND(DS$131&gt;4,DS15=5),4)+IF(AND(DS$131&gt;4,DS15=6),3)+IF(AND(DS$131&gt;4,DS15=7),2)+IF(AND(DS$131&gt;4,DS15&gt;7),1)+IF(AND(DS$131=4,DS15=1),8)+IF(AND(DS$131=4,DS15=2),6)+IF(AND(DS$131=4,DS15=3),4)+IF(AND(DS$131=4,DS15=4),2)+IF(AND(DS$131=3,DS15=1),6)+IF(AND(DS$131=3,DS15=2),4)+IF(AND(DS$131=3,DS15=3),2)+IF(AND(DS$131=2,DS15=1),4)+IF(AND(DS$131=2,DS15=2),2)+IF(AND(DS$131=1,DS15=1),2)</f>
        <v>0</v>
      </c>
      <c r="DV15" s="26" t="s">
        <v>27</v>
      </c>
      <c r="DW15" s="15">
        <f t="shared" si="10"/>
        <v>0</v>
      </c>
      <c r="DX15" s="79">
        <f t="shared" si="11"/>
        <v>51</v>
      </c>
      <c r="DY15" s="27"/>
      <c r="DZ15" s="27"/>
      <c r="EA15" s="18" t="s">
        <v>27</v>
      </c>
      <c r="EB15" s="20"/>
      <c r="EC15" s="24"/>
      <c r="ED15" s="99">
        <v>21.831</v>
      </c>
      <c r="EE15" s="10"/>
      <c r="EF15" s="77"/>
      <c r="EG15" s="15">
        <f>IF(AND(EH$131&gt;4,EF15=1),6)+IF(AND(EH$131&gt;4,EF15=2),4)+IF(AND(EH$131&gt;4,EF15=3),3)+IF(AND(EH$131&gt;4,EF15=4),2)+IF(AND(EH$131&gt;4,EF15=5),1)+IF(AND(EH$131&gt;4,EF15&gt;5),1)+IF(AND(EH$131=4,EF15=1),4)+IF(AND(EH$131=4,EF15=2),3)+IF(AND(EH$131=4,EF15=3),2)+IF(AND(EH$131=4,EF15=4),1)+IF(AND(EH$131=3,EF15=1),3)+IF(AND(EH$131=3,EF15=2),2)+IF(AND(EH$131=3,EF15=3),1)+IF(AND(EH$131=2,EF15=1),2)+IF(AND(EH$131=2,EF15=2),1)+IF(AND(EH$131=1,EF15=1),1)</f>
        <v>0</v>
      </c>
      <c r="EH15" s="78"/>
      <c r="EI15" s="78"/>
      <c r="EJ15" s="15">
        <f>IF(AND(EI$131&gt;4,EH15=1),12)+IF(AND(EI$131&gt;4,EH15=2),8)+IF(AND(EI$131&gt;4,EH15=3),6)+IF(AND(EI$131&gt;4,EH15=4),5)+IF(AND(EI$131&gt;4,EH15=5),4)+IF(AND(EI$131&gt;4,EH15=6),3)+IF(AND(EI$131&gt;4,EH15=7),2)+IF(AND(EI$131&gt;4,EH15&gt;7),1)+IF(AND(EI$131=4,EH15=1),8)+IF(AND(EI$131=4,EH15=2),6)+IF(AND(EI$131=4,EH15=3),4)+IF(AND(EI$131=4,EH15=4),2)+IF(AND(EI$131=3,EH15=1),6)+IF(AND(EI$131=3,EH15=2),4)+IF(AND(EI$131=3,EH15=3),2)+IF(AND(EI$131=2,EH15=1),4)+IF(AND(EI$131=2,EH15=2),2)+IF(AND(EI$131=1,EH15=1),2)</f>
        <v>0</v>
      </c>
      <c r="EK15" s="15">
        <f>IF(AND(EI$131&gt;4,EI15=1),12)+IF(AND(EI$131&gt;4,EI15=2),8)+IF(AND(EI$131&gt;4,EI15=3),6)+IF(AND(EI$131&gt;4,EI15=4),5)+IF(AND(EI$131&gt;4,EI15=5),4)+IF(AND(EI$131&gt;4,EI15=6),3)+IF(AND(EI$131&gt;4,EI15=7),2)+IF(AND(EI$131&gt;4,EI15&gt;7),1)+IF(AND(EI$131=4,EI15=1),8)+IF(AND(EI$131=4,EI15=2),6)+IF(AND(EI$131=4,EI15=3),4)+IF(AND(EI$131=4,EI15=4),2)+IF(AND(EI$131=3,EI15=1),6)+IF(AND(EI$131=3,EI15=2),4)+IF(AND(EI$131=3,EI15=3),2)+IF(AND(EI$131=2,EI15=1),4)+IF(AND(EI$131=2,EI15=2),2)+IF(AND(EI$131=1,EI15=1),2)</f>
        <v>0</v>
      </c>
      <c r="EL15" s="108" t="s">
        <v>27</v>
      </c>
      <c r="EM15" s="109">
        <f t="shared" si="12"/>
        <v>0</v>
      </c>
      <c r="EN15" s="109">
        <f t="shared" si="13"/>
        <v>51</v>
      </c>
      <c r="EO15" s="27"/>
      <c r="EP15" s="27"/>
      <c r="EQ15" s="18" t="s">
        <v>27</v>
      </c>
      <c r="ER15" s="20"/>
      <c r="ES15" s="24"/>
      <c r="ET15" s="99">
        <v>21.831</v>
      </c>
      <c r="EU15" s="10">
        <v>24.652999999999999</v>
      </c>
      <c r="EV15" s="77">
        <v>5</v>
      </c>
      <c r="EW15" s="15">
        <f>IF(AND(EX$131&gt;4,EV15=1),6)+IF(AND(EX$131&gt;4,EV15=2),4)+IF(AND(EX$131&gt;4,EV15=3),3)+IF(AND(EX$131&gt;4,EV15=4),2)+IF(AND(EX$131&gt;4,EV15=5),1)+IF(AND(EX$131&gt;4,EV15&gt;5),1)+IF(AND(EX$131=4,EV15=1),4)+IF(AND(EX$131=4,EV15=2),3)+IF(AND(EX$131=4,EV15=3),2)+IF(AND(EX$131=4,EV15=4),1)+IF(AND(EX$131=3,EV15=1),3)+IF(AND(EX$131=3,EV15=2),2)+IF(AND(EX$131=3,EV15=3),1)+IF(AND(EX$131=2,EV15=1),2)+IF(AND(EX$131=2,EV15=2),1)+IF(AND(EX$131=1,EV15=1),1)</f>
        <v>1</v>
      </c>
      <c r="EX15" s="78">
        <v>4</v>
      </c>
      <c r="EY15" s="78">
        <v>2</v>
      </c>
      <c r="EZ15" s="15">
        <f>IF(AND(EY$131&gt;4,EX15=1),12)+IF(AND(EY$131&gt;4,EX15=2),8)+IF(AND(EY$131&gt;4,EX15=3),6)+IF(AND(EY$131&gt;4,EX15=4),5)+IF(AND(EY$131&gt;4,EX15=5),4)+IF(AND(EY$131&gt;4,EX15=6),3)+IF(AND(EY$131&gt;4,EX15=7),2)+IF(AND(EY$131&gt;4,EX15&gt;7),1)+IF(AND(EY$131=4,EX15=1),8)+IF(AND(EY$131=4,EX15=2),6)+IF(AND(EY$131=4,EX15=3),4)+IF(AND(EY$131=4,EX15=4),2)+IF(AND(EY$131=3,EX15=1),6)+IF(AND(EY$131=3,EX15=2),4)+IF(AND(EY$131=3,EX15=3),2)+IF(AND(EY$131=2,EX15=1),4)+IF(AND(EY$131=2,EX15=2),2)+IF(AND(EY$131=1,EX15=1),2)</f>
        <v>5</v>
      </c>
      <c r="FA15" s="15">
        <f>IF(AND(EY$131&gt;4,EY15=1),12)+IF(AND(EY$131&gt;4,EY15=2),8)+IF(AND(EY$131&gt;4,EY15=3),6)+IF(AND(EY$131&gt;4,EY15=4),5)+IF(AND(EY$131&gt;4,EY15=5),4)+IF(AND(EY$131&gt;4,EY15=6),3)+IF(AND(EY$131&gt;4,EY15=7),2)+IF(AND(EY$131&gt;4,EY15&gt;7),1)+IF(AND(EY$131=4,EY15=1),8)+IF(AND(EY$131=4,EY15=2),6)+IF(AND(EY$131=4,EY15=3),4)+IF(AND(EY$131=4,EY15=4),2)+IF(AND(EY$131=3,EY15=1),6)+IF(AND(EY$131=3,EY15=2),4)+IF(AND(EY$131=3,EY15=3),2)+IF(AND(EY$131=2,EY15=1),4)+IF(AND(EY$131=2,EY15=2),2)+IF(AND(EY$131=1,EY15=1),2)</f>
        <v>8</v>
      </c>
      <c r="FB15" s="26" t="s">
        <v>27</v>
      </c>
      <c r="FC15" s="15">
        <f t="shared" si="14"/>
        <v>14</v>
      </c>
      <c r="FD15" s="79">
        <f t="shared" si="15"/>
        <v>65</v>
      </c>
      <c r="FE15" s="27">
        <v>23.288</v>
      </c>
      <c r="FF15" s="27">
        <v>22.701000000000001</v>
      </c>
      <c r="FG15" s="18" t="s">
        <v>27</v>
      </c>
      <c r="FH15" s="20"/>
      <c r="FI15" s="24"/>
      <c r="FJ15" s="99">
        <v>21.831</v>
      </c>
    </row>
    <row r="16" spans="1:173" x14ac:dyDescent="0.25">
      <c r="A16" s="89" t="s">
        <v>47</v>
      </c>
      <c r="B16" s="10">
        <v>2</v>
      </c>
      <c r="C16" s="12"/>
      <c r="D16" s="10"/>
      <c r="E16" s="10" t="s">
        <v>43</v>
      </c>
      <c r="F16" s="13">
        <v>25.486999999999998</v>
      </c>
      <c r="G16" s="10">
        <v>27.727</v>
      </c>
      <c r="H16" s="77">
        <v>3</v>
      </c>
      <c r="I16" s="15">
        <f>IF(AND(J$133&gt;4,H16=1),6)+IF(AND(J$133&gt;4,H16=2),4)+IF(AND(J$133&gt;4,H16=3),3)+IF(AND(J$133&gt;4,H16=4),2)+IF(AND(J$133&gt;4,H16=5),1)+IF(AND(J$133&gt;4,H16&gt;5),1)+IF(AND(J$133=4,H16=1),4)+IF(AND(J$133=4,H16=2),3)+IF(AND(J$133=4,H16=3),2)+IF(AND(J$133=4,H16=4),1)+IF(AND(J$133=3,H16=1),3)+IF(AND(J$133=3,H16=2),2)+IF(AND(J$133=3,H16=3),1)+IF(AND(J$133=2,H16=1),2)+IF(AND(J$133=2,H16=2),1)+IF(AND(J$133=1,H16=1),1)</f>
        <v>2</v>
      </c>
      <c r="J16" s="78">
        <v>2</v>
      </c>
      <c r="K16" s="78">
        <v>1</v>
      </c>
      <c r="L16" s="22">
        <f>IF(AND(K$133&gt;4,J16=1),12)+IF(AND(K$133&gt;4,J16=2),8)+IF(AND(K$133&gt;4,J16=3),6)+IF(AND(K$133&gt;4,J16=4),5)+IF(AND(K$133&gt;4,J16=5),4)+IF(AND(K$133&gt;4,J16=6),3)+IF(AND(K$133&gt;4,J16=7),2)+IF(AND(K$133&gt;4,J16&gt;7),1)+IF(AND(K$133=4,J16=1),8)+IF(AND(K$133=4,J16=2),6)+IF(AND(K$133=4,J16=3),4)+IF(AND(K$133=4,J16=4),2)+IF(AND(K$133=3,J16=1),6)+IF(AND(K$133=3,J16=2),4)+IF(AND(K$133=3,J16=3),2)+IF(AND(K$133=2,J16=1),4)+IF(AND(K$133=2,J16=2),2)+IF(AND(K$133=1,J16=1),2)</f>
        <v>6</v>
      </c>
      <c r="M16" s="22">
        <f>IF(AND(K$133&gt;4,K16=1),12)+IF(AND(K$133&gt;4,K16=2),8)+IF(AND(K$133&gt;4,K16=3),6)+IF(AND(K$133&gt;4,K16=4),5)+IF(AND(K$133&gt;4,K16=5),4)+IF(AND(K$133&gt;4,K16=6),3)+IF(AND(K$133&gt;4,K16=7),2)+IF(AND(K$133&gt;4,K16&gt;7),1)+IF(AND(K$133=4,K16=1),8)+IF(AND(K$133=4,K16=2),6)+IF(AND(K$133=4,K16=3),4)+IF(AND(K$133=4,K16=4),2)+IF(AND(K$133=3,K16=1),6)+IF(AND(K$133=3,K16=2),4)+IF(AND(K$133=3,K16=3),2)+IF(AND(K$133=2,K16=1),4)+IF(AND(K$133=2,K16=2),2)+IF(AND(K$133=1,K16=1),2)</f>
        <v>8</v>
      </c>
      <c r="N16" s="108" t="s">
        <v>30</v>
      </c>
      <c r="O16" s="109">
        <f t="shared" si="16"/>
        <v>16</v>
      </c>
      <c r="P16" s="109">
        <f t="shared" si="17"/>
        <v>16</v>
      </c>
      <c r="Q16" s="27">
        <v>26.518999999999998</v>
      </c>
      <c r="R16" s="27">
        <v>26.794</v>
      </c>
      <c r="S16" s="18" t="s">
        <v>30</v>
      </c>
      <c r="T16" s="18" t="s">
        <v>103</v>
      </c>
      <c r="U16" s="24"/>
      <c r="V16" s="66">
        <v>25.486999999999998</v>
      </c>
      <c r="W16" s="10">
        <v>28.289000000000001</v>
      </c>
      <c r="X16" s="77">
        <v>4</v>
      </c>
      <c r="Y16" s="15">
        <f>IF(AND(Z$133&gt;4,X16=1),6)+IF(AND(Z$133&gt;4,X16=2),4)+IF(AND(Z$133&gt;4,X16=3),3)+IF(AND(Z$133&gt;4,X16=4),2)+IF(AND(Z$133&gt;4,X16=5),1)+IF(AND(Z$133&gt;4,X16&gt;5),1)+IF(AND(Z$133=4,X16=1),4)+IF(AND(Z$133=4,X16=2),3)+IF(AND(Z$133=4,X16=3),2)+IF(AND(Z$133=4,X16=4),1)+IF(AND(Z$133=3,X16=1),3)+IF(AND(Z$133=3,X16=2),2)+IF(AND(Z$133=3,X16=3),1)+IF(AND(Z$133=2,X16=1),2)+IF(AND(Z$133=2,X16=2),1)+IF(AND(Z$133=1,X16=1),1)</f>
        <v>1</v>
      </c>
      <c r="Z16" s="78">
        <v>4</v>
      </c>
      <c r="AA16" s="78"/>
      <c r="AB16" s="22">
        <f>IF(AND(AA$133&gt;4,Z16=1),12)+IF(AND(AA$133&gt;4,Z16=2),8)+IF(AND(AA$133&gt;4,Z16=3),6)+IF(AND(AA$133&gt;4,Z16=4),5)+IF(AND(AA$133&gt;4,Z16=5),4)+IF(AND(AA$133&gt;4,Z16=6),3)+IF(AND(AA$133&gt;4,Z16=7),2)+IF(AND(AA$133&gt;4,Z16&gt;7),1)+IF(AND(AA$133=4,Z16=1),8)+IF(AND(AA$133=4,Z16=2),6)+IF(AND(AA$133=4,Z16=3),4)+IF(AND(AA$133=4,Z16=4),2)+IF(AND(AA$133=3,Z16=1),6)+IF(AND(AA$133=3,Z16=2),4)+IF(AND(AA$133=3,Z16=3),2)+IF(AND(AA$133=2,Z16=1),4)+IF(AND(AA$133=2,Z16=2),2)+IF(AND(AA$133=1,Z16=1),2)</f>
        <v>2</v>
      </c>
      <c r="AC16" s="22">
        <f>IF(AND(AA$133&gt;4,AA16=1),12)+IF(AND(AA$133&gt;4,AA16=2),8)+IF(AND(AA$133&gt;4,AA16=3),6)+IF(AND(AA$133&gt;4,AA16=4),5)+IF(AND(AA$133&gt;4,AA16=5),4)+IF(AND(AA$133&gt;4,AA16=6),3)+IF(AND(AA$133&gt;4,AA16=7),2)+IF(AND(AA$133&gt;4,AA16&gt;7),1)+IF(AND(AA$133=4,AA16=1),8)+IF(AND(AA$133=4,AA16=2),6)+IF(AND(AA$133=4,AA16=3),4)+IF(AND(AA$133=4,AA16=4),2)+IF(AND(AA$133=3,AA16=1),6)+IF(AND(AA$133=3,AA16=2),4)+IF(AND(AA$133=3,AA16=3),2)+IF(AND(AA$133=2,AA16=1),4)+IF(AND(AA$133=2,AA16=2),2)+IF(AND(AA$133=1,AA16=1),2)</f>
        <v>0</v>
      </c>
      <c r="AD16" s="26" t="s">
        <v>30</v>
      </c>
      <c r="AE16" s="15">
        <f t="shared" si="18"/>
        <v>3</v>
      </c>
      <c r="AF16" s="79">
        <f t="shared" si="19"/>
        <v>19</v>
      </c>
      <c r="AG16" s="27">
        <v>26.838000000000001</v>
      </c>
      <c r="AH16" s="27"/>
      <c r="AI16" s="18" t="s">
        <v>30</v>
      </c>
      <c r="AJ16" s="18" t="s">
        <v>103</v>
      </c>
      <c r="AK16" s="24"/>
      <c r="AL16" s="98">
        <v>25.486999999999998</v>
      </c>
      <c r="AM16" s="10">
        <v>27.591999999999999</v>
      </c>
      <c r="AN16" s="77">
        <v>3</v>
      </c>
      <c r="AO16" s="15">
        <f>IF(AND(AP$133&gt;4,AN16=1),6)+IF(AND(AP$133&gt;4,AN16=2),4)+IF(AND(AP$133&gt;4,AN16=3),3)+IF(AND(AP$133&gt;4,AN16=4),2)+IF(AND(AP$133&gt;4,AN16=5),1)+IF(AND(AP$133&gt;4,AN16&gt;5),1)+IF(AND(AP$133=4,AN16=1),4)+IF(AND(AP$133=4,AN16=2),3)+IF(AND(AP$133=4,AN16=3),2)+IF(AND(AP$133=4,AN16=4),1)+IF(AND(AP$133=3,AN16=1),3)+IF(AND(AP$133=3,AN16=2),2)+IF(AND(AP$133=3,AN16=3),1)+IF(AND(AP$133=2,AN16=1),2)+IF(AND(AP$133=2,AN16=2),1)+IF(AND(AP$133=1,AN16=1),1)</f>
        <v>3</v>
      </c>
      <c r="AP16" s="78">
        <v>2</v>
      </c>
      <c r="AQ16" s="78">
        <v>2</v>
      </c>
      <c r="AR16" s="22">
        <f>IF(AND(AQ$133&gt;4,AP16=1),12)+IF(AND(AQ$133&gt;4,AP16=2),8)+IF(AND(AQ$133&gt;4,AP16=3),6)+IF(AND(AQ$133&gt;4,AP16=4),5)+IF(AND(AQ$133&gt;4,AP16=5),4)+IF(AND(AQ$133&gt;4,AP16=6),3)+IF(AND(AQ$133&gt;4,AP16=7),2)+IF(AND(AQ$133&gt;4,AP16&gt;7),1)+IF(AND(AQ$133=4,AP16=1),8)+IF(AND(AQ$133=4,AP16=2),6)+IF(AND(AQ$133=4,AP16=3),4)+IF(AND(AQ$133=4,AP16=4),2)+IF(AND(AQ$133=3,AP16=1),6)+IF(AND(AQ$133=3,AP16=2),4)+IF(AND(AQ$133=3,AP16=3),2)+IF(AND(AQ$133=2,AP16=1),4)+IF(AND(AQ$133=2,AP16=2),2)+IF(AND(AQ$133=1,AP16=1),2)</f>
        <v>8</v>
      </c>
      <c r="AS16" s="22">
        <f>IF(AND(AQ$133&gt;4,AQ16=1),12)+IF(AND(AQ$133&gt;4,AQ16=2),8)+IF(AND(AQ$133&gt;4,AQ16=3),6)+IF(AND(AQ$133&gt;4,AQ16=4),5)+IF(AND(AQ$133&gt;4,AQ16=5),4)+IF(AND(AQ$133&gt;4,AQ16=6),3)+IF(AND(AQ$133&gt;4,AQ16=7),2)+IF(AND(AQ$133&gt;4,AQ16&gt;7),1)+IF(AND(AQ$133=4,AQ16=1),8)+IF(AND(AQ$133=4,AQ16=2),6)+IF(AND(AQ$133=4,AQ16=3),4)+IF(AND(AQ$133=4,AQ16=4),2)+IF(AND(AQ$133=3,AQ16=1),6)+IF(AND(AQ$133=3,AQ16=2),4)+IF(AND(AQ$133=3,AQ16=3),2)+IF(AND(AQ$133=2,AQ16=1),4)+IF(AND(AQ$133=2,AQ16=2),2)+IF(AND(AQ$133=1,AQ16=1),2)</f>
        <v>8</v>
      </c>
      <c r="AT16" s="108" t="s">
        <v>30</v>
      </c>
      <c r="AU16" s="109">
        <f t="shared" si="0"/>
        <v>19</v>
      </c>
      <c r="AV16" s="109">
        <f t="shared" si="1"/>
        <v>38</v>
      </c>
      <c r="AW16" s="27">
        <v>26.58</v>
      </c>
      <c r="AX16" s="27">
        <v>26.393000000000001</v>
      </c>
      <c r="AY16" s="18" t="s">
        <v>30</v>
      </c>
      <c r="AZ16" s="18" t="s">
        <v>103</v>
      </c>
      <c r="BA16" s="24"/>
      <c r="BB16" s="98">
        <v>25.486999999999998</v>
      </c>
      <c r="BC16" s="10">
        <v>26.835999999999999</v>
      </c>
      <c r="BD16" s="77">
        <v>4</v>
      </c>
      <c r="BE16" s="15">
        <f>IF(AND(BF$133&gt;4,BD16=1),6)+IF(AND(BF$133&gt;4,BD16=2),4)+IF(AND(BF$133&gt;4,BD16=3),3)+IF(AND(BF$133&gt;4,BD16=4),2)+IF(AND(BF$133&gt;4,BD16=5),1)+IF(AND(BF$133&gt;4,BD16&gt;5),1)+IF(AND(BF$133=4,BD16=1),4)+IF(AND(BF$133=4,BD16=2),3)+IF(AND(BF$133=4,BD16=3),2)+IF(AND(BF$133=4,BD16=4),1)+IF(AND(BF$133=3,BD16=1),3)+IF(AND(BF$133=3,BD16=2),2)+IF(AND(BF$133=3,BD16=3),1)+IF(AND(BF$133=2,BD16=1),2)+IF(AND(BF$133=2,BD16=2),1)+IF(AND(BF$133=1,BD16=1),1)</f>
        <v>2</v>
      </c>
      <c r="BF16" s="78">
        <v>6</v>
      </c>
      <c r="BG16" s="78">
        <v>4</v>
      </c>
      <c r="BH16" s="22">
        <f>IF(AND(BG$133&gt;4,BF16=1),12)+IF(AND(BG$133&gt;4,BF16=2),8)+IF(AND(BG$133&gt;4,BF16=3),6)+IF(AND(BG$133&gt;4,BF16=4),5)+IF(AND(BG$133&gt;4,BF16=5),4)+IF(AND(BG$133&gt;4,BF16=6),3)+IF(AND(BG$133&gt;4,BF16=7),2)+IF(AND(BG$133&gt;4,BF16&gt;7),1)+IF(AND(BG$133=4,BF16=1),8)+IF(AND(BG$133=4,BF16=2),6)+IF(AND(BG$133=4,BF16=3),4)+IF(AND(BG$133=4,BF16=4),2)+IF(AND(BG$133=3,BF16=1),6)+IF(AND(BG$133=3,BF16=2),4)+IF(AND(BG$133=3,BF16=3),2)+IF(AND(BG$133=2,BF16=1),4)+IF(AND(BG$133=2,BF16=2),2)+IF(AND(BG$133=1,BF16=1),2)</f>
        <v>3</v>
      </c>
      <c r="BI16" s="22">
        <f>IF(AND(BG$133&gt;4,BG16=1),12)+IF(AND(BG$133&gt;4,BG16=2),8)+IF(AND(BG$133&gt;4,BG16=3),6)+IF(AND(BG$133&gt;4,BG16=4),5)+IF(AND(BG$133&gt;4,BG16=5),4)+IF(AND(BG$133&gt;4,BG16=6),3)+IF(AND(BG$133&gt;4,BG16=7),2)+IF(AND(BG$133&gt;4,BG16&gt;7),1)+IF(AND(BG$133=4,BG16=1),8)+IF(AND(BG$133=4,BG16=2),6)+IF(AND(BG$133=4,BG16=3),4)+IF(AND(BG$133=4,BG16=4),2)+IF(AND(BG$133=3,BG16=1),6)+IF(AND(BG$133=3,BG16=2),4)+IF(AND(BG$133=3,BG16=3),2)+IF(AND(BG$133=2,BG16=1),4)+IF(AND(BG$133=2,BG16=2),2)+IF(AND(BG$133=1,BG16=1),2)</f>
        <v>5</v>
      </c>
      <c r="BJ16" s="18" t="s">
        <v>30</v>
      </c>
      <c r="BK16" s="15">
        <f t="shared" si="2"/>
        <v>10</v>
      </c>
      <c r="BL16" s="79">
        <f t="shared" si="3"/>
        <v>48</v>
      </c>
      <c r="BM16" s="27">
        <v>25.771000000000001</v>
      </c>
      <c r="BN16" s="27">
        <v>25.780999999999999</v>
      </c>
      <c r="BO16" s="18" t="s">
        <v>30</v>
      </c>
      <c r="BP16" s="18" t="s">
        <v>103</v>
      </c>
      <c r="BQ16" s="24"/>
      <c r="BR16" s="98">
        <v>25.486999999999998</v>
      </c>
      <c r="BS16" s="10">
        <v>32.893999999999998</v>
      </c>
      <c r="BT16" s="77">
        <v>3</v>
      </c>
      <c r="BU16" s="15">
        <f>IF(AND(BV$133&gt;4,BT16=1),6)+IF(AND(BV$133&gt;4,BT16=2),4)+IF(AND(BV$133&gt;4,BT16=3),3)+IF(AND(BV$133&gt;4,BT16=4),2)+IF(AND(BV$133&gt;4,BT16=5),1)+IF(AND(BV$133&gt;4,BT16&gt;5),1)+IF(AND(BV$133=4,BT16=1),4)+IF(AND(BV$133=4,BT16=2),3)+IF(AND(BV$133=4,BT16=3),2)+IF(AND(BV$133=4,BT16=4),1)+IF(AND(BV$133=3,BT16=1),3)+IF(AND(BV$133=3,BT16=2),2)+IF(AND(BV$133=3,BT16=3),1)+IF(AND(BV$133=2,BT16=1),2)+IF(AND(BV$133=2,BT16=2),1)+IF(AND(BV$133=1,BT16=1),1)</f>
        <v>0</v>
      </c>
      <c r="BV16" s="78">
        <v>2</v>
      </c>
      <c r="BW16" s="78">
        <v>2</v>
      </c>
      <c r="BX16" s="22">
        <f>IF(AND(BW$133&gt;4,BV16=1),12)+IF(AND(BW$133&gt;4,BV16=2),8)+IF(AND(BW$133&gt;4,BV16=3),6)+IF(AND(BW$133&gt;4,BV16=4),5)+IF(AND(BW$133&gt;4,BV16=5),4)+IF(AND(BW$133&gt;4,BV16=6),3)+IF(AND(BW$133&gt;4,BV16=7),2)+IF(AND(BW$133&gt;4,BV16&gt;7),1)+IF(AND(BW$133=4,BV16=1),8)+IF(AND(BW$133=4,BV16=2),6)+IF(AND(BW$133=4,BV16=3),4)+IF(AND(BW$133=4,BV16=4),2)+IF(AND(BW$133=3,BV16=1),6)+IF(AND(BW$133=3,BV16=2),4)+IF(AND(BW$133=3,BV16=3),2)+IF(AND(BW$133=2,BV16=1),4)+IF(AND(BW$133=2,BV16=2),2)+IF(AND(BW$133=1,BV16=1),2)</f>
        <v>0</v>
      </c>
      <c r="BY16" s="22">
        <f>IF(AND(BW$133&gt;4,BW16=1),12)+IF(AND(BW$133&gt;4,BW16=2),8)+IF(AND(BW$133&gt;4,BW16=3),6)+IF(AND(BW$133&gt;4,BW16=4),5)+IF(AND(BW$133&gt;4,BW16=5),4)+IF(AND(BW$133&gt;4,BW16=6),3)+IF(AND(BW$133&gt;4,BW16=7),2)+IF(AND(BW$133&gt;4,BW16&gt;7),1)+IF(AND(BW$133=4,BW16=1),8)+IF(AND(BW$133=4,BW16=2),6)+IF(AND(BW$133=4,BW16=3),4)+IF(AND(BW$133=4,BW16=4),2)+IF(AND(BW$133=3,BW16=1),6)+IF(AND(BW$133=3,BW16=2),4)+IF(AND(BW$133=3,BW16=3),2)+IF(AND(BW$133=2,BW16=1),4)+IF(AND(BW$133=2,BW16=2),2)+IF(AND(BW$133=1,BW16=1),2)</f>
        <v>0</v>
      </c>
      <c r="BZ16" s="108" t="s">
        <v>30</v>
      </c>
      <c r="CA16" s="109">
        <f t="shared" si="4"/>
        <v>0</v>
      </c>
      <c r="CB16" s="109">
        <f t="shared" si="5"/>
        <v>48</v>
      </c>
      <c r="CC16" s="27">
        <v>31.902000000000001</v>
      </c>
      <c r="CD16" s="27">
        <v>31.439</v>
      </c>
      <c r="CE16" s="18" t="s">
        <v>30</v>
      </c>
      <c r="CF16" s="18" t="s">
        <v>103</v>
      </c>
      <c r="CG16" s="24"/>
      <c r="CH16" s="98">
        <v>25.486999999999998</v>
      </c>
      <c r="CI16" s="10"/>
      <c r="CJ16" s="77"/>
      <c r="CK16" s="15">
        <f>IF(AND(CL$133&gt;4,CJ16=1),6)+IF(AND(CL$133&gt;4,CJ16=2),4)+IF(AND(CL$133&gt;4,CJ16=3),3)+IF(AND(CL$133&gt;4,CJ16=4),2)+IF(AND(CL$133&gt;4,CJ16=5),1)+IF(AND(CL$133&gt;4,CJ16&gt;5),1)+IF(AND(CL$133=4,CJ16=1),4)+IF(AND(CL$133=4,CJ16=2),3)+IF(AND(CL$133=4,CJ16=3),2)+IF(AND(CL$133=4,CJ16=4),1)+IF(AND(CL$133=3,CJ16=1),3)+IF(AND(CL$133=3,CJ16=2),2)+IF(AND(CL$133=3,CJ16=3),1)+IF(AND(CL$133=2,CJ16=1),2)+IF(AND(CL$133=2,CJ16=2),1)+IF(AND(CL$133=1,CJ16=1),1)</f>
        <v>0</v>
      </c>
      <c r="CL16" s="78"/>
      <c r="CM16" s="78"/>
      <c r="CN16" s="22">
        <f>IF(AND(CM$133&gt;4,CL16=1),12)+IF(AND(CM$133&gt;4,CL16=2),8)+IF(AND(CM$133&gt;4,CL16=3),6)+IF(AND(CM$133&gt;4,CL16=4),5)+IF(AND(CM$133&gt;4,CL16=5),4)+IF(AND(CM$133&gt;4,CL16=6),3)+IF(AND(CM$133&gt;4,CL16=7),2)+IF(AND(CM$133&gt;4,CL16&gt;7),1)+IF(AND(CM$133=4,CL16=1),8)+IF(AND(CM$133=4,CL16=2),6)+IF(AND(CM$133=4,CL16=3),4)+IF(AND(CM$133=4,CL16=4),2)+IF(AND(CM$133=3,CL16=1),6)+IF(AND(CM$133=3,CL16=2),4)+IF(AND(CM$133=3,CL16=3),2)+IF(AND(CM$133=2,CL16=1),4)+IF(AND(CM$133=2,CL16=2),2)+IF(AND(CM$133=1,CL16=1),2)</f>
        <v>0</v>
      </c>
      <c r="CO16" s="22">
        <f>IF(AND(CM$133&gt;4,CM16=1),12)+IF(AND(CM$133&gt;4,CM16=2),8)+IF(AND(CM$133&gt;4,CM16=3),6)+IF(AND(CM$133&gt;4,CM16=4),5)+IF(AND(CM$133&gt;4,CM16=5),4)+IF(AND(CM$133&gt;4,CM16=6),3)+IF(AND(CM$133&gt;4,CM16=7),2)+IF(AND(CM$133&gt;4,CM16&gt;7),1)+IF(AND(CM$133=4,CM16=1),8)+IF(AND(CM$133=4,CM16=2),6)+IF(AND(CM$133=4,CM16=3),4)+IF(AND(CM$133=4,CM16=4),2)+IF(AND(CM$133=3,CM16=1),6)+IF(AND(CM$133=3,CM16=2),4)+IF(AND(CM$133=3,CM16=3),2)+IF(AND(CM$133=2,CM16=1),4)+IF(AND(CM$133=2,CM16=2),2)+IF(AND(CM$133=1,CM16=1),2)</f>
        <v>0</v>
      </c>
      <c r="CP16" s="18" t="s">
        <v>30</v>
      </c>
      <c r="CQ16" s="15">
        <f t="shared" si="6"/>
        <v>0</v>
      </c>
      <c r="CR16" s="79">
        <f t="shared" si="7"/>
        <v>48</v>
      </c>
      <c r="CS16" s="27"/>
      <c r="CT16" s="27"/>
      <c r="CU16" s="18" t="s">
        <v>30</v>
      </c>
      <c r="CV16" s="18" t="s">
        <v>103</v>
      </c>
      <c r="CW16" s="24"/>
      <c r="CX16" s="98">
        <v>25.486999999999998</v>
      </c>
      <c r="CY16" s="10"/>
      <c r="CZ16" s="77"/>
      <c r="DA16" s="15">
        <f>IF(AND(DB$133&gt;4,CZ16=1),6)+IF(AND(DB$133&gt;4,CZ16=2),4)+IF(AND(DB$133&gt;4,CZ16=3),3)+IF(AND(DB$133&gt;4,CZ16=4),2)+IF(AND(DB$133&gt;4,CZ16=5),1)+IF(AND(DB$133&gt;4,CZ16&gt;5),1)+IF(AND(DB$133=4,CZ16=1),4)+IF(AND(DB$133=4,CZ16=2),3)+IF(AND(DB$133=4,CZ16=3),2)+IF(AND(DB$133=4,CZ16=4),1)+IF(AND(DB$133=3,CZ16=1),3)+IF(AND(DB$133=3,CZ16=2),2)+IF(AND(DB$133=3,CZ16=3),1)+IF(AND(DB$133=2,CZ16=1),2)+IF(AND(DB$133=2,CZ16=2),1)+IF(AND(DB$133=1,CZ16=1),1)</f>
        <v>0</v>
      </c>
      <c r="DB16" s="78"/>
      <c r="DC16" s="78">
        <v>5</v>
      </c>
      <c r="DD16" s="22">
        <f>IF(AND(DC$133&gt;4,DB16=1),12)+IF(AND(DC$133&gt;4,DB16=2),8)+IF(AND(DC$133&gt;4,DB16=3),6)+IF(AND(DC$133&gt;4,DB16=4),5)+IF(AND(DC$133&gt;4,DB16=5),4)+IF(AND(DC$133&gt;4,DB16=6),3)+IF(AND(DC$133&gt;4,DB16=7),2)+IF(AND(DC$133&gt;4,DB16&gt;7),1)+IF(AND(DC$133=4,DB16=1),8)+IF(AND(DC$133=4,DB16=2),6)+IF(AND(DC$133=4,DB16=3),4)+IF(AND(DC$133=4,DB16=4),2)+IF(AND(DC$133=3,DB16=1),6)+IF(AND(DC$133=3,DB16=2),4)+IF(AND(DC$133=3,DB16=3),2)+IF(AND(DC$133=2,DB16=1),4)+IF(AND(DC$133=2,DB16=2),2)+IF(AND(DC$133=1,DB16=1),2)</f>
        <v>0</v>
      </c>
      <c r="DE16" s="22">
        <f>IF(AND(DC$133&gt;4,DC16=1),12)+IF(AND(DC$133&gt;4,DC16=2),8)+IF(AND(DC$133&gt;4,DC16=3),6)+IF(AND(DC$133&gt;4,DC16=4),5)+IF(AND(DC$133&gt;4,DC16=5),4)+IF(AND(DC$133&gt;4,DC16=6),3)+IF(AND(DC$133&gt;4,DC16=7),2)+IF(AND(DC$133&gt;4,DC16&gt;7),1)+IF(AND(DC$133=4,DC16=1),8)+IF(AND(DC$133=4,DC16=2),6)+IF(AND(DC$133=4,DC16=3),4)+IF(AND(DC$133=4,DC16=4),2)+IF(AND(DC$133=3,DC16=1),6)+IF(AND(DC$133=3,DC16=2),4)+IF(AND(DC$133=3,DC16=3),2)+IF(AND(DC$133=2,DC16=1),4)+IF(AND(DC$133=2,DC16=2),2)+IF(AND(DC$133=1,DC16=1),2)</f>
        <v>4</v>
      </c>
      <c r="DF16" s="108" t="s">
        <v>30</v>
      </c>
      <c r="DG16" s="109">
        <f t="shared" si="8"/>
        <v>4</v>
      </c>
      <c r="DH16" s="109">
        <f t="shared" si="9"/>
        <v>52</v>
      </c>
      <c r="DI16" s="27">
        <v>43.88</v>
      </c>
      <c r="DJ16" s="27">
        <v>28.684999999999999</v>
      </c>
      <c r="DK16" s="18" t="s">
        <v>30</v>
      </c>
      <c r="DL16" s="18" t="s">
        <v>103</v>
      </c>
      <c r="DM16" s="24"/>
      <c r="DN16" s="98">
        <v>25.486999999999998</v>
      </c>
      <c r="DO16" s="10"/>
      <c r="DP16" s="77"/>
      <c r="DQ16" s="15">
        <f>IF(AND(DR$133&gt;4,DP16=1),6)+IF(AND(DR$133&gt;4,DP16=2),4)+IF(AND(DR$133&gt;4,DP16=3),3)+IF(AND(DR$133&gt;4,DP16=4),2)+IF(AND(DR$133&gt;4,DP16=5),1)+IF(AND(DR$133&gt;4,DP16&gt;5),1)+IF(AND(DR$133=4,DP16=1),4)+IF(AND(DR$133=4,DP16=2),3)+IF(AND(DR$133=4,DP16=3),2)+IF(AND(DR$133=4,DP16=4),1)+IF(AND(DR$133=3,DP16=1),3)+IF(AND(DR$133=3,DP16=2),2)+IF(AND(DR$133=3,DP16=3),1)+IF(AND(DR$133=2,DP16=1),2)+IF(AND(DR$133=2,DP16=2),1)+IF(AND(DR$133=1,DP16=1),1)</f>
        <v>0</v>
      </c>
      <c r="DR16" s="78"/>
      <c r="DS16" s="78"/>
      <c r="DT16" s="22">
        <f>IF(AND(DS$133&gt;4,DR16=1),12)+IF(AND(DS$133&gt;4,DR16=2),8)+IF(AND(DS$133&gt;4,DR16=3),6)+IF(AND(DS$133&gt;4,DR16=4),5)+IF(AND(DS$133&gt;4,DR16=5),4)+IF(AND(DS$133&gt;4,DR16=6),3)+IF(AND(DS$133&gt;4,DR16=7),2)+IF(AND(DS$133&gt;4,DR16&gt;7),1)+IF(AND(DS$133=4,DR16=1),8)+IF(AND(DS$133=4,DR16=2),6)+IF(AND(DS$133=4,DR16=3),4)+IF(AND(DS$133=4,DR16=4),2)+IF(AND(DS$133=3,DR16=1),6)+IF(AND(DS$133=3,DR16=2),4)+IF(AND(DS$133=3,DR16=3),2)+IF(AND(DS$133=2,DR16=1),4)+IF(AND(DS$133=2,DR16=2),2)+IF(AND(DS$133=1,DR16=1),2)</f>
        <v>0</v>
      </c>
      <c r="DU16" s="22">
        <f>IF(AND(DS$133&gt;4,DS16=1),12)+IF(AND(DS$133&gt;4,DS16=2),8)+IF(AND(DS$133&gt;4,DS16=3),6)+IF(AND(DS$133&gt;4,DS16=4),5)+IF(AND(DS$133&gt;4,DS16=5),4)+IF(AND(DS$133&gt;4,DS16=6),3)+IF(AND(DS$133&gt;4,DS16=7),2)+IF(AND(DS$133&gt;4,DS16&gt;7),1)+IF(AND(DS$133=4,DS16=1),8)+IF(AND(DS$133=4,DS16=2),6)+IF(AND(DS$133=4,DS16=3),4)+IF(AND(DS$133=4,DS16=4),2)+IF(AND(DS$133=3,DS16=1),6)+IF(AND(DS$133=3,DS16=2),4)+IF(AND(DS$133=3,DS16=3),2)+IF(AND(DS$133=2,DS16=1),4)+IF(AND(DS$133=2,DS16=2),2)+IF(AND(DS$133=1,DS16=1),2)</f>
        <v>0</v>
      </c>
      <c r="DV16" s="18" t="s">
        <v>30</v>
      </c>
      <c r="DW16" s="15">
        <f t="shared" si="10"/>
        <v>0</v>
      </c>
      <c r="DX16" s="79">
        <f t="shared" si="11"/>
        <v>52</v>
      </c>
      <c r="DY16" s="27"/>
      <c r="DZ16" s="27"/>
      <c r="EA16" s="18" t="s">
        <v>30</v>
      </c>
      <c r="EB16" s="18" t="s">
        <v>103</v>
      </c>
      <c r="EC16" s="24"/>
      <c r="ED16" s="98">
        <v>25.486999999999998</v>
      </c>
      <c r="EE16" s="10"/>
      <c r="EF16" s="77"/>
      <c r="EG16" s="15">
        <f>IF(AND(EH$133&gt;4,EF16=1),6)+IF(AND(EH$133&gt;4,EF16=2),4)+IF(AND(EH$133&gt;4,EF16=3),3)+IF(AND(EH$133&gt;4,EF16=4),2)+IF(AND(EH$133&gt;4,EF16=5),1)+IF(AND(EH$133&gt;4,EF16&gt;5),1)+IF(AND(EH$133=4,EF16=1),4)+IF(AND(EH$133=4,EF16=2),3)+IF(AND(EH$133=4,EF16=3),2)+IF(AND(EH$133=4,EF16=4),1)+IF(AND(EH$133=3,EF16=1),3)+IF(AND(EH$133=3,EF16=2),2)+IF(AND(EH$133=3,EF16=3),1)+IF(AND(EH$133=2,EF16=1),2)+IF(AND(EH$133=2,EF16=2),1)+IF(AND(EH$133=1,EF16=1),1)</f>
        <v>0</v>
      </c>
      <c r="EH16" s="78">
        <v>3</v>
      </c>
      <c r="EI16" s="78"/>
      <c r="EJ16" s="22">
        <f>IF(AND(EI$133&gt;4,EH16=1),12)+IF(AND(EI$133&gt;4,EH16=2),8)+IF(AND(EI$133&gt;4,EH16=3),6)+IF(AND(EI$133&gt;4,EH16=4),5)+IF(AND(EI$133&gt;4,EH16=5),4)+IF(AND(EI$133&gt;4,EH16=6),3)+IF(AND(EI$133&gt;4,EH16=7),2)+IF(AND(EI$133&gt;4,EH16&gt;7),1)+IF(AND(EI$133=4,EH16=1),8)+IF(AND(EI$133=4,EH16=2),6)+IF(AND(EI$133=4,EH16=3),4)+IF(AND(EI$133=4,EH16=4),2)+IF(AND(EI$133=3,EH16=1),6)+IF(AND(EI$133=3,EH16=2),4)+IF(AND(EI$133=3,EH16=3),2)+IF(AND(EI$133=2,EH16=1),4)+IF(AND(EI$133=2,EH16=2),2)+IF(AND(EI$133=1,EH16=1),2)</f>
        <v>6</v>
      </c>
      <c r="EK16" s="22">
        <f>IF(AND(EI$133&gt;4,EI16=1),12)+IF(AND(EI$133&gt;4,EI16=2),8)+IF(AND(EI$133&gt;4,EI16=3),6)+IF(AND(EI$133&gt;4,EI16=4),5)+IF(AND(EI$133&gt;4,EI16=5),4)+IF(AND(EI$133&gt;4,EI16=6),3)+IF(AND(EI$133&gt;4,EI16=7),2)+IF(AND(EI$133&gt;4,EI16&gt;7),1)+IF(AND(EI$133=4,EI16=1),8)+IF(AND(EI$133=4,EI16=2),6)+IF(AND(EI$133=4,EI16=3),4)+IF(AND(EI$133=4,EI16=4),2)+IF(AND(EI$133=3,EI16=1),6)+IF(AND(EI$133=3,EI16=2),4)+IF(AND(EI$133=3,EI16=3),2)+IF(AND(EI$133=2,EI16=1),4)+IF(AND(EI$133=2,EI16=2),2)+IF(AND(EI$133=1,EI16=1),2)</f>
        <v>0</v>
      </c>
      <c r="EL16" s="108" t="s">
        <v>30</v>
      </c>
      <c r="EM16" s="109">
        <f t="shared" si="12"/>
        <v>7</v>
      </c>
      <c r="EN16" s="109">
        <f t="shared" si="13"/>
        <v>59</v>
      </c>
      <c r="EO16" s="27">
        <v>25.128</v>
      </c>
      <c r="EP16" s="27"/>
      <c r="EQ16" s="18" t="s">
        <v>28</v>
      </c>
      <c r="ER16" s="23" t="s">
        <v>158</v>
      </c>
      <c r="ES16" s="24">
        <v>1</v>
      </c>
      <c r="ET16" s="98">
        <v>25.128</v>
      </c>
      <c r="EU16" s="10">
        <v>27.286000000000001</v>
      </c>
      <c r="EV16" s="77">
        <v>3</v>
      </c>
      <c r="EW16" s="15">
        <f>IF(AND(EX$132&gt;4,EV16=1),6)+IF(AND(EX$132&gt;4,EV16=2),4)+IF(AND(EX$132&gt;4,EV16=3),3)+IF(AND(EX$132&gt;4,EV16=4),2)+IF(AND(EX$132&gt;4,EV16=5),1)+IF(AND(EX$132&gt;4,EV16&gt;5),1)+IF(AND(EX$132=4,EV16=1),4)+IF(AND(EX$132=4,EV16=2),3)+IF(AND(EX$132=4,EV16=3),2)+IF(AND(EX$132=4,EV16=4),1)+IF(AND(EX$132=3,EV16=1),3)+IF(AND(EX$132=3,EV16=2),2)+IF(AND(EX$132=3,EV16=3),1)+IF(AND(EX$132=2,EV16=1),2)+IF(AND(EX$132=2,EV16=2),1)+IF(AND(EX$132=1,EV16=1),1)</f>
        <v>1</v>
      </c>
      <c r="EX16" s="78">
        <v>3</v>
      </c>
      <c r="EY16" s="78"/>
      <c r="EZ16" s="15">
        <f>IF(AND(EY$132&gt;4,EX16=1),12)+IF(AND(EY$132&gt;4,EX16=2),8)+IF(AND(EY$132&gt;4,EX16=3),6)+IF(AND(EY$132&gt;4,EX16=4),5)+IF(AND(EY$132&gt;4,EX16=5),4)+IF(AND(EY$132&gt;4,EX16=6),3)+IF(AND(EY$132&gt;4,EX16=7),2)+IF(AND(EY$132&gt;4,EX16&gt;7),1)+IF(AND(EY$132=4,EX16=1),8)+IF(AND(EY$132=4,EX16=2),6)+IF(AND(EY$132=4,EX16=3),4)+IF(AND(EY$132=4,EX16=4),2)+IF(AND(EY$132=3,EX16=1),6)+IF(AND(EY$132=3,EX16=2),4)+IF(AND(EY$132=3,EX16=3),2)+IF(AND(EY$132=2,EX16=1),4)+IF(AND(EY$132=2,EX16=2),2)+IF(AND(EY$132=1,EX16=1),2)</f>
        <v>2</v>
      </c>
      <c r="FA16" s="15">
        <f>IF(AND(EY$132&gt;4,EY16=1),12)+IF(AND(EY$132&gt;4,EY16=2),8)+IF(AND(EY$132&gt;4,EY16=3),6)+IF(AND(EY$132&gt;4,EY16=4),5)+IF(AND(EY$132&gt;4,EY16=5),4)+IF(AND(EY$132&gt;4,EY16=6),3)+IF(AND(EY$132&gt;4,EY16=7),2)+IF(AND(EY$132&gt;4,EY16&gt;7),1)+IF(AND(EY$132=4,EY16=1),8)+IF(AND(EY$132=4,EY16=2),6)+IF(AND(EY$132=4,EY16=3),4)+IF(AND(EY$132=4,EY16=4),2)+IF(AND(EY$132=3,EY16=1),6)+IF(AND(EY$132=3,EY16=2),4)+IF(AND(EY$132=3,EY16=3),2)+IF(AND(EY$132=2,EY16=1),4)+IF(AND(EY$132=2,EY16=2),2)+IF(AND(EY$132=1,EY16=1),2)</f>
        <v>0</v>
      </c>
      <c r="FB16" s="18" t="s">
        <v>28</v>
      </c>
      <c r="FC16" s="15">
        <f t="shared" si="14"/>
        <v>4</v>
      </c>
      <c r="FD16" s="79">
        <f t="shared" si="15"/>
        <v>63</v>
      </c>
      <c r="FE16" s="27">
        <v>25.117000000000001</v>
      </c>
      <c r="FF16" s="27"/>
      <c r="FG16" s="18" t="s">
        <v>28</v>
      </c>
      <c r="FH16" s="28"/>
      <c r="FI16" s="24">
        <v>1</v>
      </c>
      <c r="FJ16" s="98">
        <v>25.117000000000001</v>
      </c>
    </row>
    <row r="17" spans="1:166" x14ac:dyDescent="0.25">
      <c r="A17" s="89" t="s">
        <v>36</v>
      </c>
      <c r="B17" s="10">
        <v>47</v>
      </c>
      <c r="C17" s="21"/>
      <c r="D17" s="20"/>
      <c r="E17" s="10" t="s">
        <v>102</v>
      </c>
      <c r="F17" s="13">
        <v>19.888999999999999</v>
      </c>
      <c r="G17" s="27">
        <v>22.395</v>
      </c>
      <c r="H17" s="77">
        <v>2</v>
      </c>
      <c r="I17" s="15">
        <f>IF(AND(J$131&gt;4,H17=1),6)+IF(AND(J$131&gt;4,H17=2),4)+IF(AND(J$131&gt;4,H17=3),3)+IF(AND(J$131&gt;4,H17=4),2)+IF(AND(J$131&gt;4,H17=5),1)+IF(AND(J$131&gt;4,H17&gt;5),1)+IF(AND(J$131=4,H17=1),4)+IF(AND(J$131=4,H17=2),3)+IF(AND(J$131=4,H17=3),2)+IF(AND(J$131=4,H17=4),1)+IF(AND(J$131=3,H17=1),3)+IF(AND(J$131=3,H17=2),2)+IF(AND(J$131=3,H17=3),1)+IF(AND(J$131=2,H17=1),2)+IF(AND(J$131=2,H17=2),1)+IF(AND(J$131=1,H17=1),1)</f>
        <v>4</v>
      </c>
      <c r="J17" s="78">
        <v>0</v>
      </c>
      <c r="K17" s="78">
        <v>1</v>
      </c>
      <c r="L17" s="15">
        <f>IF(AND(K$131&gt;4,J17=1),12)+IF(AND(K$131&gt;4,J17=2),8)+IF(AND(K$131&gt;4,J17=3),6)+IF(AND(K$131&gt;4,J17=4),5)+IF(AND(K$131&gt;4,J17=5),4)+IF(AND(K$131&gt;4,J17=6),3)+IF(AND(K$131&gt;4,J17=7),2)+IF(AND(K$131&gt;4,J17&gt;7),1)+IF(AND(K$131=4,J17=1),8)+IF(AND(K$131=4,J17=2),6)+IF(AND(K$131=4,J17=3),4)+IF(AND(K$131=4,J17=4),2)+IF(AND(K$131=3,J17=1),6)+IF(AND(K$131=3,J17=2),4)+IF(AND(K$131=3,J17=3),2)+IF(AND(K$131=2,J17=1),4)+IF(AND(K$131=2,J17=2),2)+IF(AND(K$131=1,J17=1),2)</f>
        <v>0</v>
      </c>
      <c r="M17" s="15">
        <f>IF(AND(K$131&gt;4,K17=1),12)+IF(AND(K$131&gt;4,K17=2),8)+IF(AND(K$131&gt;4,K17=3),6)+IF(AND(K$131&gt;4,K17=4),5)+IF(AND(K$131&gt;4,K17=5),4)+IF(AND(K$131&gt;4,K17=6),3)+IF(AND(K$131&gt;4,K17=7),2)+IF(AND(K$131&gt;4,K17&gt;7),1)+IF(AND(K$131=4,K17=1),8)+IF(AND(K$131=4,K17=2),6)+IF(AND(K$131=4,K17=3),4)+IF(AND(K$131=4,K17=4),2)+IF(AND(K$131=3,K17=1),6)+IF(AND(K$131=3,K17=2),4)+IF(AND(K$131=3,K17=3),2)+IF(AND(K$131=2,K17=1),4)+IF(AND(K$131=2,K17=2),2)+IF(AND(K$131=1,K17=1),2)</f>
        <v>12</v>
      </c>
      <c r="N17" s="108" t="s">
        <v>27</v>
      </c>
      <c r="O17" s="109">
        <f t="shared" si="16"/>
        <v>16</v>
      </c>
      <c r="P17" s="109">
        <f t="shared" si="17"/>
        <v>16</v>
      </c>
      <c r="Q17" s="27">
        <v>23.439</v>
      </c>
      <c r="R17" s="27">
        <v>22.616</v>
      </c>
      <c r="S17" s="18" t="s">
        <v>27</v>
      </c>
      <c r="T17" s="18" t="s">
        <v>104</v>
      </c>
      <c r="U17" s="24"/>
      <c r="V17" s="66">
        <v>19.888999999999999</v>
      </c>
      <c r="W17" s="27">
        <v>23.541</v>
      </c>
      <c r="X17" s="77">
        <v>5</v>
      </c>
      <c r="Y17" s="15">
        <f>IF(AND(Z$131&gt;4,X17=1),6)+IF(AND(Z$131&gt;4,X17=2),4)+IF(AND(Z$131&gt;4,X17=3),3)+IF(AND(Z$131&gt;4,X17=4),2)+IF(AND(Z$131&gt;4,X17=5),1)+IF(AND(Z$131&gt;4,X17&gt;5),1)+IF(AND(Z$131=4,X17=1),4)+IF(AND(Z$131=4,X17=2),3)+IF(AND(Z$131=4,X17=3),2)+IF(AND(Z$131=4,X17=4),1)+IF(AND(Z$131=3,X17=1),3)+IF(AND(Z$131=3,X17=2),2)+IF(AND(Z$131=3,X17=3),1)+IF(AND(Z$131=2,X17=1),2)+IF(AND(Z$131=2,X17=2),1)+IF(AND(Z$131=1,X17=1),1)</f>
        <v>1</v>
      </c>
      <c r="Z17" s="78">
        <v>5</v>
      </c>
      <c r="AA17" s="78">
        <v>1</v>
      </c>
      <c r="AB17" s="15">
        <f>IF(AND(AA$131&gt;4,Z17=1),12)+IF(AND(AA$131&gt;4,Z17=2),8)+IF(AND(AA$131&gt;4,Z17=3),6)+IF(AND(AA$131&gt;4,Z17=4),5)+IF(AND(AA$131&gt;4,Z17=5),4)+IF(AND(AA$131&gt;4,Z17=6),3)+IF(AND(AA$131&gt;4,Z17=7),2)+IF(AND(AA$131&gt;4,Z17&gt;7),1)+IF(AND(AA$131=4,Z17=1),8)+IF(AND(AA$131=4,Z17=2),6)+IF(AND(AA$131=4,Z17=3),4)+IF(AND(AA$131=4,Z17=4),2)+IF(AND(AA$131=3,Z17=1),6)+IF(AND(AA$131=3,Z17=2),4)+IF(AND(AA$131=3,Z17=3),2)+IF(AND(AA$131=2,Z17=1),4)+IF(AND(AA$131=2,Z17=2),2)+IF(AND(AA$131=1,Z17=1),2)</f>
        <v>4</v>
      </c>
      <c r="AC17" s="15">
        <f>IF(AND(AA$131&gt;4,AA17=1),12)+IF(AND(AA$131&gt;4,AA17=2),8)+IF(AND(AA$131&gt;4,AA17=3),6)+IF(AND(AA$131&gt;4,AA17=4),5)+IF(AND(AA$131&gt;4,AA17=5),4)+IF(AND(AA$131&gt;4,AA17=6),3)+IF(AND(AA$131&gt;4,AA17=7),2)+IF(AND(AA$131&gt;4,AA17&gt;7),1)+IF(AND(AA$131=4,AA17=1),8)+IF(AND(AA$131=4,AA17=2),6)+IF(AND(AA$131=4,AA17=3),4)+IF(AND(AA$131=4,AA17=4),2)+IF(AND(AA$131=3,AA17=1),6)+IF(AND(AA$131=3,AA17=2),4)+IF(AND(AA$131=3,AA17=3),2)+IF(AND(AA$131=2,AA17=1),4)+IF(AND(AA$131=2,AA17=2),2)+IF(AND(AA$131=1,AA17=1),2)</f>
        <v>12</v>
      </c>
      <c r="AD17" s="26" t="s">
        <v>27</v>
      </c>
      <c r="AE17" s="15">
        <f t="shared" si="18"/>
        <v>17</v>
      </c>
      <c r="AF17" s="79">
        <f t="shared" si="19"/>
        <v>33</v>
      </c>
      <c r="AG17" s="27">
        <v>22.721</v>
      </c>
      <c r="AH17" s="27">
        <v>22.509</v>
      </c>
      <c r="AI17" s="18" t="s">
        <v>27</v>
      </c>
      <c r="AJ17" s="18" t="s">
        <v>104</v>
      </c>
      <c r="AK17" s="24"/>
      <c r="AL17" s="98">
        <v>19.888999999999999</v>
      </c>
      <c r="AM17" s="27">
        <v>22.106999999999999</v>
      </c>
      <c r="AN17" s="77">
        <v>2</v>
      </c>
      <c r="AO17" s="15">
        <f>IF(AND(AP$131&gt;4,AN17=1),6)+IF(AND(AP$131&gt;4,AN17=2),4)+IF(AND(AP$131&gt;4,AN17=3),3)+IF(AND(AP$131&gt;4,AN17=4),2)+IF(AND(AP$131&gt;4,AN17=5),1)+IF(AND(AP$131&gt;4,AN17&gt;5),1)+IF(AND(AP$131=4,AN17=1),4)+IF(AND(AP$131=4,AN17=2),3)+IF(AND(AP$131=4,AN17=3),2)+IF(AND(AP$131=4,AN17=4),1)+IF(AND(AP$131=3,AN17=1),3)+IF(AND(AP$131=3,AN17=2),2)+IF(AND(AP$131=3,AN17=3),1)+IF(AND(AP$131=2,AN17=1),2)+IF(AND(AP$131=2,AN17=2),1)+IF(AND(AP$131=1,AN17=1),1)</f>
        <v>4</v>
      </c>
      <c r="AP17" s="78">
        <v>1</v>
      </c>
      <c r="AQ17" s="78">
        <v>3</v>
      </c>
      <c r="AR17" s="15">
        <f>IF(AND(AQ$131&gt;4,AP17=1),12)+IF(AND(AQ$131&gt;4,AP17=2),8)+IF(AND(AQ$131&gt;4,AP17=3),6)+IF(AND(AQ$131&gt;4,AP17=4),5)+IF(AND(AQ$131&gt;4,AP17=5),4)+IF(AND(AQ$131&gt;4,AP17=6),3)+IF(AND(AQ$131&gt;4,AP17=7),2)+IF(AND(AQ$131&gt;4,AP17&gt;7),1)+IF(AND(AQ$131=4,AP17=1),8)+IF(AND(AQ$131=4,AP17=2),6)+IF(AND(AQ$131=4,AP17=3),4)+IF(AND(AQ$131=4,AP17=4),2)+IF(AND(AQ$131=3,AP17=1),6)+IF(AND(AQ$131=3,AP17=2),4)+IF(AND(AQ$131=3,AP17=3),2)+IF(AND(AQ$131=2,AP17=1),4)+IF(AND(AQ$131=2,AP17=2),2)+IF(AND(AQ$131=1,AP17=1),2)</f>
        <v>12</v>
      </c>
      <c r="AS17" s="15">
        <f>IF(AND(AQ$131&gt;4,AQ17=1),12)+IF(AND(AQ$131&gt;4,AQ17=2),8)+IF(AND(AQ$131&gt;4,AQ17=3),6)+IF(AND(AQ$131&gt;4,AQ17=4),5)+IF(AND(AQ$131&gt;4,AQ17=5),4)+IF(AND(AQ$131&gt;4,AQ17=6),3)+IF(AND(AQ$131&gt;4,AQ17=7),2)+IF(AND(AQ$131&gt;4,AQ17&gt;7),1)+IF(AND(AQ$131=4,AQ17=1),8)+IF(AND(AQ$131=4,AQ17=2),6)+IF(AND(AQ$131=4,AQ17=3),4)+IF(AND(AQ$131=4,AQ17=4),2)+IF(AND(AQ$131=3,AQ17=1),6)+IF(AND(AQ$131=3,AQ17=2),4)+IF(AND(AQ$131=3,AQ17=3),2)+IF(AND(AQ$131=2,AQ17=1),4)+IF(AND(AQ$131=2,AQ17=2),2)+IF(AND(AQ$131=1,AQ17=1),2)</f>
        <v>6</v>
      </c>
      <c r="AT17" s="108" t="s">
        <v>27</v>
      </c>
      <c r="AU17" s="109">
        <f t="shared" si="0"/>
        <v>22</v>
      </c>
      <c r="AV17" s="109">
        <f t="shared" si="1"/>
        <v>55</v>
      </c>
      <c r="AW17" s="27">
        <v>22.736999999999998</v>
      </c>
      <c r="AX17" s="27">
        <v>21.303999999999998</v>
      </c>
      <c r="AY17" s="18" t="s">
        <v>27</v>
      </c>
      <c r="AZ17" s="23" t="s">
        <v>153</v>
      </c>
      <c r="BA17" s="24"/>
      <c r="BB17" s="98">
        <v>19.888999999999999</v>
      </c>
      <c r="BC17" s="27"/>
      <c r="BD17" s="77"/>
      <c r="BE17" s="15">
        <f>IF(AND(BF$131&gt;4,BD17=1),6)+IF(AND(BF$131&gt;4,BD17=2),4)+IF(AND(BF$131&gt;4,BD17=3),3)+IF(AND(BF$131&gt;4,BD17=4),2)+IF(AND(BF$131&gt;4,BD17=5),1)+IF(AND(BF$131&gt;4,BD17&gt;5),1)+IF(AND(BF$131=4,BD17=1),4)+IF(AND(BF$131=4,BD17=2),3)+IF(AND(BF$131=4,BD17=3),2)+IF(AND(BF$131=4,BD17=4),1)+IF(AND(BF$131=3,BD17=1),3)+IF(AND(BF$131=3,BD17=2),2)+IF(AND(BF$131=3,BD17=3),1)+IF(AND(BF$131=2,BD17=1),2)+IF(AND(BF$131=2,BD17=2),1)+IF(AND(BF$131=1,BD17=1),1)</f>
        <v>0</v>
      </c>
      <c r="BF17" s="78"/>
      <c r="BG17" s="78"/>
      <c r="BH17" s="15">
        <f>IF(AND(BG$131&gt;4,BF17=1),12)+IF(AND(BG$131&gt;4,BF17=2),8)+IF(AND(BG$131&gt;4,BF17=3),6)+IF(AND(BG$131&gt;4,BF17=4),5)+IF(AND(BG$131&gt;4,BF17=5),4)+IF(AND(BG$131&gt;4,BF17=6),3)+IF(AND(BG$131&gt;4,BF17=7),2)+IF(AND(BG$131&gt;4,BF17&gt;7),1)+IF(AND(BG$131=4,BF17=1),8)+IF(AND(BG$131=4,BF17=2),6)+IF(AND(BG$131=4,BF17=3),4)+IF(AND(BG$131=4,BF17=4),2)+IF(AND(BG$131=3,BF17=1),6)+IF(AND(BG$131=3,BF17=2),4)+IF(AND(BG$131=3,BF17=3),2)+IF(AND(BG$131=2,BF17=1),4)+IF(AND(BG$131=2,BF17=2),2)+IF(AND(BG$131=1,BF17=1),2)</f>
        <v>0</v>
      </c>
      <c r="BI17" s="15">
        <f>IF(AND(BG$131&gt;4,BG17=1),12)+IF(AND(BG$131&gt;4,BG17=2),8)+IF(AND(BG$131&gt;4,BG17=3),6)+IF(AND(BG$131&gt;4,BG17=4),5)+IF(AND(BG$131&gt;4,BG17=5),4)+IF(AND(BG$131&gt;4,BG17=6),3)+IF(AND(BG$131&gt;4,BG17=7),2)+IF(AND(BG$131&gt;4,BG17&gt;7),1)+IF(AND(BG$131=4,BG17=1),8)+IF(AND(BG$131=4,BG17=2),6)+IF(AND(BG$131=4,BG17=3),4)+IF(AND(BG$131=4,BG17=4),2)+IF(AND(BG$131=3,BG17=1),6)+IF(AND(BG$131=3,BG17=2),4)+IF(AND(BG$131=3,BG17=3),2)+IF(AND(BG$131=2,BG17=1),4)+IF(AND(BG$131=2,BG17=2),2)+IF(AND(BG$131=1,BG17=1),2)</f>
        <v>0</v>
      </c>
      <c r="BJ17" s="26" t="s">
        <v>27</v>
      </c>
      <c r="BK17" s="15">
        <f t="shared" si="2"/>
        <v>0</v>
      </c>
      <c r="BL17" s="79">
        <f t="shared" si="3"/>
        <v>55</v>
      </c>
      <c r="BM17" s="27"/>
      <c r="BN17" s="27"/>
      <c r="BO17" s="18" t="s">
        <v>27</v>
      </c>
      <c r="BP17" s="23" t="s">
        <v>155</v>
      </c>
      <c r="BQ17" s="24"/>
      <c r="BR17" s="98">
        <v>19.888999999999999</v>
      </c>
      <c r="BS17" s="27"/>
      <c r="BT17" s="77"/>
      <c r="BU17" s="15">
        <f>IF(AND(BV$131&gt;4,BT17=1),6)+IF(AND(BV$131&gt;4,BT17=2),4)+IF(AND(BV$131&gt;4,BT17=3),3)+IF(AND(BV$131&gt;4,BT17=4),2)+IF(AND(BV$131&gt;4,BT17=5),1)+IF(AND(BV$131&gt;4,BT17&gt;5),1)+IF(AND(BV$131=4,BT17=1),4)+IF(AND(BV$131=4,BT17=2),3)+IF(AND(BV$131=4,BT17=3),2)+IF(AND(BV$131=4,BT17=4),1)+IF(AND(BV$131=3,BT17=1),3)+IF(AND(BV$131=3,BT17=2),2)+IF(AND(BV$131=3,BT17=3),1)+IF(AND(BV$131=2,BT17=1),2)+IF(AND(BV$131=2,BT17=2),1)+IF(AND(BV$131=1,BT17=1),1)</f>
        <v>0</v>
      </c>
      <c r="BV17" s="78"/>
      <c r="BW17" s="78"/>
      <c r="BX17" s="15">
        <f>IF(AND(BW$131&gt;4,BV17=1),12)+IF(AND(BW$131&gt;4,BV17=2),8)+IF(AND(BW$131&gt;4,BV17=3),6)+IF(AND(BW$131&gt;4,BV17=4),5)+IF(AND(BW$131&gt;4,BV17=5),4)+IF(AND(BW$131&gt;4,BV17=6),3)+IF(AND(BW$131&gt;4,BV17=7),2)+IF(AND(BW$131&gt;4,BV17&gt;7),1)+IF(AND(BW$131=4,BV17=1),8)+IF(AND(BW$131=4,BV17=2),6)+IF(AND(BW$131=4,BV17=3),4)+IF(AND(BW$131=4,BV17=4),2)+IF(AND(BW$131=3,BV17=1),6)+IF(AND(BW$131=3,BV17=2),4)+IF(AND(BW$131=3,BV17=3),2)+IF(AND(BW$131=2,BV17=1),4)+IF(AND(BW$131=2,BV17=2),2)+IF(AND(BW$131=1,BV17=1),2)</f>
        <v>0</v>
      </c>
      <c r="BY17" s="15">
        <f>IF(AND(BW$131&gt;4,BW17=1),12)+IF(AND(BW$131&gt;4,BW17=2),8)+IF(AND(BW$131&gt;4,BW17=3),6)+IF(AND(BW$131&gt;4,BW17=4),5)+IF(AND(BW$131&gt;4,BW17=5),4)+IF(AND(BW$131&gt;4,BW17=6),3)+IF(AND(BW$131&gt;4,BW17=7),2)+IF(AND(BW$131&gt;4,BW17&gt;7),1)+IF(AND(BW$131=4,BW17=1),8)+IF(AND(BW$131=4,BW17=2),6)+IF(AND(BW$131=4,BW17=3),4)+IF(AND(BW$131=4,BW17=4),2)+IF(AND(BW$131=3,BW17=1),6)+IF(AND(BW$131=3,BW17=2),4)+IF(AND(BW$131=3,BW17=3),2)+IF(AND(BW$131=2,BW17=1),4)+IF(AND(BW$131=2,BW17=2),2)+IF(AND(BW$131=1,BW17=1),2)</f>
        <v>0</v>
      </c>
      <c r="BZ17" s="108" t="s">
        <v>27</v>
      </c>
      <c r="CA17" s="109">
        <f t="shared" si="4"/>
        <v>0</v>
      </c>
      <c r="CB17" s="109">
        <f t="shared" si="5"/>
        <v>55</v>
      </c>
      <c r="CC17" s="27"/>
      <c r="CD17" s="27"/>
      <c r="CE17" s="18" t="s">
        <v>27</v>
      </c>
      <c r="CF17" s="23" t="s">
        <v>160</v>
      </c>
      <c r="CG17" s="24"/>
      <c r="CH17" s="98">
        <v>19.888999999999999</v>
      </c>
      <c r="CI17" s="27"/>
      <c r="CJ17" s="77"/>
      <c r="CK17" s="15">
        <f>IF(AND(CL$131&gt;4,CJ17=1),6)+IF(AND(CL$131&gt;4,CJ17=2),4)+IF(AND(CL$131&gt;4,CJ17=3),3)+IF(AND(CL$131&gt;4,CJ17=4),2)+IF(AND(CL$131&gt;4,CJ17=5),1)+IF(AND(CL$131&gt;4,CJ17&gt;5),1)+IF(AND(CL$131=4,CJ17=1),4)+IF(AND(CL$131=4,CJ17=2),3)+IF(AND(CL$131=4,CJ17=3),2)+IF(AND(CL$131=4,CJ17=4),1)+IF(AND(CL$131=3,CJ17=1),3)+IF(AND(CL$131=3,CJ17=2),2)+IF(AND(CL$131=3,CJ17=3),1)+IF(AND(CL$131=2,CJ17=1),2)+IF(AND(CL$131=2,CJ17=2),1)+IF(AND(CL$131=1,CJ17=1),1)</f>
        <v>0</v>
      </c>
      <c r="CL17" s="78"/>
      <c r="CM17" s="78"/>
      <c r="CN17" s="15">
        <f>IF(AND(CM$131&gt;4,CL17=1),12)+IF(AND(CM$131&gt;4,CL17=2),8)+IF(AND(CM$131&gt;4,CL17=3),6)+IF(AND(CM$131&gt;4,CL17=4),5)+IF(AND(CM$131&gt;4,CL17=5),4)+IF(AND(CM$131&gt;4,CL17=6),3)+IF(AND(CM$131&gt;4,CL17=7),2)+IF(AND(CM$131&gt;4,CL17&gt;7),1)+IF(AND(CM$131=4,CL17=1),8)+IF(AND(CM$131=4,CL17=2),6)+IF(AND(CM$131=4,CL17=3),4)+IF(AND(CM$131=4,CL17=4),2)+IF(AND(CM$131=3,CL17=1),6)+IF(AND(CM$131=3,CL17=2),4)+IF(AND(CM$131=3,CL17=3),2)+IF(AND(CM$131=2,CL17=1),4)+IF(AND(CM$131=2,CL17=2),2)+IF(AND(CM$131=1,CL17=1),2)</f>
        <v>0</v>
      </c>
      <c r="CO17" s="15">
        <f>IF(AND(CM$131&gt;4,CM17=1),12)+IF(AND(CM$131&gt;4,CM17=2),8)+IF(AND(CM$131&gt;4,CM17=3),6)+IF(AND(CM$131&gt;4,CM17=4),5)+IF(AND(CM$131&gt;4,CM17=5),4)+IF(AND(CM$131&gt;4,CM17=6),3)+IF(AND(CM$131&gt;4,CM17=7),2)+IF(AND(CM$131&gt;4,CM17&gt;7),1)+IF(AND(CM$131=4,CM17=1),8)+IF(AND(CM$131=4,CM17=2),6)+IF(AND(CM$131=4,CM17=3),4)+IF(AND(CM$131=4,CM17=4),2)+IF(AND(CM$131=3,CM17=1),6)+IF(AND(CM$131=3,CM17=2),4)+IF(AND(CM$131=3,CM17=3),2)+IF(AND(CM$131=2,CM17=1),4)+IF(AND(CM$131=2,CM17=2),2)+IF(AND(CM$131=1,CM17=1),2)</f>
        <v>0</v>
      </c>
      <c r="CP17" s="26" t="s">
        <v>27</v>
      </c>
      <c r="CQ17" s="15">
        <f t="shared" si="6"/>
        <v>0</v>
      </c>
      <c r="CR17" s="79">
        <f t="shared" si="7"/>
        <v>55</v>
      </c>
      <c r="CS17" s="27"/>
      <c r="CT17" s="27"/>
      <c r="CU17" s="18" t="s">
        <v>27</v>
      </c>
      <c r="CV17" s="23" t="s">
        <v>166</v>
      </c>
      <c r="CW17" s="24"/>
      <c r="CX17" s="98">
        <v>19.888999999999999</v>
      </c>
      <c r="CY17" s="27"/>
      <c r="CZ17" s="77"/>
      <c r="DA17" s="15">
        <f>IF(AND(DB$131&gt;4,CZ17=1),6)+IF(AND(DB$131&gt;4,CZ17=2),4)+IF(AND(DB$131&gt;4,CZ17=3),3)+IF(AND(DB$131&gt;4,CZ17=4),2)+IF(AND(DB$131&gt;4,CZ17=5),1)+IF(AND(DB$131&gt;4,CZ17&gt;5),1)+IF(AND(DB$131=4,CZ17=1),4)+IF(AND(DB$131=4,CZ17=2),3)+IF(AND(DB$131=4,CZ17=3),2)+IF(AND(DB$131=4,CZ17=4),1)+IF(AND(DB$131=3,CZ17=1),3)+IF(AND(DB$131=3,CZ17=2),2)+IF(AND(DB$131=3,CZ17=3),1)+IF(AND(DB$131=2,CZ17=1),2)+IF(AND(DB$131=2,CZ17=2),1)+IF(AND(DB$131=1,CZ17=1),1)</f>
        <v>0</v>
      </c>
      <c r="DB17" s="78"/>
      <c r="DC17" s="78"/>
      <c r="DD17" s="15">
        <f>IF(AND(DC$131&gt;4,DB17=1),12)+IF(AND(DC$131&gt;4,DB17=2),8)+IF(AND(DC$131&gt;4,DB17=3),6)+IF(AND(DC$131&gt;4,DB17=4),5)+IF(AND(DC$131&gt;4,DB17=5),4)+IF(AND(DC$131&gt;4,DB17=6),3)+IF(AND(DC$131&gt;4,DB17=7),2)+IF(AND(DC$131&gt;4,DB17&gt;7),1)+IF(AND(DC$131=4,DB17=1),8)+IF(AND(DC$131=4,DB17=2),6)+IF(AND(DC$131=4,DB17=3),4)+IF(AND(DC$131=4,DB17=4),2)+IF(AND(DC$131=3,DB17=1),6)+IF(AND(DC$131=3,DB17=2),4)+IF(AND(DC$131=3,DB17=3),2)+IF(AND(DC$131=2,DB17=1),4)+IF(AND(DC$131=2,DB17=2),2)+IF(AND(DC$131=1,DB17=1),2)</f>
        <v>0</v>
      </c>
      <c r="DE17" s="15">
        <f>IF(AND(DC$131&gt;4,DC17=1),12)+IF(AND(DC$131&gt;4,DC17=2),8)+IF(AND(DC$131&gt;4,DC17=3),6)+IF(AND(DC$131&gt;4,DC17=4),5)+IF(AND(DC$131&gt;4,DC17=5),4)+IF(AND(DC$131&gt;4,DC17=6),3)+IF(AND(DC$131&gt;4,DC17=7),2)+IF(AND(DC$131&gt;4,DC17&gt;7),1)+IF(AND(DC$131=4,DC17=1),8)+IF(AND(DC$131=4,DC17=2),6)+IF(AND(DC$131=4,DC17=3),4)+IF(AND(DC$131=4,DC17=4),2)+IF(AND(DC$131=3,DC17=1),6)+IF(AND(DC$131=3,DC17=2),4)+IF(AND(DC$131=3,DC17=3),2)+IF(AND(DC$131=2,DC17=1),4)+IF(AND(DC$131=2,DC17=2),2)+IF(AND(DC$131=1,DC17=1),2)</f>
        <v>0</v>
      </c>
      <c r="DF17" s="108" t="s">
        <v>27</v>
      </c>
      <c r="DG17" s="109">
        <f t="shared" si="8"/>
        <v>0</v>
      </c>
      <c r="DH17" s="109">
        <f t="shared" si="9"/>
        <v>55</v>
      </c>
      <c r="DI17" s="27"/>
      <c r="DJ17" s="27"/>
      <c r="DK17" s="18" t="s">
        <v>27</v>
      </c>
      <c r="DL17" s="18" t="s">
        <v>183</v>
      </c>
      <c r="DM17" s="24"/>
      <c r="DN17" s="98">
        <v>19.888999999999999</v>
      </c>
      <c r="DO17" s="27"/>
      <c r="DP17" s="77"/>
      <c r="DQ17" s="15">
        <f>IF(AND(DR$131&gt;4,DP17=1),6)+IF(AND(DR$131&gt;4,DP17=2),4)+IF(AND(DR$131&gt;4,DP17=3),3)+IF(AND(DR$131&gt;4,DP17=4),2)+IF(AND(DR$131&gt;4,DP17=5),1)+IF(AND(DR$131&gt;4,DP17&gt;5),1)+IF(AND(DR$131=4,DP17=1),4)+IF(AND(DR$131=4,DP17=2),3)+IF(AND(DR$131=4,DP17=3),2)+IF(AND(DR$131=4,DP17=4),1)+IF(AND(DR$131=3,DP17=1),3)+IF(AND(DR$131=3,DP17=2),2)+IF(AND(DR$131=3,DP17=3),1)+IF(AND(DR$131=2,DP17=1),2)+IF(AND(DR$131=2,DP17=2),1)+IF(AND(DR$131=1,DP17=1),1)</f>
        <v>0</v>
      </c>
      <c r="DR17" s="78"/>
      <c r="DS17" s="78"/>
      <c r="DT17" s="15">
        <f>IF(AND(DS$131&gt;4,DR17=1),12)+IF(AND(DS$131&gt;4,DR17=2),8)+IF(AND(DS$131&gt;4,DR17=3),6)+IF(AND(DS$131&gt;4,DR17=4),5)+IF(AND(DS$131&gt;4,DR17=5),4)+IF(AND(DS$131&gt;4,DR17=6),3)+IF(AND(DS$131&gt;4,DR17=7),2)+IF(AND(DS$131&gt;4,DR17&gt;7),1)+IF(AND(DS$131=4,DR17=1),8)+IF(AND(DS$131=4,DR17=2),6)+IF(AND(DS$131=4,DR17=3),4)+IF(AND(DS$131=4,DR17=4),2)+IF(AND(DS$131=3,DR17=1),6)+IF(AND(DS$131=3,DR17=2),4)+IF(AND(DS$131=3,DR17=3),2)+IF(AND(DS$131=2,DR17=1),4)+IF(AND(DS$131=2,DR17=2),2)+IF(AND(DS$131=1,DR17=1),2)</f>
        <v>0</v>
      </c>
      <c r="DU17" s="15">
        <f>IF(AND(DS$131&gt;4,DS17=1),12)+IF(AND(DS$131&gt;4,DS17=2),8)+IF(AND(DS$131&gt;4,DS17=3),6)+IF(AND(DS$131&gt;4,DS17=4),5)+IF(AND(DS$131&gt;4,DS17=5),4)+IF(AND(DS$131&gt;4,DS17=6),3)+IF(AND(DS$131&gt;4,DS17=7),2)+IF(AND(DS$131&gt;4,DS17&gt;7),1)+IF(AND(DS$131=4,DS17=1),8)+IF(AND(DS$131=4,DS17=2),6)+IF(AND(DS$131=4,DS17=3),4)+IF(AND(DS$131=4,DS17=4),2)+IF(AND(DS$131=3,DS17=1),6)+IF(AND(DS$131=3,DS17=2),4)+IF(AND(DS$131=3,DS17=3),2)+IF(AND(DS$131=2,DS17=1),4)+IF(AND(DS$131=2,DS17=2),2)+IF(AND(DS$131=1,DS17=1),2)</f>
        <v>0</v>
      </c>
      <c r="DV17" s="26" t="s">
        <v>27</v>
      </c>
      <c r="DW17" s="15">
        <f t="shared" si="10"/>
        <v>0</v>
      </c>
      <c r="DX17" s="79">
        <f t="shared" si="11"/>
        <v>55</v>
      </c>
      <c r="DY17" s="27"/>
      <c r="DZ17" s="27"/>
      <c r="EA17" s="18" t="s">
        <v>27</v>
      </c>
      <c r="EB17" s="18" t="s">
        <v>183</v>
      </c>
      <c r="EC17" s="24"/>
      <c r="ED17" s="98">
        <v>19.888999999999999</v>
      </c>
      <c r="EE17" s="27"/>
      <c r="EF17" s="77"/>
      <c r="EG17" s="15">
        <f>IF(AND(EH$131&gt;4,EF17=1),6)+IF(AND(EH$131&gt;4,EF17=2),4)+IF(AND(EH$131&gt;4,EF17=3),3)+IF(AND(EH$131&gt;4,EF17=4),2)+IF(AND(EH$131&gt;4,EF17=5),1)+IF(AND(EH$131&gt;4,EF17&gt;5),1)+IF(AND(EH$131=4,EF17=1),4)+IF(AND(EH$131=4,EF17=2),3)+IF(AND(EH$131=4,EF17=3),2)+IF(AND(EH$131=4,EF17=4),1)+IF(AND(EH$131=3,EF17=1),3)+IF(AND(EH$131=3,EF17=2),2)+IF(AND(EH$131=3,EF17=3),1)+IF(AND(EH$131=2,EF17=1),2)+IF(AND(EH$131=2,EF17=2),1)+IF(AND(EH$131=1,EF17=1),1)</f>
        <v>0</v>
      </c>
      <c r="EH17" s="78"/>
      <c r="EI17" s="78"/>
      <c r="EJ17" s="15">
        <f>IF(AND(EI$131&gt;4,EH17=1),12)+IF(AND(EI$131&gt;4,EH17=2),8)+IF(AND(EI$131&gt;4,EH17=3),6)+IF(AND(EI$131&gt;4,EH17=4),5)+IF(AND(EI$131&gt;4,EH17=5),4)+IF(AND(EI$131&gt;4,EH17=6),3)+IF(AND(EI$131&gt;4,EH17=7),2)+IF(AND(EI$131&gt;4,EH17&gt;7),1)+IF(AND(EI$131=4,EH17=1),8)+IF(AND(EI$131=4,EH17=2),6)+IF(AND(EI$131=4,EH17=3),4)+IF(AND(EI$131=4,EH17=4),2)+IF(AND(EI$131=3,EH17=1),6)+IF(AND(EI$131=3,EH17=2),4)+IF(AND(EI$131=3,EH17=3),2)+IF(AND(EI$131=2,EH17=1),4)+IF(AND(EI$131=2,EH17=2),2)+IF(AND(EI$131=1,EH17=1),2)</f>
        <v>0</v>
      </c>
      <c r="EK17" s="15">
        <f>IF(AND(EI$131&gt;4,EI17=1),12)+IF(AND(EI$131&gt;4,EI17=2),8)+IF(AND(EI$131&gt;4,EI17=3),6)+IF(AND(EI$131&gt;4,EI17=4),5)+IF(AND(EI$131&gt;4,EI17=5),4)+IF(AND(EI$131&gt;4,EI17=6),3)+IF(AND(EI$131&gt;4,EI17=7),2)+IF(AND(EI$131&gt;4,EI17&gt;7),1)+IF(AND(EI$131=4,EI17=1),8)+IF(AND(EI$131=4,EI17=2),6)+IF(AND(EI$131=4,EI17=3),4)+IF(AND(EI$131=4,EI17=4),2)+IF(AND(EI$131=3,EI17=1),6)+IF(AND(EI$131=3,EI17=2),4)+IF(AND(EI$131=3,EI17=3),2)+IF(AND(EI$131=2,EI17=1),4)+IF(AND(EI$131=2,EI17=2),2)+IF(AND(EI$131=1,EI17=1),2)</f>
        <v>0</v>
      </c>
      <c r="EL17" s="108" t="s">
        <v>27</v>
      </c>
      <c r="EM17" s="109">
        <f t="shared" si="12"/>
        <v>0</v>
      </c>
      <c r="EN17" s="109">
        <f t="shared" si="13"/>
        <v>55</v>
      </c>
      <c r="EO17" s="27"/>
      <c r="EP17" s="27"/>
      <c r="EQ17" s="18" t="s">
        <v>27</v>
      </c>
      <c r="ER17" s="18" t="s">
        <v>183</v>
      </c>
      <c r="ES17" s="24"/>
      <c r="ET17" s="98">
        <v>19.888999999999999</v>
      </c>
      <c r="EU17" s="27"/>
      <c r="EV17" s="77"/>
      <c r="EW17" s="15">
        <f>IF(AND(EX$131&gt;4,EV17=1),6)+IF(AND(EX$131&gt;4,EV17=2),4)+IF(AND(EX$131&gt;4,EV17=3),3)+IF(AND(EX$131&gt;4,EV17=4),2)+IF(AND(EX$131&gt;4,EV17=5),1)+IF(AND(EX$131&gt;4,EV17&gt;5),1)+IF(AND(EX$131=4,EV17=1),4)+IF(AND(EX$131=4,EV17=2),3)+IF(AND(EX$131=4,EV17=3),2)+IF(AND(EX$131=4,EV17=4),1)+IF(AND(EX$131=3,EV17=1),3)+IF(AND(EX$131=3,EV17=2),2)+IF(AND(EX$131=3,EV17=3),1)+IF(AND(EX$131=2,EV17=1),2)+IF(AND(EX$131=2,EV17=2),1)+IF(AND(EX$131=1,EV17=1),1)</f>
        <v>0</v>
      </c>
      <c r="EX17" s="78"/>
      <c r="EY17" s="78"/>
      <c r="EZ17" s="15">
        <f>IF(AND(EY$131&gt;4,EX17=1),12)+IF(AND(EY$131&gt;4,EX17=2),8)+IF(AND(EY$131&gt;4,EX17=3),6)+IF(AND(EY$131&gt;4,EX17=4),5)+IF(AND(EY$131&gt;4,EX17=5),4)+IF(AND(EY$131&gt;4,EX17=6),3)+IF(AND(EY$131&gt;4,EX17=7),2)+IF(AND(EY$131&gt;4,EX17&gt;7),1)+IF(AND(EY$131=4,EX17=1),8)+IF(AND(EY$131=4,EX17=2),6)+IF(AND(EY$131=4,EX17=3),4)+IF(AND(EY$131=4,EX17=4),2)+IF(AND(EY$131=3,EX17=1),6)+IF(AND(EY$131=3,EX17=2),4)+IF(AND(EY$131=3,EX17=3),2)+IF(AND(EY$131=2,EX17=1),4)+IF(AND(EY$131=2,EX17=2),2)+IF(AND(EY$131=1,EX17=1),2)</f>
        <v>0</v>
      </c>
      <c r="FA17" s="15">
        <f>IF(AND(EY$131&gt;4,EY17=1),12)+IF(AND(EY$131&gt;4,EY17=2),8)+IF(AND(EY$131&gt;4,EY17=3),6)+IF(AND(EY$131&gt;4,EY17=4),5)+IF(AND(EY$131&gt;4,EY17=5),4)+IF(AND(EY$131&gt;4,EY17=6),3)+IF(AND(EY$131&gt;4,EY17=7),2)+IF(AND(EY$131&gt;4,EY17&gt;7),1)+IF(AND(EY$131=4,EY17=1),8)+IF(AND(EY$131=4,EY17=2),6)+IF(AND(EY$131=4,EY17=3),4)+IF(AND(EY$131=4,EY17=4),2)+IF(AND(EY$131=3,EY17=1),6)+IF(AND(EY$131=3,EY17=2),4)+IF(AND(EY$131=3,EY17=3),2)+IF(AND(EY$131=2,EY17=1),4)+IF(AND(EY$131=2,EY17=2),2)+IF(AND(EY$131=1,EY17=1),2)</f>
        <v>0</v>
      </c>
      <c r="FB17" s="26" t="s">
        <v>27</v>
      </c>
      <c r="FC17" s="15">
        <f t="shared" si="14"/>
        <v>0</v>
      </c>
      <c r="FD17" s="79">
        <f t="shared" si="15"/>
        <v>55</v>
      </c>
      <c r="FE17" s="27"/>
      <c r="FF17" s="27"/>
      <c r="FG17" s="18" t="s">
        <v>27</v>
      </c>
      <c r="FH17" s="18" t="s">
        <v>183</v>
      </c>
      <c r="FI17" s="24"/>
      <c r="FJ17" s="98">
        <v>19.888999999999999</v>
      </c>
    </row>
    <row r="18" spans="1:166" x14ac:dyDescent="0.25">
      <c r="A18" s="89" t="s">
        <v>128</v>
      </c>
      <c r="B18" s="10">
        <v>23</v>
      </c>
      <c r="C18" s="21"/>
      <c r="D18" s="20"/>
      <c r="E18" s="10" t="s">
        <v>129</v>
      </c>
      <c r="F18" s="13"/>
      <c r="G18" s="27"/>
      <c r="H18" s="77"/>
      <c r="I18" s="15"/>
      <c r="J18" s="78"/>
      <c r="K18" s="78"/>
      <c r="L18" s="15"/>
      <c r="M18" s="15"/>
      <c r="N18" s="108"/>
      <c r="O18" s="109"/>
      <c r="P18" s="109"/>
      <c r="Q18" s="27"/>
      <c r="R18" s="27"/>
      <c r="S18" s="18"/>
      <c r="T18" s="28"/>
      <c r="U18" s="24"/>
      <c r="V18" s="66">
        <v>24.334</v>
      </c>
      <c r="W18" s="27">
        <v>31.231999999999999</v>
      </c>
      <c r="X18" s="77">
        <v>2</v>
      </c>
      <c r="Y18" s="15">
        <f>IF(AND(Z$132&gt;4,X18=1),6)+IF(AND(Z$132&gt;4,X18=2),4)+IF(AND(Z$132&gt;4,X18=3),3)+IF(AND(Z$132&gt;4,X18=4),2)+IF(AND(Z$132&gt;4,X18=5),1)+IF(AND(Z$132&gt;4,X18&gt;5),1)+IF(AND(Z$132=4,X18=1),4)+IF(AND(Z$132=4,X18=2),3)+IF(AND(Z$132=4,X18=3),2)+IF(AND(Z$132=4,X18=4),1)+IF(AND(Z$132=3,X18=1),3)+IF(AND(Z$132=3,X18=2),2)+IF(AND(Z$132=3,X18=3),1)+IF(AND(Z$132=2,X18=1),2)+IF(AND(Z$132=2,X18=2),1)+IF(AND(Z$132=1,X18=1),1)</f>
        <v>1</v>
      </c>
      <c r="Z18" s="78">
        <v>2</v>
      </c>
      <c r="AA18" s="78">
        <v>1</v>
      </c>
      <c r="AB18" s="15">
        <f>IF(AND(AA$132&gt;4,Z18=1),12)+IF(AND(AA$132&gt;4,Z18=2),8)+IF(AND(AA$132&gt;4,Z18=3),6)+IF(AND(AA$132&gt;4,Z18=4),5)+IF(AND(AA$132&gt;4,Z18=5),4)+IF(AND(AA$132&gt;4,Z18=6),3)+IF(AND(AA$132&gt;4,Z18=7),2)+IF(AND(AA$132&gt;4,Z18&gt;7),1)+IF(AND(AA$132=4,Z18=1),8)+IF(AND(AA$132=4,Z18=2),6)+IF(AND(AA$132=4,Z18=3),4)+IF(AND(AA$132=4,Z18=4),2)+IF(AND(AA$132=3,Z18=1),6)+IF(AND(AA$132=3,Z18=2),4)+IF(AND(AA$132=3,Z18=3),2)+IF(AND(AA$132=2,Z18=1),4)+IF(AND(AA$132=2,Z18=2),2)+IF(AND(AA$132=1,Z18=1),2)</f>
        <v>2</v>
      </c>
      <c r="AC18" s="15">
        <f>IF(AND(AA$132&gt;4,AA18=1),12)+IF(AND(AA$132&gt;4,AA18=2),8)+IF(AND(AA$132&gt;4,AA18=3),6)+IF(AND(AA$132&gt;4,AA18=4),5)+IF(AND(AA$132&gt;4,AA18=5),4)+IF(AND(AA$132&gt;4,AA18=6),3)+IF(AND(AA$132&gt;4,AA18=7),2)+IF(AND(AA$132&gt;4,AA18&gt;7),1)+IF(AND(AA$132=4,AA18=1),8)+IF(AND(AA$132=4,AA18=2),6)+IF(AND(AA$132=4,AA18=3),4)+IF(AND(AA$132=4,AA18=4),2)+IF(AND(AA$132=3,AA18=1),6)+IF(AND(AA$132=3,AA18=2),4)+IF(AND(AA$132=3,AA18=3),2)+IF(AND(AA$132=2,AA18=1),4)+IF(AND(AA$132=2,AA18=2),2)+IF(AND(AA$132=1,AA18=1),2)</f>
        <v>4</v>
      </c>
      <c r="AD18" s="26" t="s">
        <v>28</v>
      </c>
      <c r="AE18" s="15">
        <f t="shared" si="18"/>
        <v>7</v>
      </c>
      <c r="AF18" s="79">
        <f t="shared" si="19"/>
        <v>7</v>
      </c>
      <c r="AG18" s="27">
        <v>26.651</v>
      </c>
      <c r="AH18" s="27">
        <v>26.792000000000002</v>
      </c>
      <c r="AI18" s="18" t="s">
        <v>28</v>
      </c>
      <c r="AJ18" s="28"/>
      <c r="AK18" s="24"/>
      <c r="AL18" s="98">
        <v>24.334</v>
      </c>
      <c r="AM18" s="27">
        <v>24.169</v>
      </c>
      <c r="AN18" s="77">
        <v>1</v>
      </c>
      <c r="AO18" s="15">
        <f>IF(AND(AP$132&gt;4,AN18=1),6)+IF(AND(AP$132&gt;4,AN18=2),4)+IF(AND(AP$132&gt;4,AN18=3),3)+IF(AND(AP$132&gt;4,AN18=4),2)+IF(AND(AP$132&gt;4,AN18=5),1)+IF(AND(AP$132&gt;4,AN18&gt;5),1)+IF(AND(AP$132=4,AN18=1),4)+IF(AND(AP$132=4,AN18=2),3)+IF(AND(AP$132=4,AN18=3),2)+IF(AND(AP$132=4,AN18=4),1)+IF(AND(AP$132=3,AN18=1),3)+IF(AND(AP$132=3,AN18=2),2)+IF(AND(AP$132=3,AN18=3),1)+IF(AND(AP$132=2,AN18=1),2)+IF(AND(AP$132=2,AN18=2),1)+IF(AND(AP$132=1,AN18=1),1)</f>
        <v>2</v>
      </c>
      <c r="AP18" s="78"/>
      <c r="AQ18" s="78"/>
      <c r="AR18" s="15">
        <f>IF(AND(AQ$132&gt;4,AP18=1),12)+IF(AND(AQ$132&gt;4,AP18=2),8)+IF(AND(AQ$132&gt;4,AP18=3),6)+IF(AND(AQ$132&gt;4,AP18=4),5)+IF(AND(AQ$132&gt;4,AP18=5),4)+IF(AND(AQ$132&gt;4,AP18=6),3)+IF(AND(AQ$132&gt;4,AP18=7),2)+IF(AND(AQ$132&gt;4,AP18&gt;7),1)+IF(AND(AQ$132=4,AP18=1),8)+IF(AND(AQ$132=4,AP18=2),6)+IF(AND(AQ$132=4,AP18=3),4)+IF(AND(AQ$132=4,AP18=4),2)+IF(AND(AQ$132=3,AP18=1),6)+IF(AND(AQ$132=3,AP18=2),4)+IF(AND(AQ$132=3,AP18=3),2)+IF(AND(AQ$132=2,AP18=1),4)+IF(AND(AQ$132=2,AP18=2),2)+IF(AND(AQ$132=1,AP18=1),2)</f>
        <v>0</v>
      </c>
      <c r="AS18" s="15">
        <f>IF(AND(AQ$132&gt;4,AQ18=1),12)+IF(AND(AQ$132&gt;4,AQ18=2),8)+IF(AND(AQ$132&gt;4,AQ18=3),6)+IF(AND(AQ$132&gt;4,AQ18=4),5)+IF(AND(AQ$132&gt;4,AQ18=5),4)+IF(AND(AQ$132&gt;4,AQ18=6),3)+IF(AND(AQ$132&gt;4,AQ18=7),2)+IF(AND(AQ$132&gt;4,AQ18&gt;7),1)+IF(AND(AQ$132=4,AQ18=1),8)+IF(AND(AQ$132=4,AQ18=2),6)+IF(AND(AQ$132=4,AQ18=3),4)+IF(AND(AQ$132=4,AQ18=4),2)+IF(AND(AQ$132=3,AQ18=1),6)+IF(AND(AQ$132=3,AQ18=2),4)+IF(AND(AQ$132=3,AQ18=3),2)+IF(AND(AQ$132=2,AQ18=1),4)+IF(AND(AQ$132=2,AQ18=2),2)+IF(AND(AQ$132=1,AQ18=1),2)</f>
        <v>0</v>
      </c>
      <c r="AT18" s="108" t="s">
        <v>28</v>
      </c>
      <c r="AU18" s="109">
        <f t="shared" si="0"/>
        <v>3</v>
      </c>
      <c r="AV18" s="109">
        <f t="shared" si="1"/>
        <v>10</v>
      </c>
      <c r="AW18" s="27">
        <v>25.716999999999999</v>
      </c>
      <c r="AX18" s="27"/>
      <c r="AY18" s="18" t="s">
        <v>28</v>
      </c>
      <c r="AZ18" s="18"/>
      <c r="BA18" s="24">
        <v>1</v>
      </c>
      <c r="BB18" s="98">
        <v>24.169</v>
      </c>
      <c r="BC18" s="27">
        <v>24.373000000000001</v>
      </c>
      <c r="BD18" s="77">
        <v>1</v>
      </c>
      <c r="BE18" s="15">
        <f>IF(AND(BF$132&gt;4,BD18=1),6)+IF(AND(BF$132&gt;4,BD18=2),4)+IF(AND(BF$132&gt;4,BD18=3),3)+IF(AND(BF$132&gt;4,BD18=4),2)+IF(AND(BF$132&gt;4,BD18=5),1)+IF(AND(BF$132&gt;4,BD18&gt;5),1)+IF(AND(BF$132=4,BD18=1),4)+IF(AND(BF$132=4,BD18=2),3)+IF(AND(BF$132=4,BD18=3),2)+IF(AND(BF$132=4,BD18=4),1)+IF(AND(BF$132=3,BD18=1),3)+IF(AND(BF$132=3,BD18=2),2)+IF(AND(BF$132=3,BD18=3),1)+IF(AND(BF$132=2,BD18=1),2)+IF(AND(BF$132=2,BD18=2),1)+IF(AND(BF$132=1,BD18=1),1)</f>
        <v>1</v>
      </c>
      <c r="BF18" s="78">
        <v>1</v>
      </c>
      <c r="BG18" s="78">
        <v>1</v>
      </c>
      <c r="BH18" s="15">
        <f>IF(AND(BG$132&gt;4,BF18=1),12)+IF(AND(BG$132&gt;4,BF18=2),8)+IF(AND(BG$132&gt;4,BF18=3),6)+IF(AND(BG$132&gt;4,BF18=4),5)+IF(AND(BG$132&gt;4,BF18=5),4)+IF(AND(BG$132&gt;4,BF18=6),3)+IF(AND(BG$132&gt;4,BF18=7),2)+IF(AND(BG$132&gt;4,BF18&gt;7),1)+IF(AND(BG$132=4,BF18=1),8)+IF(AND(BG$132=4,BF18=2),6)+IF(AND(BG$132=4,BF18=3),4)+IF(AND(BG$132=4,BF18=4),2)+IF(AND(BG$132=3,BF18=1),6)+IF(AND(BG$132=3,BF18=2),4)+IF(AND(BG$132=3,BF18=3),2)+IF(AND(BG$132=2,BF18=1),4)+IF(AND(BG$132=2,BF18=2),2)+IF(AND(BG$132=1,BF18=1),2)</f>
        <v>2</v>
      </c>
      <c r="BI18" s="15">
        <f>IF(AND(BG$132&gt;4,BG18=1),12)+IF(AND(BG$132&gt;4,BG18=2),8)+IF(AND(BG$132&gt;4,BG18=3),6)+IF(AND(BG$132&gt;4,BG18=4),5)+IF(AND(BG$132&gt;4,BG18=5),4)+IF(AND(BG$132&gt;4,BG18=6),3)+IF(AND(BG$132&gt;4,BG18=7),2)+IF(AND(BG$132&gt;4,BG18&gt;7),1)+IF(AND(BG$132=4,BG18=1),8)+IF(AND(BG$132=4,BG18=2),6)+IF(AND(BG$132=4,BG18=3),4)+IF(AND(BG$132=4,BG18=4),2)+IF(AND(BG$132=3,BG18=1),6)+IF(AND(BG$132=3,BG18=2),4)+IF(AND(BG$132=3,BG18=3),2)+IF(AND(BG$132=2,BG18=1),4)+IF(AND(BG$132=2,BG18=2),2)+IF(AND(BG$132=1,BG18=1),2)</f>
        <v>2</v>
      </c>
      <c r="BJ18" s="26" t="s">
        <v>28</v>
      </c>
      <c r="BK18" s="15">
        <f t="shared" si="2"/>
        <v>5</v>
      </c>
      <c r="BL18" s="79">
        <f t="shared" si="3"/>
        <v>15</v>
      </c>
      <c r="BM18" s="27">
        <v>25.013000000000002</v>
      </c>
      <c r="BN18" s="27">
        <v>25.437000000000001</v>
      </c>
      <c r="BO18" s="18" t="s">
        <v>28</v>
      </c>
      <c r="BP18" s="18"/>
      <c r="BQ18" s="24"/>
      <c r="BR18" s="98">
        <v>24.169</v>
      </c>
      <c r="BS18" s="27">
        <v>33.369</v>
      </c>
      <c r="BT18" s="77">
        <v>2</v>
      </c>
      <c r="BU18" s="15">
        <f>IF(AND(BV$132&gt;4,BT18=1),6)+IF(AND(BV$132&gt;4,BT18=2),4)+IF(AND(BV$132&gt;4,BT18=3),3)+IF(AND(BV$132&gt;4,BT18=4),2)+IF(AND(BV$132&gt;4,BT18=5),1)+IF(AND(BV$132&gt;4,BT18&gt;5),1)+IF(AND(BV$132=4,BT18=1),4)+IF(AND(BV$132=4,BT18=2),3)+IF(AND(BV$132=4,BT18=3),2)+IF(AND(BV$132=4,BT18=4),1)+IF(AND(BV$132=3,BT18=1),3)+IF(AND(BV$132=3,BT18=2),2)+IF(AND(BV$132=3,BT18=3),1)+IF(AND(BV$132=2,BT18=1),2)+IF(AND(BV$132=2,BT18=2),1)+IF(AND(BV$132=1,BT18=1),1)</f>
        <v>0</v>
      </c>
      <c r="BV18" s="78"/>
      <c r="BW18" s="78"/>
      <c r="BX18" s="15">
        <f>IF(AND(BW$132&gt;4,BV18=1),12)+IF(AND(BW$132&gt;4,BV18=2),8)+IF(AND(BW$132&gt;4,BV18=3),6)+IF(AND(BW$132&gt;4,BV18=4),5)+IF(AND(BW$132&gt;4,BV18=5),4)+IF(AND(BW$132&gt;4,BV18=6),3)+IF(AND(BW$132&gt;4,BV18=7),2)+IF(AND(BW$132&gt;4,BV18&gt;7),1)+IF(AND(BW$132=4,BV18=1),8)+IF(AND(BW$132=4,BV18=2),6)+IF(AND(BW$132=4,BV18=3),4)+IF(AND(BW$132=4,BV18=4),2)+IF(AND(BW$132=3,BV18=1),6)+IF(AND(BW$132=3,BV18=2),4)+IF(AND(BW$132=3,BV18=3),2)+IF(AND(BW$132=2,BV18=1),4)+IF(AND(BW$132=2,BV18=2),2)+IF(AND(BW$132=1,BV18=1),2)</f>
        <v>0</v>
      </c>
      <c r="BY18" s="15">
        <f>IF(AND(BW$132&gt;4,BW18=1),12)+IF(AND(BW$132&gt;4,BW18=2),8)+IF(AND(BW$132&gt;4,BW18=3),6)+IF(AND(BW$132&gt;4,BW18=4),5)+IF(AND(BW$132&gt;4,BW18=5),4)+IF(AND(BW$132&gt;4,BW18=6),3)+IF(AND(BW$132&gt;4,BW18=7),2)+IF(AND(BW$132&gt;4,BW18&gt;7),1)+IF(AND(BW$132=4,BW18=1),8)+IF(AND(BW$132=4,BW18=2),6)+IF(AND(BW$132=4,BW18=3),4)+IF(AND(BW$132=4,BW18=4),2)+IF(AND(BW$132=3,BW18=1),6)+IF(AND(BW$132=3,BW18=2),4)+IF(AND(BW$132=3,BW18=3),2)+IF(AND(BW$132=2,BW18=1),4)+IF(AND(BW$132=2,BW18=2),2)+IF(AND(BW$132=1,BW18=1),2)</f>
        <v>0</v>
      </c>
      <c r="BZ18" s="108" t="s">
        <v>28</v>
      </c>
      <c r="CA18" s="109">
        <f t="shared" si="4"/>
        <v>0</v>
      </c>
      <c r="CB18" s="109">
        <f t="shared" si="5"/>
        <v>15</v>
      </c>
      <c r="CC18" s="27"/>
      <c r="CD18" s="27"/>
      <c r="CE18" s="18" t="s">
        <v>28</v>
      </c>
      <c r="CF18" s="18"/>
      <c r="CG18" s="24"/>
      <c r="CH18" s="98">
        <v>24.169</v>
      </c>
      <c r="CI18" s="27"/>
      <c r="CJ18" s="77"/>
      <c r="CK18" s="15">
        <f>IF(AND(CL$132&gt;4,CJ18=1),6)+IF(AND(CL$132&gt;4,CJ18=2),4)+IF(AND(CL$132&gt;4,CJ18=3),3)+IF(AND(CL$132&gt;4,CJ18=4),2)+IF(AND(CL$132&gt;4,CJ18=5),1)+IF(AND(CL$132&gt;4,CJ18&gt;5),1)+IF(AND(CL$132=4,CJ18=1),4)+IF(AND(CL$132=4,CJ18=2),3)+IF(AND(CL$132=4,CJ18=3),2)+IF(AND(CL$132=4,CJ18=4),1)+IF(AND(CL$132=3,CJ18=1),3)+IF(AND(CL$132=3,CJ18=2),2)+IF(AND(CL$132=3,CJ18=3),1)+IF(AND(CL$132=2,CJ18=1),2)+IF(AND(CL$132=2,CJ18=2),1)+IF(AND(CL$132=1,CJ18=1),1)</f>
        <v>0</v>
      </c>
      <c r="CL18" s="78">
        <v>1</v>
      </c>
      <c r="CM18" s="78">
        <v>1</v>
      </c>
      <c r="CN18" s="15">
        <f>IF(AND(CM$132&gt;4,CL18=1),12)+IF(AND(CM$132&gt;4,CL18=2),8)+IF(AND(CM$132&gt;4,CL18=3),6)+IF(AND(CM$132&gt;4,CL18=4),5)+IF(AND(CM$132&gt;4,CL18=5),4)+IF(AND(CM$132&gt;4,CL18=6),3)+IF(AND(CM$132&gt;4,CL18=7),2)+IF(AND(CM$132&gt;4,CL18&gt;7),1)+IF(AND(CM$132=4,CL18=1),8)+IF(AND(CM$132=4,CL18=2),6)+IF(AND(CM$132=4,CL18=3),4)+IF(AND(CM$132=4,CL18=4),2)+IF(AND(CM$132=3,CL18=1),6)+IF(AND(CM$132=3,CL18=2),4)+IF(AND(CM$132=3,CL18=3),2)+IF(AND(CM$132=2,CL18=1),4)+IF(AND(CM$132=2,CL18=2),2)+IF(AND(CM$132=1,CL18=1),2)</f>
        <v>0</v>
      </c>
      <c r="CO18" s="15">
        <f>IF(AND(CM$132&gt;4,CM18=1),12)+IF(AND(CM$132&gt;4,CM18=2),8)+IF(AND(CM$132&gt;4,CM18=3),6)+IF(AND(CM$132&gt;4,CM18=4),5)+IF(AND(CM$132&gt;4,CM18=5),4)+IF(AND(CM$132&gt;4,CM18=6),3)+IF(AND(CM$132&gt;4,CM18=7),2)+IF(AND(CM$132&gt;4,CM18&gt;7),1)+IF(AND(CM$132=4,CM18=1),8)+IF(AND(CM$132=4,CM18=2),6)+IF(AND(CM$132=4,CM18=3),4)+IF(AND(CM$132=4,CM18=4),2)+IF(AND(CM$132=3,CM18=1),6)+IF(AND(CM$132=3,CM18=2),4)+IF(AND(CM$132=3,CM18=3),2)+IF(AND(CM$132=2,CM18=1),4)+IF(AND(CM$132=2,CM18=2),2)+IF(AND(CM$132=1,CM18=1),2)</f>
        <v>0</v>
      </c>
      <c r="CP18" s="26" t="s">
        <v>28</v>
      </c>
      <c r="CQ18" s="15">
        <f t="shared" si="6"/>
        <v>0</v>
      </c>
      <c r="CR18" s="79">
        <f t="shared" si="7"/>
        <v>15</v>
      </c>
      <c r="CS18" s="27">
        <v>25.042999999999999</v>
      </c>
      <c r="CT18" s="27">
        <v>24.972999999999999</v>
      </c>
      <c r="CU18" s="18" t="s">
        <v>28</v>
      </c>
      <c r="CV18" s="18"/>
      <c r="CW18" s="24"/>
      <c r="CX18" s="98">
        <v>24.169</v>
      </c>
      <c r="CY18" s="27">
        <v>24.585999999999999</v>
      </c>
      <c r="CZ18" s="77">
        <v>1</v>
      </c>
      <c r="DA18" s="15">
        <f>IF(AND(DB$132&gt;4,CZ18=1),6)+IF(AND(DB$132&gt;4,CZ18=2),4)+IF(AND(DB$132&gt;4,CZ18=3),3)+IF(AND(DB$132&gt;4,CZ18=4),2)+IF(AND(DB$132&gt;4,CZ18=5),1)+IF(AND(DB$132&gt;4,CZ18&gt;5),1)+IF(AND(DB$132=4,CZ18=1),4)+IF(AND(DB$132=4,CZ18=2),3)+IF(AND(DB$132=4,CZ18=3),2)+IF(AND(DB$132=4,CZ18=4),1)+IF(AND(DB$132=3,CZ18=1),3)+IF(AND(DB$132=3,CZ18=2),2)+IF(AND(DB$132=3,CZ18=3),1)+IF(AND(DB$132=2,CZ18=1),2)+IF(AND(DB$132=2,CZ18=2),1)+IF(AND(DB$132=1,CZ18=1),1)</f>
        <v>2</v>
      </c>
      <c r="DB18" s="78">
        <v>1</v>
      </c>
      <c r="DC18" s="78">
        <v>1</v>
      </c>
      <c r="DD18" s="15">
        <f>IF(AND(DC$132&gt;4,DB18=1),12)+IF(AND(DC$132&gt;4,DB18=2),8)+IF(AND(DC$132&gt;4,DB18=3),6)+IF(AND(DC$132&gt;4,DB18=4),5)+IF(AND(DC$132&gt;4,DB18=5),4)+IF(AND(DC$132&gt;4,DB18=6),3)+IF(AND(DC$132&gt;4,DB18=7),2)+IF(AND(DC$132&gt;4,DB18&gt;7),1)+IF(AND(DC$132=4,DB18=1),8)+IF(AND(DC$132=4,DB18=2),6)+IF(AND(DC$132=4,DB18=3),4)+IF(AND(DC$132=4,DB18=4),2)+IF(AND(DC$132=3,DB18=1),6)+IF(AND(DC$132=3,DB18=2),4)+IF(AND(DC$132=3,DB18=3),2)+IF(AND(DC$132=2,DB18=1),4)+IF(AND(DC$132=2,DB18=2),2)+IF(AND(DC$132=1,DB18=1),2)</f>
        <v>4</v>
      </c>
      <c r="DE18" s="15">
        <f>IF(AND(DC$132&gt;4,DC18=1),12)+IF(AND(DC$132&gt;4,DC18=2),8)+IF(AND(DC$132&gt;4,DC18=3),6)+IF(AND(DC$132&gt;4,DC18=4),5)+IF(AND(DC$132&gt;4,DC18=5),4)+IF(AND(DC$132&gt;4,DC18=6),3)+IF(AND(DC$132&gt;4,DC18=7),2)+IF(AND(DC$132&gt;4,DC18&gt;7),1)+IF(AND(DC$132=4,DC18=1),8)+IF(AND(DC$132=4,DC18=2),6)+IF(AND(DC$132=4,DC18=3),4)+IF(AND(DC$132=4,DC18=4),2)+IF(AND(DC$132=3,DC18=1),6)+IF(AND(DC$132=3,DC18=2),4)+IF(AND(DC$132=3,DC18=3),2)+IF(AND(DC$132=2,DC18=1),4)+IF(AND(DC$132=2,DC18=2),2)+IF(AND(DC$132=1,DC18=1),2)</f>
        <v>4</v>
      </c>
      <c r="DF18" s="108" t="s">
        <v>28</v>
      </c>
      <c r="DG18" s="109">
        <f t="shared" si="8"/>
        <v>10</v>
      </c>
      <c r="DH18" s="109">
        <f t="shared" si="9"/>
        <v>25</v>
      </c>
      <c r="DI18" s="27">
        <v>25.033000000000001</v>
      </c>
      <c r="DJ18" s="27">
        <v>24.88</v>
      </c>
      <c r="DK18" s="18" t="s">
        <v>28</v>
      </c>
      <c r="DL18" s="18"/>
      <c r="DM18" s="24"/>
      <c r="DN18" s="98">
        <v>24.169</v>
      </c>
      <c r="DO18" s="27"/>
      <c r="DP18" s="77"/>
      <c r="DQ18" s="15">
        <f>IF(AND(DR$132&gt;4,DP18=1),6)+IF(AND(DR$132&gt;4,DP18=2),4)+IF(AND(DR$132&gt;4,DP18=3),3)+IF(AND(DR$132&gt;4,DP18=4),2)+IF(AND(DR$132&gt;4,DP18=5),1)+IF(AND(DR$132&gt;4,DP18&gt;5),1)+IF(AND(DR$132=4,DP18=1),4)+IF(AND(DR$132=4,DP18=2),3)+IF(AND(DR$132=4,DP18=3),2)+IF(AND(DR$132=4,DP18=4),1)+IF(AND(DR$132=3,DP18=1),3)+IF(AND(DR$132=3,DP18=2),2)+IF(AND(DR$132=3,DP18=3),1)+IF(AND(DR$132=2,DP18=1),2)+IF(AND(DR$132=2,DP18=2),1)+IF(AND(DR$132=1,DP18=1),1)</f>
        <v>0</v>
      </c>
      <c r="DR18" s="78"/>
      <c r="DS18" s="78"/>
      <c r="DT18" s="15">
        <f>IF(AND(DS$132&gt;4,DR18=1),12)+IF(AND(DS$132&gt;4,DR18=2),8)+IF(AND(DS$132&gt;4,DR18=3),6)+IF(AND(DS$132&gt;4,DR18=4),5)+IF(AND(DS$132&gt;4,DR18=5),4)+IF(AND(DS$132&gt;4,DR18=6),3)+IF(AND(DS$132&gt;4,DR18=7),2)+IF(AND(DS$132&gt;4,DR18&gt;7),1)+IF(AND(DS$132=4,DR18=1),8)+IF(AND(DS$132=4,DR18=2),6)+IF(AND(DS$132=4,DR18=3),4)+IF(AND(DS$132=4,DR18=4),2)+IF(AND(DS$132=3,DR18=1),6)+IF(AND(DS$132=3,DR18=2),4)+IF(AND(DS$132=3,DR18=3),2)+IF(AND(DS$132=2,DR18=1),4)+IF(AND(DS$132=2,DR18=2),2)+IF(AND(DS$132=1,DR18=1),2)</f>
        <v>0</v>
      </c>
      <c r="DU18" s="15">
        <f>IF(AND(DS$132&gt;4,DS18=1),12)+IF(AND(DS$132&gt;4,DS18=2),8)+IF(AND(DS$132&gt;4,DS18=3),6)+IF(AND(DS$132&gt;4,DS18=4),5)+IF(AND(DS$132&gt;4,DS18=5),4)+IF(AND(DS$132&gt;4,DS18=6),3)+IF(AND(DS$132&gt;4,DS18=7),2)+IF(AND(DS$132&gt;4,DS18&gt;7),1)+IF(AND(DS$132=4,DS18=1),8)+IF(AND(DS$132=4,DS18=2),6)+IF(AND(DS$132=4,DS18=3),4)+IF(AND(DS$132=4,DS18=4),2)+IF(AND(DS$132=3,DS18=1),6)+IF(AND(DS$132=3,DS18=2),4)+IF(AND(DS$132=3,DS18=3),2)+IF(AND(DS$132=2,DS18=1),4)+IF(AND(DS$132=2,DS18=2),2)+IF(AND(DS$132=1,DS18=1),2)</f>
        <v>0</v>
      </c>
      <c r="DV18" s="26" t="s">
        <v>28</v>
      </c>
      <c r="DW18" s="15">
        <f t="shared" si="10"/>
        <v>0</v>
      </c>
      <c r="DX18" s="79">
        <f t="shared" si="11"/>
        <v>25</v>
      </c>
      <c r="DY18" s="27"/>
      <c r="DZ18" s="27"/>
      <c r="EA18" s="18" t="s">
        <v>28</v>
      </c>
      <c r="EB18" s="18"/>
      <c r="EC18" s="24"/>
      <c r="ED18" s="98">
        <v>24.169</v>
      </c>
      <c r="EE18" s="27">
        <v>25.105</v>
      </c>
      <c r="EF18" s="77">
        <v>2</v>
      </c>
      <c r="EG18" s="15">
        <f>IF(AND(EH$132&gt;4,EF18=1),6)+IF(AND(EH$132&gt;4,EF18=2),4)+IF(AND(EH$132&gt;4,EF18=3),3)+IF(AND(EH$132&gt;4,EF18=4),2)+IF(AND(EH$132&gt;4,EF18=5),1)+IF(AND(EH$132&gt;4,EF18&gt;5),1)+IF(AND(EH$132=4,EF18=1),4)+IF(AND(EH$132=4,EF18=2),3)+IF(AND(EH$132=4,EF18=3),2)+IF(AND(EH$132=4,EF18=4),1)+IF(AND(EH$132=3,EF18=1),3)+IF(AND(EH$132=3,EF18=2),2)+IF(AND(EH$132=3,EF18=3),1)+IF(AND(EH$132=2,EF18=1),2)+IF(AND(EH$132=2,EF18=2),1)+IF(AND(EH$132=1,EF18=1),1)</f>
        <v>2</v>
      </c>
      <c r="EH18" s="78">
        <v>2</v>
      </c>
      <c r="EI18" s="78">
        <v>1</v>
      </c>
      <c r="EJ18" s="15">
        <f>IF(AND(EI$132&gt;4,EH18=1),12)+IF(AND(EI$132&gt;4,EH18=2),8)+IF(AND(EI$132&gt;4,EH18=3),6)+IF(AND(EI$132&gt;4,EH18=4),5)+IF(AND(EI$132&gt;4,EH18=5),4)+IF(AND(EI$132&gt;4,EH18=6),3)+IF(AND(EI$132&gt;4,EH18=7),2)+IF(AND(EI$132&gt;4,EH18&gt;7),1)+IF(AND(EI$132=4,EH18=1),8)+IF(AND(EI$132=4,EH18=2),6)+IF(AND(EI$132=4,EH18=3),4)+IF(AND(EI$132=4,EH18=4),2)+IF(AND(EI$132=3,EH18=1),6)+IF(AND(EI$132=3,EH18=2),4)+IF(AND(EI$132=3,EH18=3),2)+IF(AND(EI$132=2,EH18=1),4)+IF(AND(EI$132=2,EH18=2),2)+IF(AND(EI$132=1,EH18=1),2)</f>
        <v>4</v>
      </c>
      <c r="EK18" s="15">
        <f>IF(AND(EI$132&gt;4,EI18=1),12)+IF(AND(EI$132&gt;4,EI18=2),8)+IF(AND(EI$132&gt;4,EI18=3),6)+IF(AND(EI$132&gt;4,EI18=4),5)+IF(AND(EI$132&gt;4,EI18=5),4)+IF(AND(EI$132&gt;4,EI18=6),3)+IF(AND(EI$132&gt;4,EI18=7),2)+IF(AND(EI$132&gt;4,EI18&gt;7),1)+IF(AND(EI$132=4,EI18=1),8)+IF(AND(EI$132=4,EI18=2),6)+IF(AND(EI$132=4,EI18=3),4)+IF(AND(EI$132=4,EI18=4),2)+IF(AND(EI$132=3,EI18=1),6)+IF(AND(EI$132=3,EI18=2),4)+IF(AND(EI$132=3,EI18=3),2)+IF(AND(EI$132=2,EI18=1),4)+IF(AND(EI$132=2,EI18=2),2)+IF(AND(EI$132=1,EI18=1),2)</f>
        <v>6</v>
      </c>
      <c r="EL18" s="108" t="s">
        <v>28</v>
      </c>
      <c r="EM18" s="109">
        <f t="shared" si="12"/>
        <v>12</v>
      </c>
      <c r="EN18" s="109">
        <f t="shared" si="13"/>
        <v>37</v>
      </c>
      <c r="EO18" s="27">
        <v>24.914999999999999</v>
      </c>
      <c r="EP18" s="27">
        <v>24.427</v>
      </c>
      <c r="EQ18" s="18" t="s">
        <v>28</v>
      </c>
      <c r="ER18" s="18"/>
      <c r="ES18" s="24"/>
      <c r="ET18" s="98">
        <v>24.169</v>
      </c>
      <c r="EU18" s="27">
        <v>26.094999999999999</v>
      </c>
      <c r="EV18" s="77">
        <v>1</v>
      </c>
      <c r="EW18" s="15">
        <f>IF(AND(EX$132&gt;4,EV18=1),6)+IF(AND(EX$132&gt;4,EV18=2),4)+IF(AND(EX$132&gt;4,EV18=3),3)+IF(AND(EX$132&gt;4,EV18=4),2)+IF(AND(EX$132&gt;4,EV18=5),1)+IF(AND(EX$132&gt;4,EV18&gt;5),1)+IF(AND(EX$132=4,EV18=1),4)+IF(AND(EX$132=4,EV18=2),3)+IF(AND(EX$132=4,EV18=3),2)+IF(AND(EX$132=4,EV18=4),1)+IF(AND(EX$132=3,EV18=1),3)+IF(AND(EX$132=3,EV18=2),2)+IF(AND(EX$132=3,EV18=3),1)+IF(AND(EX$132=2,EV18=1),2)+IF(AND(EX$132=2,EV18=2),1)+IF(AND(EX$132=1,EV18=1),1)</f>
        <v>3</v>
      </c>
      <c r="EX18" s="78">
        <v>1</v>
      </c>
      <c r="EY18" s="78">
        <v>1</v>
      </c>
      <c r="EZ18" s="15">
        <f>IF(AND(EY$132&gt;4,EX18=1),12)+IF(AND(EY$132&gt;4,EX18=2),8)+IF(AND(EY$132&gt;4,EX18=3),6)+IF(AND(EY$132&gt;4,EX18=4),5)+IF(AND(EY$132&gt;4,EX18=5),4)+IF(AND(EY$132&gt;4,EX18=6),3)+IF(AND(EY$132&gt;4,EX18=7),2)+IF(AND(EY$132&gt;4,EX18&gt;7),1)+IF(AND(EY$132=4,EX18=1),8)+IF(AND(EY$132=4,EX18=2),6)+IF(AND(EY$132=4,EX18=3),4)+IF(AND(EY$132=4,EX18=4),2)+IF(AND(EY$132=3,EX18=1),6)+IF(AND(EY$132=3,EX18=2),4)+IF(AND(EY$132=3,EX18=3),2)+IF(AND(EY$132=2,EX18=1),4)+IF(AND(EY$132=2,EX18=2),2)+IF(AND(EY$132=1,EX18=1),2)</f>
        <v>6</v>
      </c>
      <c r="FA18" s="15">
        <f>IF(AND(EY$132&gt;4,EY18=1),12)+IF(AND(EY$132&gt;4,EY18=2),8)+IF(AND(EY$132&gt;4,EY18=3),6)+IF(AND(EY$132&gt;4,EY18=4),5)+IF(AND(EY$132&gt;4,EY18=5),4)+IF(AND(EY$132&gt;4,EY18=6),3)+IF(AND(EY$132&gt;4,EY18=7),2)+IF(AND(EY$132&gt;4,EY18&gt;7),1)+IF(AND(EY$132=4,EY18=1),8)+IF(AND(EY$132=4,EY18=2),6)+IF(AND(EY$132=4,EY18=3),4)+IF(AND(EY$132=4,EY18=4),2)+IF(AND(EY$132=3,EY18=1),6)+IF(AND(EY$132=3,EY18=2),4)+IF(AND(EY$132=3,EY18=3),2)+IF(AND(EY$132=2,EY18=1),4)+IF(AND(EY$132=2,EY18=2),2)+IF(AND(EY$132=1,EY18=1),2)</f>
        <v>6</v>
      </c>
      <c r="FB18" s="26" t="s">
        <v>28</v>
      </c>
      <c r="FC18" s="15">
        <f t="shared" si="14"/>
        <v>15</v>
      </c>
      <c r="FD18" s="79">
        <f t="shared" si="15"/>
        <v>52</v>
      </c>
      <c r="FE18" s="27">
        <v>25.186</v>
      </c>
      <c r="FF18" s="27">
        <v>25.73</v>
      </c>
      <c r="FG18" s="18" t="s">
        <v>28</v>
      </c>
      <c r="FH18" s="18"/>
      <c r="FI18" s="24"/>
      <c r="FJ18" s="98">
        <v>24.169</v>
      </c>
    </row>
    <row r="19" spans="1:166" x14ac:dyDescent="0.25">
      <c r="A19" s="89" t="s">
        <v>125</v>
      </c>
      <c r="B19" s="10">
        <v>143</v>
      </c>
      <c r="C19" s="21"/>
      <c r="D19" s="20"/>
      <c r="E19" s="10" t="s">
        <v>126</v>
      </c>
      <c r="F19" s="13"/>
      <c r="G19" s="27"/>
      <c r="H19" s="77"/>
      <c r="I19" s="15"/>
      <c r="J19" s="78"/>
      <c r="K19" s="78"/>
      <c r="L19" s="15"/>
      <c r="M19" s="15"/>
      <c r="N19" s="108"/>
      <c r="O19" s="109"/>
      <c r="P19" s="109"/>
      <c r="Q19" s="27"/>
      <c r="R19" s="27"/>
      <c r="S19" s="18"/>
      <c r="T19" s="23"/>
      <c r="U19" s="24"/>
      <c r="V19" s="66">
        <v>21.332999999999998</v>
      </c>
      <c r="W19" s="27">
        <v>26.038</v>
      </c>
      <c r="X19" s="77">
        <v>6</v>
      </c>
      <c r="Y19" s="15">
        <f>IF(AND(Z$131&gt;4,X19=1),6)+IF(AND(Z$131&gt;4,X19=2),4)+IF(AND(Z$131&gt;4,X19=3),3)+IF(AND(Z$131&gt;4,X19=4),2)+IF(AND(Z$131&gt;4,X19=5),1)+IF(AND(Z$131&gt;4,X19&gt;5),1)+IF(AND(Z$131=4,X19=1),4)+IF(AND(Z$131=4,X19=2),3)+IF(AND(Z$131=4,X19=3),2)+IF(AND(Z$131=4,X19=4),1)+IF(AND(Z$131=3,X19=1),3)+IF(AND(Z$131=3,X19=2),2)+IF(AND(Z$131=3,X19=3),1)+IF(AND(Z$131=2,X19=1),2)+IF(AND(Z$131=2,X19=2),1)+IF(AND(Z$131=1,X19=1),1)</f>
        <v>1</v>
      </c>
      <c r="Z19" s="78">
        <v>2</v>
      </c>
      <c r="AA19" s="78">
        <v>2</v>
      </c>
      <c r="AB19" s="15">
        <f>IF(AND(AA$131&gt;4,Z19=1),12)+IF(AND(AA$131&gt;4,Z19=2),8)+IF(AND(AA$131&gt;4,Z19=3),6)+IF(AND(AA$131&gt;4,Z19=4),5)+IF(AND(AA$131&gt;4,Z19=5),4)+IF(AND(AA$131&gt;4,Z19=6),3)+IF(AND(AA$131&gt;4,Z19=7),2)+IF(AND(AA$131&gt;4,Z19&gt;7),1)+IF(AND(AA$131=4,Z19=1),8)+IF(AND(AA$131=4,Z19=2),6)+IF(AND(AA$131=4,Z19=3),4)+IF(AND(AA$131=4,Z19=4),2)+IF(AND(AA$131=3,Z19=1),6)+IF(AND(AA$131=3,Z19=2),4)+IF(AND(AA$131=3,Z19=3),2)+IF(AND(AA$131=2,Z19=1),4)+IF(AND(AA$131=2,Z19=2),2)+IF(AND(AA$131=1,Z19=1),2)</f>
        <v>8</v>
      </c>
      <c r="AC19" s="15">
        <f>IF(AND(AA$131&gt;4,AA19=1),12)+IF(AND(AA$131&gt;4,AA19=2),8)+IF(AND(AA$131&gt;4,AA19=3),6)+IF(AND(AA$131&gt;4,AA19=4),5)+IF(AND(AA$131&gt;4,AA19=5),4)+IF(AND(AA$131&gt;4,AA19=6),3)+IF(AND(AA$131&gt;4,AA19=7),2)+IF(AND(AA$131&gt;4,AA19&gt;7),1)+IF(AND(AA$131=4,AA19=1),8)+IF(AND(AA$131=4,AA19=2),6)+IF(AND(AA$131=4,AA19=3),4)+IF(AND(AA$131=4,AA19=4),2)+IF(AND(AA$131=3,AA19=1),6)+IF(AND(AA$131=3,AA19=2),4)+IF(AND(AA$131=3,AA19=3),2)+IF(AND(AA$131=2,AA19=1),4)+IF(AND(AA$131=2,AA19=2),2)+IF(AND(AA$131=1,AA19=1),2)</f>
        <v>8</v>
      </c>
      <c r="AD19" s="26" t="s">
        <v>27</v>
      </c>
      <c r="AE19" s="15">
        <f t="shared" si="18"/>
        <v>17</v>
      </c>
      <c r="AF19" s="79">
        <f t="shared" si="19"/>
        <v>17</v>
      </c>
      <c r="AG19" s="27">
        <v>21.623000000000001</v>
      </c>
      <c r="AH19" s="27">
        <v>22.440999999999999</v>
      </c>
      <c r="AI19" s="18" t="s">
        <v>27</v>
      </c>
      <c r="AJ19" s="18" t="s">
        <v>127</v>
      </c>
      <c r="AK19" s="24"/>
      <c r="AL19" s="98">
        <v>21.332999999999998</v>
      </c>
      <c r="AM19" s="27">
        <v>22.998999999999999</v>
      </c>
      <c r="AN19" s="77">
        <v>5</v>
      </c>
      <c r="AO19" s="15">
        <f>IF(AND(AP$131&gt;4,AN19=1),6)+IF(AND(AP$131&gt;4,AN19=2),4)+IF(AND(AP$131&gt;4,AN19=3),3)+IF(AND(AP$131&gt;4,AN19=4),2)+IF(AND(AP$131&gt;4,AN19=5),1)+IF(AND(AP$131&gt;4,AN19&gt;5),1)+IF(AND(AP$131=4,AN19=1),4)+IF(AND(AP$131=4,AN19=2),3)+IF(AND(AP$131=4,AN19=3),2)+IF(AND(AP$131=4,AN19=4),1)+IF(AND(AP$131=3,AN19=1),3)+IF(AND(AP$131=3,AN19=2),2)+IF(AND(AP$131=3,AN19=3),1)+IF(AND(AP$131=2,AN19=1),2)+IF(AND(AP$131=2,AN19=2),1)+IF(AND(AP$131=1,AN19=1),1)</f>
        <v>1</v>
      </c>
      <c r="AP19" s="78">
        <v>3</v>
      </c>
      <c r="AQ19" s="78">
        <v>2</v>
      </c>
      <c r="AR19" s="15">
        <f>IF(AND(AQ$131&gt;4,AP19=1),12)+IF(AND(AQ$131&gt;4,AP19=2),8)+IF(AND(AQ$131&gt;4,AP19=3),6)+IF(AND(AQ$131&gt;4,AP19=4),5)+IF(AND(AQ$131&gt;4,AP19=5),4)+IF(AND(AQ$131&gt;4,AP19=6),3)+IF(AND(AQ$131&gt;4,AP19=7),2)+IF(AND(AQ$131&gt;4,AP19&gt;7),1)+IF(AND(AQ$131=4,AP19=1),8)+IF(AND(AQ$131=4,AP19=2),6)+IF(AND(AQ$131=4,AP19=3),4)+IF(AND(AQ$131=4,AP19=4),2)+IF(AND(AQ$131=3,AP19=1),6)+IF(AND(AQ$131=3,AP19=2),4)+IF(AND(AQ$131=3,AP19=3),2)+IF(AND(AQ$131=2,AP19=1),4)+IF(AND(AQ$131=2,AP19=2),2)+IF(AND(AQ$131=1,AP19=1),2)</f>
        <v>6</v>
      </c>
      <c r="AS19" s="15">
        <f>IF(AND(AQ$131&gt;4,AQ19=1),12)+IF(AND(AQ$131&gt;4,AQ19=2),8)+IF(AND(AQ$131&gt;4,AQ19=3),6)+IF(AND(AQ$131&gt;4,AQ19=4),5)+IF(AND(AQ$131&gt;4,AQ19=5),4)+IF(AND(AQ$131&gt;4,AQ19=6),3)+IF(AND(AQ$131&gt;4,AQ19=7),2)+IF(AND(AQ$131&gt;4,AQ19&gt;7),1)+IF(AND(AQ$131=4,AQ19=1),8)+IF(AND(AQ$131=4,AQ19=2),6)+IF(AND(AQ$131=4,AQ19=3),4)+IF(AND(AQ$131=4,AQ19=4),2)+IF(AND(AQ$131=3,AQ19=1),6)+IF(AND(AQ$131=3,AQ19=2),4)+IF(AND(AQ$131=3,AQ19=3),2)+IF(AND(AQ$131=2,AQ19=1),4)+IF(AND(AQ$131=2,AQ19=2),2)+IF(AND(AQ$131=1,AQ19=1),2)</f>
        <v>8</v>
      </c>
      <c r="AT19" s="108" t="s">
        <v>27</v>
      </c>
      <c r="AU19" s="109">
        <f t="shared" si="0"/>
        <v>15</v>
      </c>
      <c r="AV19" s="109">
        <f t="shared" si="1"/>
        <v>32</v>
      </c>
      <c r="AW19" s="27">
        <v>22.222000000000001</v>
      </c>
      <c r="AX19" s="27">
        <v>21.849</v>
      </c>
      <c r="AY19" s="18" t="s">
        <v>27</v>
      </c>
      <c r="AZ19" s="18" t="s">
        <v>127</v>
      </c>
      <c r="BA19" s="24"/>
      <c r="BB19" s="98">
        <v>21.332999999999998</v>
      </c>
      <c r="BC19" s="27"/>
      <c r="BD19" s="77"/>
      <c r="BE19" s="15">
        <f>IF(AND(BF$131&gt;4,BD19=1),6)+IF(AND(BF$131&gt;4,BD19=2),4)+IF(AND(BF$131&gt;4,BD19=3),3)+IF(AND(BF$131&gt;4,BD19=4),2)+IF(AND(BF$131&gt;4,BD19=5),1)+IF(AND(BF$131&gt;4,BD19&gt;5),1)+IF(AND(BF$131=4,BD19=1),4)+IF(AND(BF$131=4,BD19=2),3)+IF(AND(BF$131=4,BD19=3),2)+IF(AND(BF$131=4,BD19=4),1)+IF(AND(BF$131=3,BD19=1),3)+IF(AND(BF$131=3,BD19=2),2)+IF(AND(BF$131=3,BD19=3),1)+IF(AND(BF$131=2,BD19=1),2)+IF(AND(BF$131=2,BD19=2),1)+IF(AND(BF$131=1,BD19=1),1)</f>
        <v>0</v>
      </c>
      <c r="BF19" s="78"/>
      <c r="BG19" s="78"/>
      <c r="BH19" s="15">
        <f>IF(AND(BG$131&gt;4,BF19=1),12)+IF(AND(BG$131&gt;4,BF19=2),8)+IF(AND(BG$131&gt;4,BF19=3),6)+IF(AND(BG$131&gt;4,BF19=4),5)+IF(AND(BG$131&gt;4,BF19=5),4)+IF(AND(BG$131&gt;4,BF19=6),3)+IF(AND(BG$131&gt;4,BF19=7),2)+IF(AND(BG$131&gt;4,BF19&gt;7),1)+IF(AND(BG$131=4,BF19=1),8)+IF(AND(BG$131=4,BF19=2),6)+IF(AND(BG$131=4,BF19=3),4)+IF(AND(BG$131=4,BF19=4),2)+IF(AND(BG$131=3,BF19=1),6)+IF(AND(BG$131=3,BF19=2),4)+IF(AND(BG$131=3,BF19=3),2)+IF(AND(BG$131=2,BF19=1),4)+IF(AND(BG$131=2,BF19=2),2)+IF(AND(BG$131=1,BF19=1),2)</f>
        <v>0</v>
      </c>
      <c r="BI19" s="15">
        <f>IF(AND(BG$131&gt;4,BG19=1),12)+IF(AND(BG$131&gt;4,BG19=2),8)+IF(AND(BG$131&gt;4,BG19=3),6)+IF(AND(BG$131&gt;4,BG19=4),5)+IF(AND(BG$131&gt;4,BG19=5),4)+IF(AND(BG$131&gt;4,BG19=6),3)+IF(AND(BG$131&gt;4,BG19=7),2)+IF(AND(BG$131&gt;4,BG19&gt;7),1)+IF(AND(BG$131=4,BG19=1),8)+IF(AND(BG$131=4,BG19=2),6)+IF(AND(BG$131=4,BG19=3),4)+IF(AND(BG$131=4,BG19=4),2)+IF(AND(BG$131=3,BG19=1),6)+IF(AND(BG$131=3,BG19=2),4)+IF(AND(BG$131=3,BG19=3),2)+IF(AND(BG$131=2,BG19=1),4)+IF(AND(BG$131=2,BG19=2),2)+IF(AND(BG$131=1,BG19=1),2)</f>
        <v>0</v>
      </c>
      <c r="BJ19" s="26" t="s">
        <v>27</v>
      </c>
      <c r="BK19" s="15">
        <f t="shared" si="2"/>
        <v>0</v>
      </c>
      <c r="BL19" s="79">
        <f t="shared" si="3"/>
        <v>32</v>
      </c>
      <c r="BM19" s="27"/>
      <c r="BN19" s="27"/>
      <c r="BO19" s="18" t="s">
        <v>27</v>
      </c>
      <c r="BP19" s="18" t="s">
        <v>127</v>
      </c>
      <c r="BQ19" s="24"/>
      <c r="BR19" s="98">
        <v>21.332999999999998</v>
      </c>
      <c r="BS19" s="27"/>
      <c r="BT19" s="77"/>
      <c r="BU19" s="15">
        <f>IF(AND(BV$131&gt;4,BT19=1),6)+IF(AND(BV$131&gt;4,BT19=2),4)+IF(AND(BV$131&gt;4,BT19=3),3)+IF(AND(BV$131&gt;4,BT19=4),2)+IF(AND(BV$131&gt;4,BT19=5),1)+IF(AND(BV$131&gt;4,BT19&gt;5),1)+IF(AND(BV$131=4,BT19=1),4)+IF(AND(BV$131=4,BT19=2),3)+IF(AND(BV$131=4,BT19=3),2)+IF(AND(BV$131=4,BT19=4),1)+IF(AND(BV$131=3,BT19=1),3)+IF(AND(BV$131=3,BT19=2),2)+IF(AND(BV$131=3,BT19=3),1)+IF(AND(BV$131=2,BT19=1),2)+IF(AND(BV$131=2,BT19=2),1)+IF(AND(BV$131=1,BT19=1),1)</f>
        <v>0</v>
      </c>
      <c r="BV19" s="78"/>
      <c r="BW19" s="78"/>
      <c r="BX19" s="15">
        <f>IF(AND(BW$131&gt;4,BV19=1),12)+IF(AND(BW$131&gt;4,BV19=2),8)+IF(AND(BW$131&gt;4,BV19=3),6)+IF(AND(BW$131&gt;4,BV19=4),5)+IF(AND(BW$131&gt;4,BV19=5),4)+IF(AND(BW$131&gt;4,BV19=6),3)+IF(AND(BW$131&gt;4,BV19=7),2)+IF(AND(BW$131&gt;4,BV19&gt;7),1)+IF(AND(BW$131=4,BV19=1),8)+IF(AND(BW$131=4,BV19=2),6)+IF(AND(BW$131=4,BV19=3),4)+IF(AND(BW$131=4,BV19=4),2)+IF(AND(BW$131=3,BV19=1),6)+IF(AND(BW$131=3,BV19=2),4)+IF(AND(BW$131=3,BV19=3),2)+IF(AND(BW$131=2,BV19=1),4)+IF(AND(BW$131=2,BV19=2),2)+IF(AND(BW$131=1,BV19=1),2)</f>
        <v>0</v>
      </c>
      <c r="BY19" s="15">
        <f>IF(AND(BW$131&gt;4,BW19=1),12)+IF(AND(BW$131&gt;4,BW19=2),8)+IF(AND(BW$131&gt;4,BW19=3),6)+IF(AND(BW$131&gt;4,BW19=4),5)+IF(AND(BW$131&gt;4,BW19=5),4)+IF(AND(BW$131&gt;4,BW19=6),3)+IF(AND(BW$131&gt;4,BW19=7),2)+IF(AND(BW$131&gt;4,BW19&gt;7),1)+IF(AND(BW$131=4,BW19=1),8)+IF(AND(BW$131=4,BW19=2),6)+IF(AND(BW$131=4,BW19=3),4)+IF(AND(BW$131=4,BW19=4),2)+IF(AND(BW$131=3,BW19=1),6)+IF(AND(BW$131=3,BW19=2),4)+IF(AND(BW$131=3,BW19=3),2)+IF(AND(BW$131=2,BW19=1),4)+IF(AND(BW$131=2,BW19=2),2)+IF(AND(BW$131=1,BW19=1),2)</f>
        <v>0</v>
      </c>
      <c r="BZ19" s="108" t="s">
        <v>27</v>
      </c>
      <c r="CA19" s="109">
        <f t="shared" si="4"/>
        <v>0</v>
      </c>
      <c r="CB19" s="109">
        <f t="shared" si="5"/>
        <v>32</v>
      </c>
      <c r="CC19" s="27"/>
      <c r="CD19" s="27"/>
      <c r="CE19" s="18" t="s">
        <v>27</v>
      </c>
      <c r="CF19" s="18" t="s">
        <v>127</v>
      </c>
      <c r="CG19" s="24"/>
      <c r="CH19" s="98">
        <v>21.332999999999998</v>
      </c>
      <c r="CI19" s="27"/>
      <c r="CJ19" s="77"/>
      <c r="CK19" s="15">
        <f>IF(AND(CL$131&gt;4,CJ19=1),6)+IF(AND(CL$131&gt;4,CJ19=2),4)+IF(AND(CL$131&gt;4,CJ19=3),3)+IF(AND(CL$131&gt;4,CJ19=4),2)+IF(AND(CL$131&gt;4,CJ19=5),1)+IF(AND(CL$131&gt;4,CJ19&gt;5),1)+IF(AND(CL$131=4,CJ19=1),4)+IF(AND(CL$131=4,CJ19=2),3)+IF(AND(CL$131=4,CJ19=3),2)+IF(AND(CL$131=4,CJ19=4),1)+IF(AND(CL$131=3,CJ19=1),3)+IF(AND(CL$131=3,CJ19=2),2)+IF(AND(CL$131=3,CJ19=3),1)+IF(AND(CL$131=2,CJ19=1),2)+IF(AND(CL$131=2,CJ19=2),1)+IF(AND(CL$131=1,CJ19=1),1)</f>
        <v>0</v>
      </c>
      <c r="CL19" s="78"/>
      <c r="CM19" s="78"/>
      <c r="CN19" s="15">
        <f>IF(AND(CM$131&gt;4,CL19=1),12)+IF(AND(CM$131&gt;4,CL19=2),8)+IF(AND(CM$131&gt;4,CL19=3),6)+IF(AND(CM$131&gt;4,CL19=4),5)+IF(AND(CM$131&gt;4,CL19=5),4)+IF(AND(CM$131&gt;4,CL19=6),3)+IF(AND(CM$131&gt;4,CL19=7),2)+IF(AND(CM$131&gt;4,CL19&gt;7),1)+IF(AND(CM$131=4,CL19=1),8)+IF(AND(CM$131=4,CL19=2),6)+IF(AND(CM$131=4,CL19=3),4)+IF(AND(CM$131=4,CL19=4),2)+IF(AND(CM$131=3,CL19=1),6)+IF(AND(CM$131=3,CL19=2),4)+IF(AND(CM$131=3,CL19=3),2)+IF(AND(CM$131=2,CL19=1),4)+IF(AND(CM$131=2,CL19=2),2)+IF(AND(CM$131=1,CL19=1),2)</f>
        <v>0</v>
      </c>
      <c r="CO19" s="15">
        <f>IF(AND(CM$131&gt;4,CM19=1),12)+IF(AND(CM$131&gt;4,CM19=2),8)+IF(AND(CM$131&gt;4,CM19=3),6)+IF(AND(CM$131&gt;4,CM19=4),5)+IF(AND(CM$131&gt;4,CM19=5),4)+IF(AND(CM$131&gt;4,CM19=6),3)+IF(AND(CM$131&gt;4,CM19=7),2)+IF(AND(CM$131&gt;4,CM19&gt;7),1)+IF(AND(CM$131=4,CM19=1),8)+IF(AND(CM$131=4,CM19=2),6)+IF(AND(CM$131=4,CM19=3),4)+IF(AND(CM$131=4,CM19=4),2)+IF(AND(CM$131=3,CM19=1),6)+IF(AND(CM$131=3,CM19=2),4)+IF(AND(CM$131=3,CM19=3),2)+IF(AND(CM$131=2,CM19=1),4)+IF(AND(CM$131=2,CM19=2),2)+IF(AND(CM$131=1,CM19=1),2)</f>
        <v>0</v>
      </c>
      <c r="CP19" s="26" t="s">
        <v>27</v>
      </c>
      <c r="CQ19" s="15">
        <f t="shared" si="6"/>
        <v>0</v>
      </c>
      <c r="CR19" s="79">
        <f t="shared" si="7"/>
        <v>32</v>
      </c>
      <c r="CS19" s="27"/>
      <c r="CT19" s="27"/>
      <c r="CU19" s="18" t="s">
        <v>27</v>
      </c>
      <c r="CV19" s="18" t="s">
        <v>127</v>
      </c>
      <c r="CW19" s="24"/>
      <c r="CX19" s="98">
        <v>21.332999999999998</v>
      </c>
      <c r="CY19" s="27"/>
      <c r="CZ19" s="77"/>
      <c r="DA19" s="15">
        <f>IF(AND(DB$131&gt;4,CZ19=1),6)+IF(AND(DB$131&gt;4,CZ19=2),4)+IF(AND(DB$131&gt;4,CZ19=3),3)+IF(AND(DB$131&gt;4,CZ19=4),2)+IF(AND(DB$131&gt;4,CZ19=5),1)+IF(AND(DB$131&gt;4,CZ19&gt;5),1)+IF(AND(DB$131=4,CZ19=1),4)+IF(AND(DB$131=4,CZ19=2),3)+IF(AND(DB$131=4,CZ19=3),2)+IF(AND(DB$131=4,CZ19=4),1)+IF(AND(DB$131=3,CZ19=1),3)+IF(AND(DB$131=3,CZ19=2),2)+IF(AND(DB$131=3,CZ19=3),1)+IF(AND(DB$131=2,CZ19=1),2)+IF(AND(DB$131=2,CZ19=2),1)+IF(AND(DB$131=1,CZ19=1),1)</f>
        <v>0</v>
      </c>
      <c r="DB19" s="78"/>
      <c r="DC19" s="78"/>
      <c r="DD19" s="15">
        <f>IF(AND(DC$131&gt;4,DB19=1),12)+IF(AND(DC$131&gt;4,DB19=2),8)+IF(AND(DC$131&gt;4,DB19=3),6)+IF(AND(DC$131&gt;4,DB19=4),5)+IF(AND(DC$131&gt;4,DB19=5),4)+IF(AND(DC$131&gt;4,DB19=6),3)+IF(AND(DC$131&gt;4,DB19=7),2)+IF(AND(DC$131&gt;4,DB19&gt;7),1)+IF(AND(DC$131=4,DB19=1),8)+IF(AND(DC$131=4,DB19=2),6)+IF(AND(DC$131=4,DB19=3),4)+IF(AND(DC$131=4,DB19=4),2)+IF(AND(DC$131=3,DB19=1),6)+IF(AND(DC$131=3,DB19=2),4)+IF(AND(DC$131=3,DB19=3),2)+IF(AND(DC$131=2,DB19=1),4)+IF(AND(DC$131=2,DB19=2),2)+IF(AND(DC$131=1,DB19=1),2)</f>
        <v>0</v>
      </c>
      <c r="DE19" s="15">
        <f>IF(AND(DC$131&gt;4,DC19=1),12)+IF(AND(DC$131&gt;4,DC19=2),8)+IF(AND(DC$131&gt;4,DC19=3),6)+IF(AND(DC$131&gt;4,DC19=4),5)+IF(AND(DC$131&gt;4,DC19=5),4)+IF(AND(DC$131&gt;4,DC19=6),3)+IF(AND(DC$131&gt;4,DC19=7),2)+IF(AND(DC$131&gt;4,DC19&gt;7),1)+IF(AND(DC$131=4,DC19=1),8)+IF(AND(DC$131=4,DC19=2),6)+IF(AND(DC$131=4,DC19=3),4)+IF(AND(DC$131=4,DC19=4),2)+IF(AND(DC$131=3,DC19=1),6)+IF(AND(DC$131=3,DC19=2),4)+IF(AND(DC$131=3,DC19=3),2)+IF(AND(DC$131=2,DC19=1),4)+IF(AND(DC$131=2,DC19=2),2)+IF(AND(DC$131=1,DC19=1),2)</f>
        <v>0</v>
      </c>
      <c r="DF19" s="108" t="s">
        <v>27</v>
      </c>
      <c r="DG19" s="109">
        <f t="shared" si="8"/>
        <v>0</v>
      </c>
      <c r="DH19" s="109">
        <f t="shared" si="9"/>
        <v>32</v>
      </c>
      <c r="DI19" s="27"/>
      <c r="DJ19" s="27"/>
      <c r="DK19" s="18" t="s">
        <v>27</v>
      </c>
      <c r="DL19" s="18" t="s">
        <v>127</v>
      </c>
      <c r="DM19" s="24"/>
      <c r="DN19" s="98">
        <v>21.332999999999998</v>
      </c>
      <c r="DO19" s="27"/>
      <c r="DP19" s="77"/>
      <c r="DQ19" s="15">
        <f>IF(AND(DR$131&gt;4,DP19=1),6)+IF(AND(DR$131&gt;4,DP19=2),4)+IF(AND(DR$131&gt;4,DP19=3),3)+IF(AND(DR$131&gt;4,DP19=4),2)+IF(AND(DR$131&gt;4,DP19=5),1)+IF(AND(DR$131&gt;4,DP19&gt;5),1)+IF(AND(DR$131=4,DP19=1),4)+IF(AND(DR$131=4,DP19=2),3)+IF(AND(DR$131=4,DP19=3),2)+IF(AND(DR$131=4,DP19=4),1)+IF(AND(DR$131=3,DP19=1),3)+IF(AND(DR$131=3,DP19=2),2)+IF(AND(DR$131=3,DP19=3),1)+IF(AND(DR$131=2,DP19=1),2)+IF(AND(DR$131=2,DP19=2),1)+IF(AND(DR$131=1,DP19=1),1)</f>
        <v>0</v>
      </c>
      <c r="DR19" s="78"/>
      <c r="DS19" s="78"/>
      <c r="DT19" s="15">
        <f>IF(AND(DS$131&gt;4,DR19=1),12)+IF(AND(DS$131&gt;4,DR19=2),8)+IF(AND(DS$131&gt;4,DR19=3),6)+IF(AND(DS$131&gt;4,DR19=4),5)+IF(AND(DS$131&gt;4,DR19=5),4)+IF(AND(DS$131&gt;4,DR19=6),3)+IF(AND(DS$131&gt;4,DR19=7),2)+IF(AND(DS$131&gt;4,DR19&gt;7),1)+IF(AND(DS$131=4,DR19=1),8)+IF(AND(DS$131=4,DR19=2),6)+IF(AND(DS$131=4,DR19=3),4)+IF(AND(DS$131=4,DR19=4),2)+IF(AND(DS$131=3,DR19=1),6)+IF(AND(DS$131=3,DR19=2),4)+IF(AND(DS$131=3,DR19=3),2)+IF(AND(DS$131=2,DR19=1),4)+IF(AND(DS$131=2,DR19=2),2)+IF(AND(DS$131=1,DR19=1),2)</f>
        <v>0</v>
      </c>
      <c r="DU19" s="15">
        <f>IF(AND(DS$131&gt;4,DS19=1),12)+IF(AND(DS$131&gt;4,DS19=2),8)+IF(AND(DS$131&gt;4,DS19=3),6)+IF(AND(DS$131&gt;4,DS19=4),5)+IF(AND(DS$131&gt;4,DS19=5),4)+IF(AND(DS$131&gt;4,DS19=6),3)+IF(AND(DS$131&gt;4,DS19=7),2)+IF(AND(DS$131&gt;4,DS19&gt;7),1)+IF(AND(DS$131=4,DS19=1),8)+IF(AND(DS$131=4,DS19=2),6)+IF(AND(DS$131=4,DS19=3),4)+IF(AND(DS$131=4,DS19=4),2)+IF(AND(DS$131=3,DS19=1),6)+IF(AND(DS$131=3,DS19=2),4)+IF(AND(DS$131=3,DS19=3),2)+IF(AND(DS$131=2,DS19=1),4)+IF(AND(DS$131=2,DS19=2),2)+IF(AND(DS$131=1,DS19=1),2)</f>
        <v>0</v>
      </c>
      <c r="DV19" s="26" t="s">
        <v>27</v>
      </c>
      <c r="DW19" s="15">
        <f t="shared" si="10"/>
        <v>0</v>
      </c>
      <c r="DX19" s="79">
        <f t="shared" si="11"/>
        <v>32</v>
      </c>
      <c r="DY19" s="27"/>
      <c r="DZ19" s="27"/>
      <c r="EA19" s="18" t="s">
        <v>27</v>
      </c>
      <c r="EB19" s="18" t="s">
        <v>127</v>
      </c>
      <c r="EC19" s="24"/>
      <c r="ED19" s="98">
        <v>21.332999999999998</v>
      </c>
      <c r="EE19" s="27"/>
      <c r="EF19" s="77"/>
      <c r="EG19" s="15">
        <f>IF(AND(EH$131&gt;4,EF19=1),6)+IF(AND(EH$131&gt;4,EF19=2),4)+IF(AND(EH$131&gt;4,EF19=3),3)+IF(AND(EH$131&gt;4,EF19=4),2)+IF(AND(EH$131&gt;4,EF19=5),1)+IF(AND(EH$131&gt;4,EF19&gt;5),1)+IF(AND(EH$131=4,EF19=1),4)+IF(AND(EH$131=4,EF19=2),3)+IF(AND(EH$131=4,EF19=3),2)+IF(AND(EH$131=4,EF19=4),1)+IF(AND(EH$131=3,EF19=1),3)+IF(AND(EH$131=3,EF19=2),2)+IF(AND(EH$131=3,EF19=3),1)+IF(AND(EH$131=2,EF19=1),2)+IF(AND(EH$131=2,EF19=2),1)+IF(AND(EH$131=1,EF19=1),1)</f>
        <v>0</v>
      </c>
      <c r="EH19" s="78"/>
      <c r="EI19" s="78"/>
      <c r="EJ19" s="15">
        <f>IF(AND(EI$131&gt;4,EH19=1),12)+IF(AND(EI$131&gt;4,EH19=2),8)+IF(AND(EI$131&gt;4,EH19=3),6)+IF(AND(EI$131&gt;4,EH19=4),5)+IF(AND(EI$131&gt;4,EH19=5),4)+IF(AND(EI$131&gt;4,EH19=6),3)+IF(AND(EI$131&gt;4,EH19=7),2)+IF(AND(EI$131&gt;4,EH19&gt;7),1)+IF(AND(EI$131=4,EH19=1),8)+IF(AND(EI$131=4,EH19=2),6)+IF(AND(EI$131=4,EH19=3),4)+IF(AND(EI$131=4,EH19=4),2)+IF(AND(EI$131=3,EH19=1),6)+IF(AND(EI$131=3,EH19=2),4)+IF(AND(EI$131=3,EH19=3),2)+IF(AND(EI$131=2,EH19=1),4)+IF(AND(EI$131=2,EH19=2),2)+IF(AND(EI$131=1,EH19=1),2)</f>
        <v>0</v>
      </c>
      <c r="EK19" s="15">
        <f>IF(AND(EI$131&gt;4,EI19=1),12)+IF(AND(EI$131&gt;4,EI19=2),8)+IF(AND(EI$131&gt;4,EI19=3),6)+IF(AND(EI$131&gt;4,EI19=4),5)+IF(AND(EI$131&gt;4,EI19=5),4)+IF(AND(EI$131&gt;4,EI19=6),3)+IF(AND(EI$131&gt;4,EI19=7),2)+IF(AND(EI$131&gt;4,EI19&gt;7),1)+IF(AND(EI$131=4,EI19=1),8)+IF(AND(EI$131=4,EI19=2),6)+IF(AND(EI$131=4,EI19=3),4)+IF(AND(EI$131=4,EI19=4),2)+IF(AND(EI$131=3,EI19=1),6)+IF(AND(EI$131=3,EI19=2),4)+IF(AND(EI$131=3,EI19=3),2)+IF(AND(EI$131=2,EI19=1),4)+IF(AND(EI$131=2,EI19=2),2)+IF(AND(EI$131=1,EI19=1),2)</f>
        <v>0</v>
      </c>
      <c r="EL19" s="108" t="s">
        <v>27</v>
      </c>
      <c r="EM19" s="109">
        <f t="shared" si="12"/>
        <v>0</v>
      </c>
      <c r="EN19" s="109">
        <f t="shared" si="13"/>
        <v>32</v>
      </c>
      <c r="EO19" s="27"/>
      <c r="EP19" s="27"/>
      <c r="EQ19" s="18" t="s">
        <v>27</v>
      </c>
      <c r="ER19" s="18" t="s">
        <v>127</v>
      </c>
      <c r="ES19" s="24"/>
      <c r="ET19" s="98">
        <v>21.332999999999998</v>
      </c>
      <c r="EU19" s="27"/>
      <c r="EV19" s="77"/>
      <c r="EW19" s="15">
        <f>IF(AND(EX$131&gt;4,EV19=1),6)+IF(AND(EX$131&gt;4,EV19=2),4)+IF(AND(EX$131&gt;4,EV19=3),3)+IF(AND(EX$131&gt;4,EV19=4),2)+IF(AND(EX$131&gt;4,EV19=5),1)+IF(AND(EX$131&gt;4,EV19&gt;5),1)+IF(AND(EX$131=4,EV19=1),4)+IF(AND(EX$131=4,EV19=2),3)+IF(AND(EX$131=4,EV19=3),2)+IF(AND(EX$131=4,EV19=4),1)+IF(AND(EX$131=3,EV19=1),3)+IF(AND(EX$131=3,EV19=2),2)+IF(AND(EX$131=3,EV19=3),1)+IF(AND(EX$131=2,EV19=1),2)+IF(AND(EX$131=2,EV19=2),1)+IF(AND(EX$131=1,EV19=1),1)</f>
        <v>0</v>
      </c>
      <c r="EX19" s="78"/>
      <c r="EY19" s="78"/>
      <c r="EZ19" s="15">
        <f>IF(AND(EY$131&gt;4,EX19=1),12)+IF(AND(EY$131&gt;4,EX19=2),8)+IF(AND(EY$131&gt;4,EX19=3),6)+IF(AND(EY$131&gt;4,EX19=4),5)+IF(AND(EY$131&gt;4,EX19=5),4)+IF(AND(EY$131&gt;4,EX19=6),3)+IF(AND(EY$131&gt;4,EX19=7),2)+IF(AND(EY$131&gt;4,EX19&gt;7),1)+IF(AND(EY$131=4,EX19=1),8)+IF(AND(EY$131=4,EX19=2),6)+IF(AND(EY$131=4,EX19=3),4)+IF(AND(EY$131=4,EX19=4),2)+IF(AND(EY$131=3,EX19=1),6)+IF(AND(EY$131=3,EX19=2),4)+IF(AND(EY$131=3,EX19=3),2)+IF(AND(EY$131=2,EX19=1),4)+IF(AND(EY$131=2,EX19=2),2)+IF(AND(EY$131=1,EX19=1),2)</f>
        <v>0</v>
      </c>
      <c r="FA19" s="15">
        <f>IF(AND(EY$131&gt;4,EY19=1),12)+IF(AND(EY$131&gt;4,EY19=2),8)+IF(AND(EY$131&gt;4,EY19=3),6)+IF(AND(EY$131&gt;4,EY19=4),5)+IF(AND(EY$131&gt;4,EY19=5),4)+IF(AND(EY$131&gt;4,EY19=6),3)+IF(AND(EY$131&gt;4,EY19=7),2)+IF(AND(EY$131&gt;4,EY19&gt;7),1)+IF(AND(EY$131=4,EY19=1),8)+IF(AND(EY$131=4,EY19=2),6)+IF(AND(EY$131=4,EY19=3),4)+IF(AND(EY$131=4,EY19=4),2)+IF(AND(EY$131=3,EY19=1),6)+IF(AND(EY$131=3,EY19=2),4)+IF(AND(EY$131=3,EY19=3),2)+IF(AND(EY$131=2,EY19=1),4)+IF(AND(EY$131=2,EY19=2),2)+IF(AND(EY$131=1,EY19=1),2)</f>
        <v>0</v>
      </c>
      <c r="FB19" s="26" t="s">
        <v>27</v>
      </c>
      <c r="FC19" s="15">
        <f t="shared" si="14"/>
        <v>0</v>
      </c>
      <c r="FD19" s="79">
        <f t="shared" si="15"/>
        <v>32</v>
      </c>
      <c r="FE19" s="27"/>
      <c r="FF19" s="27"/>
      <c r="FG19" s="18" t="s">
        <v>27</v>
      </c>
      <c r="FH19" s="18" t="s">
        <v>127</v>
      </c>
      <c r="FI19" s="24"/>
      <c r="FJ19" s="98">
        <v>21.332999999999998</v>
      </c>
    </row>
    <row r="20" spans="1:166" x14ac:dyDescent="0.25">
      <c r="A20" s="89" t="s">
        <v>38</v>
      </c>
      <c r="B20" s="10">
        <v>80</v>
      </c>
      <c r="C20" s="12"/>
      <c r="D20" s="10"/>
      <c r="E20" s="10" t="s">
        <v>89</v>
      </c>
      <c r="F20" s="20">
        <v>21.262</v>
      </c>
      <c r="G20" s="10">
        <v>24.416</v>
      </c>
      <c r="H20" s="77">
        <v>5</v>
      </c>
      <c r="I20" s="15">
        <f>IF(AND(J$131&gt;4,H20=1),6)+IF(AND(J$131&gt;4,H20=2),4)+IF(AND(J$131&gt;4,H20=3),3)+IF(AND(J$131&gt;4,H20=4),2)+IF(AND(J$131&gt;4,H20=5),1)+IF(AND(J$131&gt;4,H20&gt;5),1)+IF(AND(J$131=4,H20=1),4)+IF(AND(J$131=4,H20=2),3)+IF(AND(J$131=4,H20=3),2)+IF(AND(J$131=4,H20=4),1)+IF(AND(J$131=3,H20=1),3)+IF(AND(J$131=3,H20=2),2)+IF(AND(J$131=3,H20=3),1)+IF(AND(J$131=2,H20=1),2)+IF(AND(J$131=2,H20=2),1)+IF(AND(J$131=1,H20=1),1)</f>
        <v>1</v>
      </c>
      <c r="J20" s="78">
        <v>4</v>
      </c>
      <c r="K20" s="78">
        <v>0</v>
      </c>
      <c r="L20" s="15">
        <f>IF(AND(K$131&gt;4,J20=1),12)+IF(AND(K$131&gt;4,J20=2),8)+IF(AND(K$131&gt;4,J20=3),6)+IF(AND(K$131&gt;4,J20=4),5)+IF(AND(K$131&gt;4,J20=5),4)+IF(AND(K$131&gt;4,J20=6),3)+IF(AND(K$131&gt;4,J20=7),2)+IF(AND(K$131&gt;4,J20&gt;7),1)+IF(AND(K$131=4,J20=1),8)+IF(AND(K$131=4,J20=2),6)+IF(AND(K$131=4,J20=3),4)+IF(AND(K$131=4,J20=4),2)+IF(AND(K$131=3,J20=1),6)+IF(AND(K$131=3,J20=2),4)+IF(AND(K$131=3,J20=3),2)+IF(AND(K$131=2,J20=1),4)+IF(AND(K$131=2,J20=2),2)+IF(AND(K$131=1,J20=1),2)</f>
        <v>5</v>
      </c>
      <c r="M20" s="15">
        <f>IF(AND(K$131&gt;4,K20=1),12)+IF(AND(K$131&gt;4,K20=2),8)+IF(AND(K$131&gt;4,K20=3),6)+IF(AND(K$131&gt;4,K20=4),5)+IF(AND(K$131&gt;4,K20=5),4)+IF(AND(K$131&gt;4,K20=6),3)+IF(AND(K$131&gt;4,K20=7),2)+IF(AND(K$131&gt;4,K20&gt;7),1)+IF(AND(K$131=4,K20=1),8)+IF(AND(K$131=4,K20=2),6)+IF(AND(K$131=4,K20=3),4)+IF(AND(K$131=4,K20=4),2)+IF(AND(K$131=3,K20=1),6)+IF(AND(K$131=3,K20=2),4)+IF(AND(K$131=3,K20=3),2)+IF(AND(K$131=2,K20=1),4)+IF(AND(K$131=2,K20=2),2)+IF(AND(K$131=1,K20=1),2)</f>
        <v>0</v>
      </c>
      <c r="N20" s="108" t="s">
        <v>27</v>
      </c>
      <c r="O20" s="109">
        <f>+I20+L20+M20+U20</f>
        <v>6</v>
      </c>
      <c r="P20" s="109">
        <f>+O20</f>
        <v>6</v>
      </c>
      <c r="Q20" s="10">
        <v>22.558</v>
      </c>
      <c r="R20" s="10"/>
      <c r="S20" s="26" t="s">
        <v>27</v>
      </c>
      <c r="T20" s="18" t="s">
        <v>105</v>
      </c>
      <c r="U20" s="10"/>
      <c r="V20" s="67">
        <v>21.262</v>
      </c>
      <c r="W20" s="10"/>
      <c r="X20" s="77"/>
      <c r="Y20" s="15">
        <f>IF(AND(Z$131&gt;4,X20=1),6)+IF(AND(Z$131&gt;4,X20=2),4)+IF(AND(Z$131&gt;4,X20=3),3)+IF(AND(Z$131&gt;4,X20=4),2)+IF(AND(Z$131&gt;4,X20=5),1)+IF(AND(Z$131&gt;4,X20&gt;5),1)+IF(AND(Z$131=4,X20=1),4)+IF(AND(Z$131=4,X20=2),3)+IF(AND(Z$131=4,X20=3),2)+IF(AND(Z$131=4,X20=4),1)+IF(AND(Z$131=3,X20=1),3)+IF(AND(Z$131=3,X20=2),2)+IF(AND(Z$131=3,X20=3),1)+IF(AND(Z$131=2,X20=1),2)+IF(AND(Z$131=2,X20=2),1)+IF(AND(Z$131=1,X20=1),1)</f>
        <v>0</v>
      </c>
      <c r="Z20" s="78"/>
      <c r="AA20" s="78"/>
      <c r="AB20" s="15">
        <f>IF(AND(AA$131&gt;4,Z20=1),12)+IF(AND(AA$131&gt;4,Z20=2),8)+IF(AND(AA$131&gt;4,Z20=3),6)+IF(AND(AA$131&gt;4,Z20=4),5)+IF(AND(AA$131&gt;4,Z20=5),4)+IF(AND(AA$131&gt;4,Z20=6),3)+IF(AND(AA$131&gt;4,Z20=7),2)+IF(AND(AA$131&gt;4,Z20&gt;7),1)+IF(AND(AA$131=4,Z20=1),8)+IF(AND(AA$131=4,Z20=2),6)+IF(AND(AA$131=4,Z20=3),4)+IF(AND(AA$131=4,Z20=4),2)+IF(AND(AA$131=3,Z20=1),6)+IF(AND(AA$131=3,Z20=2),4)+IF(AND(AA$131=3,Z20=3),2)+IF(AND(AA$131=2,Z20=1),4)+IF(AND(AA$131=2,Z20=2),2)+IF(AND(AA$131=1,Z20=1),2)</f>
        <v>0</v>
      </c>
      <c r="AC20" s="15">
        <f>IF(AND(AA$131&gt;4,AA20=1),12)+IF(AND(AA$131&gt;4,AA20=2),8)+IF(AND(AA$131&gt;4,AA20=3),6)+IF(AND(AA$131&gt;4,AA20=4),5)+IF(AND(AA$131&gt;4,AA20=5),4)+IF(AND(AA$131&gt;4,AA20=6),3)+IF(AND(AA$131&gt;4,AA20=7),2)+IF(AND(AA$131&gt;4,AA20&gt;7),1)+IF(AND(AA$131=4,AA20=1),8)+IF(AND(AA$131=4,AA20=2),6)+IF(AND(AA$131=4,AA20=3),4)+IF(AND(AA$131=4,AA20=4),2)+IF(AND(AA$131=3,AA20=1),6)+IF(AND(AA$131=3,AA20=2),4)+IF(AND(AA$131=3,AA20=3),2)+IF(AND(AA$131=2,AA20=1),4)+IF(AND(AA$131=2,AA20=2),2)+IF(AND(AA$131=1,AA20=1),2)</f>
        <v>0</v>
      </c>
      <c r="AD20" s="26" t="s">
        <v>27</v>
      </c>
      <c r="AE20" s="15">
        <f t="shared" si="18"/>
        <v>0</v>
      </c>
      <c r="AF20" s="79">
        <f t="shared" si="19"/>
        <v>6</v>
      </c>
      <c r="AG20" s="10"/>
      <c r="AH20" s="10"/>
      <c r="AI20" s="26" t="s">
        <v>27</v>
      </c>
      <c r="AJ20" s="18" t="s">
        <v>105</v>
      </c>
      <c r="AK20" s="10"/>
      <c r="AL20" s="99">
        <v>21.262</v>
      </c>
      <c r="AM20" s="10">
        <v>22.253</v>
      </c>
      <c r="AN20" s="77">
        <v>3</v>
      </c>
      <c r="AO20" s="15">
        <f>IF(AND(AP$131&gt;4,AN20=1),6)+IF(AND(AP$131&gt;4,AN20=2),4)+IF(AND(AP$131&gt;4,AN20=3),3)+IF(AND(AP$131&gt;4,AN20=4),2)+IF(AND(AP$131&gt;4,AN20=5),1)+IF(AND(AP$131&gt;4,AN20&gt;5),1)+IF(AND(AP$131=4,AN20=1),4)+IF(AND(AP$131=4,AN20=2),3)+IF(AND(AP$131=4,AN20=3),2)+IF(AND(AP$131=4,AN20=4),1)+IF(AND(AP$131=3,AN20=1),3)+IF(AND(AP$131=3,AN20=2),2)+IF(AND(AP$131=3,AN20=3),1)+IF(AND(AP$131=2,AN20=1),2)+IF(AND(AP$131=2,AN20=2),1)+IF(AND(AP$131=1,AN20=1),1)</f>
        <v>3</v>
      </c>
      <c r="AP20" s="78"/>
      <c r="AQ20" s="78">
        <v>5</v>
      </c>
      <c r="AR20" s="15">
        <f>IF(AND(AQ$131&gt;4,AP20=1),12)+IF(AND(AQ$131&gt;4,AP20=2),8)+IF(AND(AQ$131&gt;4,AP20=3),6)+IF(AND(AQ$131&gt;4,AP20=4),5)+IF(AND(AQ$131&gt;4,AP20=5),4)+IF(AND(AQ$131&gt;4,AP20=6),3)+IF(AND(AQ$131&gt;4,AP20=7),2)+IF(AND(AQ$131&gt;4,AP20&gt;7),1)+IF(AND(AQ$131=4,AP20=1),8)+IF(AND(AQ$131=4,AP20=2),6)+IF(AND(AQ$131=4,AP20=3),4)+IF(AND(AQ$131=4,AP20=4),2)+IF(AND(AQ$131=3,AP20=1),6)+IF(AND(AQ$131=3,AP20=2),4)+IF(AND(AQ$131=3,AP20=3),2)+IF(AND(AQ$131=2,AP20=1),4)+IF(AND(AQ$131=2,AP20=2),2)+IF(AND(AQ$131=1,AP20=1),2)</f>
        <v>0</v>
      </c>
      <c r="AS20" s="15">
        <f>IF(AND(AQ$131&gt;4,AQ20=1),12)+IF(AND(AQ$131&gt;4,AQ20=2),8)+IF(AND(AQ$131&gt;4,AQ20=3),6)+IF(AND(AQ$131&gt;4,AQ20=4),5)+IF(AND(AQ$131&gt;4,AQ20=5),4)+IF(AND(AQ$131&gt;4,AQ20=6),3)+IF(AND(AQ$131&gt;4,AQ20=7),2)+IF(AND(AQ$131&gt;4,AQ20&gt;7),1)+IF(AND(AQ$131=4,AQ20=1),8)+IF(AND(AQ$131=4,AQ20=2),6)+IF(AND(AQ$131=4,AQ20=3),4)+IF(AND(AQ$131=4,AQ20=4),2)+IF(AND(AQ$131=3,AQ20=1),6)+IF(AND(AQ$131=3,AQ20=2),4)+IF(AND(AQ$131=3,AQ20=3),2)+IF(AND(AQ$131=2,AQ20=1),4)+IF(AND(AQ$131=2,AQ20=2),2)+IF(AND(AQ$131=1,AQ20=1),2)</f>
        <v>4</v>
      </c>
      <c r="AT20" s="108" t="s">
        <v>27</v>
      </c>
      <c r="AU20" s="109">
        <f t="shared" si="0"/>
        <v>7</v>
      </c>
      <c r="AV20" s="109">
        <f t="shared" si="1"/>
        <v>13</v>
      </c>
      <c r="AW20" s="10">
        <v>22.318999999999999</v>
      </c>
      <c r="AX20" s="10">
        <v>24.581</v>
      </c>
      <c r="AY20" s="26" t="s">
        <v>27</v>
      </c>
      <c r="AZ20" s="18" t="s">
        <v>105</v>
      </c>
      <c r="BA20" s="10"/>
      <c r="BB20" s="99">
        <v>21.262</v>
      </c>
      <c r="BC20" s="10"/>
      <c r="BD20" s="77"/>
      <c r="BE20" s="15">
        <f>IF(AND(BF$131&gt;4,BD20=1),6)+IF(AND(BF$131&gt;4,BD20=2),4)+IF(AND(BF$131&gt;4,BD20=3),3)+IF(AND(BF$131&gt;4,BD20=4),2)+IF(AND(BF$131&gt;4,BD20=5),1)+IF(AND(BF$131&gt;4,BD20&gt;5),1)+IF(AND(BF$131=4,BD20=1),4)+IF(AND(BF$131=4,BD20=2),3)+IF(AND(BF$131=4,BD20=3),2)+IF(AND(BF$131=4,BD20=4),1)+IF(AND(BF$131=3,BD20=1),3)+IF(AND(BF$131=3,BD20=2),2)+IF(AND(BF$131=3,BD20=3),1)+IF(AND(BF$131=2,BD20=1),2)+IF(AND(BF$131=2,BD20=2),1)+IF(AND(BF$131=1,BD20=1),1)</f>
        <v>0</v>
      </c>
      <c r="BF20" s="78"/>
      <c r="BG20" s="78"/>
      <c r="BH20" s="15">
        <f>IF(AND(BG$131&gt;4,BF20=1),12)+IF(AND(BG$131&gt;4,BF20=2),8)+IF(AND(BG$131&gt;4,BF20=3),6)+IF(AND(BG$131&gt;4,BF20=4),5)+IF(AND(BG$131&gt;4,BF20=5),4)+IF(AND(BG$131&gt;4,BF20=6),3)+IF(AND(BG$131&gt;4,BF20=7),2)+IF(AND(BG$131&gt;4,BF20&gt;7),1)+IF(AND(BG$131=4,BF20=1),8)+IF(AND(BG$131=4,BF20=2),6)+IF(AND(BG$131=4,BF20=3),4)+IF(AND(BG$131=4,BF20=4),2)+IF(AND(BG$131=3,BF20=1),6)+IF(AND(BG$131=3,BF20=2),4)+IF(AND(BG$131=3,BF20=3),2)+IF(AND(BG$131=2,BF20=1),4)+IF(AND(BG$131=2,BF20=2),2)+IF(AND(BG$131=1,BF20=1),2)</f>
        <v>0</v>
      </c>
      <c r="BI20" s="15">
        <f>IF(AND(BG$131&gt;4,BG20=1),12)+IF(AND(BG$131&gt;4,BG20=2),8)+IF(AND(BG$131&gt;4,BG20=3),6)+IF(AND(BG$131&gt;4,BG20=4),5)+IF(AND(BG$131&gt;4,BG20=5),4)+IF(AND(BG$131&gt;4,BG20=6),3)+IF(AND(BG$131&gt;4,BG20=7),2)+IF(AND(BG$131&gt;4,BG20&gt;7),1)+IF(AND(BG$131=4,BG20=1),8)+IF(AND(BG$131=4,BG20=2),6)+IF(AND(BG$131=4,BG20=3),4)+IF(AND(BG$131=4,BG20=4),2)+IF(AND(BG$131=3,BG20=1),6)+IF(AND(BG$131=3,BG20=2),4)+IF(AND(BG$131=3,BG20=3),2)+IF(AND(BG$131=2,BG20=1),4)+IF(AND(BG$131=2,BG20=2),2)+IF(AND(BG$131=1,BG20=1),2)</f>
        <v>0</v>
      </c>
      <c r="BJ20" s="26" t="s">
        <v>27</v>
      </c>
      <c r="BK20" s="15">
        <f t="shared" si="2"/>
        <v>0</v>
      </c>
      <c r="BL20" s="79">
        <f t="shared" si="3"/>
        <v>13</v>
      </c>
      <c r="BM20" s="10"/>
      <c r="BN20" s="10"/>
      <c r="BO20" s="26" t="s">
        <v>27</v>
      </c>
      <c r="BP20" s="18" t="s">
        <v>105</v>
      </c>
      <c r="BQ20" s="10"/>
      <c r="BR20" s="99">
        <v>21.262</v>
      </c>
      <c r="BS20" s="10"/>
      <c r="BT20" s="77"/>
      <c r="BU20" s="15">
        <f>IF(AND(BV$131&gt;4,BT20=1),6)+IF(AND(BV$131&gt;4,BT20=2),4)+IF(AND(BV$131&gt;4,BT20=3),3)+IF(AND(BV$131&gt;4,BT20=4),2)+IF(AND(BV$131&gt;4,BT20=5),1)+IF(AND(BV$131&gt;4,BT20&gt;5),1)+IF(AND(BV$131=4,BT20=1),4)+IF(AND(BV$131=4,BT20=2),3)+IF(AND(BV$131=4,BT20=3),2)+IF(AND(BV$131=4,BT20=4),1)+IF(AND(BV$131=3,BT20=1),3)+IF(AND(BV$131=3,BT20=2),2)+IF(AND(BV$131=3,BT20=3),1)+IF(AND(BV$131=2,BT20=1),2)+IF(AND(BV$131=2,BT20=2),1)+IF(AND(BV$131=1,BT20=1),1)</f>
        <v>0</v>
      </c>
      <c r="BV20" s="78"/>
      <c r="BW20" s="78"/>
      <c r="BX20" s="15">
        <f>IF(AND(BW$131&gt;4,BV20=1),12)+IF(AND(BW$131&gt;4,BV20=2),8)+IF(AND(BW$131&gt;4,BV20=3),6)+IF(AND(BW$131&gt;4,BV20=4),5)+IF(AND(BW$131&gt;4,BV20=5),4)+IF(AND(BW$131&gt;4,BV20=6),3)+IF(AND(BW$131&gt;4,BV20=7),2)+IF(AND(BW$131&gt;4,BV20&gt;7),1)+IF(AND(BW$131=4,BV20=1),8)+IF(AND(BW$131=4,BV20=2),6)+IF(AND(BW$131=4,BV20=3),4)+IF(AND(BW$131=4,BV20=4),2)+IF(AND(BW$131=3,BV20=1),6)+IF(AND(BW$131=3,BV20=2),4)+IF(AND(BW$131=3,BV20=3),2)+IF(AND(BW$131=2,BV20=1),4)+IF(AND(BW$131=2,BV20=2),2)+IF(AND(BW$131=1,BV20=1),2)</f>
        <v>0</v>
      </c>
      <c r="BY20" s="15">
        <f>IF(AND(BW$131&gt;4,BW20=1),12)+IF(AND(BW$131&gt;4,BW20=2),8)+IF(AND(BW$131&gt;4,BW20=3),6)+IF(AND(BW$131&gt;4,BW20=4),5)+IF(AND(BW$131&gt;4,BW20=5),4)+IF(AND(BW$131&gt;4,BW20=6),3)+IF(AND(BW$131&gt;4,BW20=7),2)+IF(AND(BW$131&gt;4,BW20&gt;7),1)+IF(AND(BW$131=4,BW20=1),8)+IF(AND(BW$131=4,BW20=2),6)+IF(AND(BW$131=4,BW20=3),4)+IF(AND(BW$131=4,BW20=4),2)+IF(AND(BW$131=3,BW20=1),6)+IF(AND(BW$131=3,BW20=2),4)+IF(AND(BW$131=3,BW20=3),2)+IF(AND(BW$131=2,BW20=1),4)+IF(AND(BW$131=2,BW20=2),2)+IF(AND(BW$131=1,BW20=1),2)</f>
        <v>0</v>
      </c>
      <c r="BZ20" s="108" t="s">
        <v>27</v>
      </c>
      <c r="CA20" s="109">
        <f t="shared" si="4"/>
        <v>0</v>
      </c>
      <c r="CB20" s="109">
        <f t="shared" si="5"/>
        <v>13</v>
      </c>
      <c r="CC20" s="10"/>
      <c r="CD20" s="10"/>
      <c r="CE20" s="26" t="s">
        <v>27</v>
      </c>
      <c r="CF20" s="18" t="s">
        <v>105</v>
      </c>
      <c r="CG20" s="10"/>
      <c r="CH20" s="99">
        <v>21.262</v>
      </c>
      <c r="CI20" s="10"/>
      <c r="CJ20" s="77"/>
      <c r="CK20" s="15">
        <f>IF(AND(CL$131&gt;4,CJ20=1),6)+IF(AND(CL$131&gt;4,CJ20=2),4)+IF(AND(CL$131&gt;4,CJ20=3),3)+IF(AND(CL$131&gt;4,CJ20=4),2)+IF(AND(CL$131&gt;4,CJ20=5),1)+IF(AND(CL$131&gt;4,CJ20&gt;5),1)+IF(AND(CL$131=4,CJ20=1),4)+IF(AND(CL$131=4,CJ20=2),3)+IF(AND(CL$131=4,CJ20=3),2)+IF(AND(CL$131=4,CJ20=4),1)+IF(AND(CL$131=3,CJ20=1),3)+IF(AND(CL$131=3,CJ20=2),2)+IF(AND(CL$131=3,CJ20=3),1)+IF(AND(CL$131=2,CJ20=1),2)+IF(AND(CL$131=2,CJ20=2),1)+IF(AND(CL$131=1,CJ20=1),1)</f>
        <v>0</v>
      </c>
      <c r="CL20" s="78"/>
      <c r="CM20" s="78"/>
      <c r="CN20" s="15">
        <f>IF(AND(CM$131&gt;4,CL20=1),12)+IF(AND(CM$131&gt;4,CL20=2),8)+IF(AND(CM$131&gt;4,CL20=3),6)+IF(AND(CM$131&gt;4,CL20=4),5)+IF(AND(CM$131&gt;4,CL20=5),4)+IF(AND(CM$131&gt;4,CL20=6),3)+IF(AND(CM$131&gt;4,CL20=7),2)+IF(AND(CM$131&gt;4,CL20&gt;7),1)+IF(AND(CM$131=4,CL20=1),8)+IF(AND(CM$131=4,CL20=2),6)+IF(AND(CM$131=4,CL20=3),4)+IF(AND(CM$131=4,CL20=4),2)+IF(AND(CM$131=3,CL20=1),6)+IF(AND(CM$131=3,CL20=2),4)+IF(AND(CM$131=3,CL20=3),2)+IF(AND(CM$131=2,CL20=1),4)+IF(AND(CM$131=2,CL20=2),2)+IF(AND(CM$131=1,CL20=1),2)</f>
        <v>0</v>
      </c>
      <c r="CO20" s="15">
        <f>IF(AND(CM$131&gt;4,CM20=1),12)+IF(AND(CM$131&gt;4,CM20=2),8)+IF(AND(CM$131&gt;4,CM20=3),6)+IF(AND(CM$131&gt;4,CM20=4),5)+IF(AND(CM$131&gt;4,CM20=5),4)+IF(AND(CM$131&gt;4,CM20=6),3)+IF(AND(CM$131&gt;4,CM20=7),2)+IF(AND(CM$131&gt;4,CM20&gt;7),1)+IF(AND(CM$131=4,CM20=1),8)+IF(AND(CM$131=4,CM20=2),6)+IF(AND(CM$131=4,CM20=3),4)+IF(AND(CM$131=4,CM20=4),2)+IF(AND(CM$131=3,CM20=1),6)+IF(AND(CM$131=3,CM20=2),4)+IF(AND(CM$131=3,CM20=3),2)+IF(AND(CM$131=2,CM20=1),4)+IF(AND(CM$131=2,CM20=2),2)+IF(AND(CM$131=1,CM20=1),2)</f>
        <v>0</v>
      </c>
      <c r="CP20" s="26" t="s">
        <v>27</v>
      </c>
      <c r="CQ20" s="15">
        <f t="shared" si="6"/>
        <v>0</v>
      </c>
      <c r="CR20" s="79">
        <f t="shared" si="7"/>
        <v>13</v>
      </c>
      <c r="CS20" s="10"/>
      <c r="CT20" s="10"/>
      <c r="CU20" s="26" t="s">
        <v>27</v>
      </c>
      <c r="CV20" s="18" t="s">
        <v>105</v>
      </c>
      <c r="CW20" s="10"/>
      <c r="CX20" s="99">
        <v>21.262</v>
      </c>
      <c r="CY20" s="10"/>
      <c r="CZ20" s="77"/>
      <c r="DA20" s="15">
        <f>IF(AND(DB$131&gt;4,CZ20=1),6)+IF(AND(DB$131&gt;4,CZ20=2),4)+IF(AND(DB$131&gt;4,CZ20=3),3)+IF(AND(DB$131&gt;4,CZ20=4),2)+IF(AND(DB$131&gt;4,CZ20=5),1)+IF(AND(DB$131&gt;4,CZ20&gt;5),1)+IF(AND(DB$131=4,CZ20=1),4)+IF(AND(DB$131=4,CZ20=2),3)+IF(AND(DB$131=4,CZ20=3),2)+IF(AND(DB$131=4,CZ20=4),1)+IF(AND(DB$131=3,CZ20=1),3)+IF(AND(DB$131=3,CZ20=2),2)+IF(AND(DB$131=3,CZ20=3),1)+IF(AND(DB$131=2,CZ20=1),2)+IF(AND(DB$131=2,CZ20=2),1)+IF(AND(DB$131=1,CZ20=1),1)</f>
        <v>0</v>
      </c>
      <c r="DB20" s="78"/>
      <c r="DC20" s="78"/>
      <c r="DD20" s="15">
        <f>IF(AND(DC$131&gt;4,DB20=1),12)+IF(AND(DC$131&gt;4,DB20=2),8)+IF(AND(DC$131&gt;4,DB20=3),6)+IF(AND(DC$131&gt;4,DB20=4),5)+IF(AND(DC$131&gt;4,DB20=5),4)+IF(AND(DC$131&gt;4,DB20=6),3)+IF(AND(DC$131&gt;4,DB20=7),2)+IF(AND(DC$131&gt;4,DB20&gt;7),1)+IF(AND(DC$131=4,DB20=1),8)+IF(AND(DC$131=4,DB20=2),6)+IF(AND(DC$131=4,DB20=3),4)+IF(AND(DC$131=4,DB20=4),2)+IF(AND(DC$131=3,DB20=1),6)+IF(AND(DC$131=3,DB20=2),4)+IF(AND(DC$131=3,DB20=3),2)+IF(AND(DC$131=2,DB20=1),4)+IF(AND(DC$131=2,DB20=2),2)+IF(AND(DC$131=1,DB20=1),2)</f>
        <v>0</v>
      </c>
      <c r="DE20" s="15">
        <f>IF(AND(DC$131&gt;4,DC20=1),12)+IF(AND(DC$131&gt;4,DC20=2),8)+IF(AND(DC$131&gt;4,DC20=3),6)+IF(AND(DC$131&gt;4,DC20=4),5)+IF(AND(DC$131&gt;4,DC20=5),4)+IF(AND(DC$131&gt;4,DC20=6),3)+IF(AND(DC$131&gt;4,DC20=7),2)+IF(AND(DC$131&gt;4,DC20&gt;7),1)+IF(AND(DC$131=4,DC20=1),8)+IF(AND(DC$131=4,DC20=2),6)+IF(AND(DC$131=4,DC20=3),4)+IF(AND(DC$131=4,DC20=4),2)+IF(AND(DC$131=3,DC20=1),6)+IF(AND(DC$131=3,DC20=2),4)+IF(AND(DC$131=3,DC20=3),2)+IF(AND(DC$131=2,DC20=1),4)+IF(AND(DC$131=2,DC20=2),2)+IF(AND(DC$131=1,DC20=1),2)</f>
        <v>0</v>
      </c>
      <c r="DF20" s="108" t="s">
        <v>27</v>
      </c>
      <c r="DG20" s="109">
        <f t="shared" si="8"/>
        <v>0</v>
      </c>
      <c r="DH20" s="109">
        <f t="shared" si="9"/>
        <v>13</v>
      </c>
      <c r="DI20" s="10"/>
      <c r="DJ20" s="10"/>
      <c r="DK20" s="26" t="s">
        <v>27</v>
      </c>
      <c r="DL20" s="18" t="s">
        <v>105</v>
      </c>
      <c r="DM20" s="10"/>
      <c r="DN20" s="99">
        <v>21.262</v>
      </c>
      <c r="DO20" s="10"/>
      <c r="DP20" s="77"/>
      <c r="DQ20" s="15">
        <f>IF(AND(DR$131&gt;4,DP20=1),6)+IF(AND(DR$131&gt;4,DP20=2),4)+IF(AND(DR$131&gt;4,DP20=3),3)+IF(AND(DR$131&gt;4,DP20=4),2)+IF(AND(DR$131&gt;4,DP20=5),1)+IF(AND(DR$131&gt;4,DP20&gt;5),1)+IF(AND(DR$131=4,DP20=1),4)+IF(AND(DR$131=4,DP20=2),3)+IF(AND(DR$131=4,DP20=3),2)+IF(AND(DR$131=4,DP20=4),1)+IF(AND(DR$131=3,DP20=1),3)+IF(AND(DR$131=3,DP20=2),2)+IF(AND(DR$131=3,DP20=3),1)+IF(AND(DR$131=2,DP20=1),2)+IF(AND(DR$131=2,DP20=2),1)+IF(AND(DR$131=1,DP20=1),1)</f>
        <v>0</v>
      </c>
      <c r="DR20" s="78"/>
      <c r="DS20" s="78"/>
      <c r="DT20" s="15">
        <f>IF(AND(DS$131&gt;4,DR20=1),12)+IF(AND(DS$131&gt;4,DR20=2),8)+IF(AND(DS$131&gt;4,DR20=3),6)+IF(AND(DS$131&gt;4,DR20=4),5)+IF(AND(DS$131&gt;4,DR20=5),4)+IF(AND(DS$131&gt;4,DR20=6),3)+IF(AND(DS$131&gt;4,DR20=7),2)+IF(AND(DS$131&gt;4,DR20&gt;7),1)+IF(AND(DS$131=4,DR20=1),8)+IF(AND(DS$131=4,DR20=2),6)+IF(AND(DS$131=4,DR20=3),4)+IF(AND(DS$131=4,DR20=4),2)+IF(AND(DS$131=3,DR20=1),6)+IF(AND(DS$131=3,DR20=2),4)+IF(AND(DS$131=3,DR20=3),2)+IF(AND(DS$131=2,DR20=1),4)+IF(AND(DS$131=2,DR20=2),2)+IF(AND(DS$131=1,DR20=1),2)</f>
        <v>0</v>
      </c>
      <c r="DU20" s="15">
        <f>IF(AND(DS$131&gt;4,DS20=1),12)+IF(AND(DS$131&gt;4,DS20=2),8)+IF(AND(DS$131&gt;4,DS20=3),6)+IF(AND(DS$131&gt;4,DS20=4),5)+IF(AND(DS$131&gt;4,DS20=5),4)+IF(AND(DS$131&gt;4,DS20=6),3)+IF(AND(DS$131&gt;4,DS20=7),2)+IF(AND(DS$131&gt;4,DS20&gt;7),1)+IF(AND(DS$131=4,DS20=1),8)+IF(AND(DS$131=4,DS20=2),6)+IF(AND(DS$131=4,DS20=3),4)+IF(AND(DS$131=4,DS20=4),2)+IF(AND(DS$131=3,DS20=1),6)+IF(AND(DS$131=3,DS20=2),4)+IF(AND(DS$131=3,DS20=3),2)+IF(AND(DS$131=2,DS20=1),4)+IF(AND(DS$131=2,DS20=2),2)+IF(AND(DS$131=1,DS20=1),2)</f>
        <v>0</v>
      </c>
      <c r="DV20" s="26" t="s">
        <v>27</v>
      </c>
      <c r="DW20" s="15">
        <f t="shared" si="10"/>
        <v>0</v>
      </c>
      <c r="DX20" s="79">
        <f t="shared" si="11"/>
        <v>13</v>
      </c>
      <c r="DY20" s="10"/>
      <c r="DZ20" s="10"/>
      <c r="EA20" s="26" t="s">
        <v>27</v>
      </c>
      <c r="EB20" s="18" t="s">
        <v>105</v>
      </c>
      <c r="EC20" s="10"/>
      <c r="ED20" s="99">
        <v>21.262</v>
      </c>
      <c r="EE20" s="10">
        <v>24.850999999999999</v>
      </c>
      <c r="EF20" s="77">
        <v>2</v>
      </c>
      <c r="EG20" s="15">
        <f>IF(AND(EH$131&gt;4,EF20=1),6)+IF(AND(EH$131&gt;4,EF20=2),4)+IF(AND(EH$131&gt;4,EF20=3),3)+IF(AND(EH$131&gt;4,EF20=4),2)+IF(AND(EH$131&gt;4,EF20=5),1)+IF(AND(EH$131&gt;4,EF20&gt;5),1)+IF(AND(EH$131=4,EF20=1),4)+IF(AND(EH$131=4,EF20=2),3)+IF(AND(EH$131=4,EF20=3),2)+IF(AND(EH$131=4,EF20=4),1)+IF(AND(EH$131=3,EF20=1),3)+IF(AND(EH$131=3,EF20=2),2)+IF(AND(EH$131=3,EF20=3),1)+IF(AND(EH$131=2,EF20=1),2)+IF(AND(EH$131=2,EF20=2),1)+IF(AND(EH$131=1,EF20=1),1)</f>
        <v>1</v>
      </c>
      <c r="EH20" s="78"/>
      <c r="EI20" s="78">
        <v>2</v>
      </c>
      <c r="EJ20" s="15">
        <f>IF(AND(EI$131&gt;4,EH20=1),12)+IF(AND(EI$131&gt;4,EH20=2),8)+IF(AND(EI$131&gt;4,EH20=3),6)+IF(AND(EI$131&gt;4,EH20=4),5)+IF(AND(EI$131&gt;4,EH20=5),4)+IF(AND(EI$131&gt;4,EH20=6),3)+IF(AND(EI$131&gt;4,EH20=7),2)+IF(AND(EI$131&gt;4,EH20&gt;7),1)+IF(AND(EI$131=4,EH20=1),8)+IF(AND(EI$131=4,EH20=2),6)+IF(AND(EI$131=4,EH20=3),4)+IF(AND(EI$131=4,EH20=4),2)+IF(AND(EI$131=3,EH20=1),6)+IF(AND(EI$131=3,EH20=2),4)+IF(AND(EI$131=3,EH20=3),2)+IF(AND(EI$131=2,EH20=1),4)+IF(AND(EI$131=2,EH20=2),2)+IF(AND(EI$131=1,EH20=1),2)</f>
        <v>0</v>
      </c>
      <c r="EK20" s="15">
        <f>IF(AND(EI$131&gt;4,EI20=1),12)+IF(AND(EI$131&gt;4,EI20=2),8)+IF(AND(EI$131&gt;4,EI20=3),6)+IF(AND(EI$131&gt;4,EI20=4),5)+IF(AND(EI$131&gt;4,EI20=5),4)+IF(AND(EI$131&gt;4,EI20=6),3)+IF(AND(EI$131&gt;4,EI20=7),2)+IF(AND(EI$131&gt;4,EI20&gt;7),1)+IF(AND(EI$131=4,EI20=1),8)+IF(AND(EI$131=4,EI20=2),6)+IF(AND(EI$131=4,EI20=3),4)+IF(AND(EI$131=4,EI20=4),2)+IF(AND(EI$131=3,EI20=1),6)+IF(AND(EI$131=3,EI20=2),4)+IF(AND(EI$131=3,EI20=3),2)+IF(AND(EI$131=2,EI20=1),4)+IF(AND(EI$131=2,EI20=2),2)+IF(AND(EI$131=1,EI20=1),2)</f>
        <v>2</v>
      </c>
      <c r="EL20" s="108" t="s">
        <v>27</v>
      </c>
      <c r="EM20" s="109">
        <f t="shared" si="12"/>
        <v>3</v>
      </c>
      <c r="EN20" s="109">
        <f t="shared" si="13"/>
        <v>16</v>
      </c>
      <c r="EO20" s="10">
        <v>24.081</v>
      </c>
      <c r="EP20" s="10">
        <v>22.216000000000001</v>
      </c>
      <c r="EQ20" s="26" t="s">
        <v>27</v>
      </c>
      <c r="ER20" s="18" t="s">
        <v>105</v>
      </c>
      <c r="ES20" s="10"/>
      <c r="ET20" s="99">
        <v>21.262</v>
      </c>
      <c r="EU20" s="10">
        <v>23.277000000000001</v>
      </c>
      <c r="EV20" s="77">
        <v>3</v>
      </c>
      <c r="EW20" s="15">
        <f>IF(AND(EX$131&gt;4,EV20=1),6)+IF(AND(EX$131&gt;4,EV20=2),4)+IF(AND(EX$131&gt;4,EV20=3),3)+IF(AND(EX$131&gt;4,EV20=4),2)+IF(AND(EX$131&gt;4,EV20=5),1)+IF(AND(EX$131&gt;4,EV20&gt;5),1)+IF(AND(EX$131=4,EV20=1),4)+IF(AND(EX$131=4,EV20=2),3)+IF(AND(EX$131=4,EV20=3),2)+IF(AND(EX$131=4,EV20=4),1)+IF(AND(EX$131=3,EV20=1),3)+IF(AND(EX$131=3,EV20=2),2)+IF(AND(EX$131=3,EV20=3),1)+IF(AND(EX$131=2,EV20=1),2)+IF(AND(EX$131=2,EV20=2),1)+IF(AND(EX$131=1,EV20=1),1)</f>
        <v>3</v>
      </c>
      <c r="EX20" s="78">
        <v>1</v>
      </c>
      <c r="EY20" s="78"/>
      <c r="EZ20" s="15">
        <f>IF(AND(EY$131&gt;4,EX20=1),12)+IF(AND(EY$131&gt;4,EX20=2),8)+IF(AND(EY$131&gt;4,EX20=3),6)+IF(AND(EY$131&gt;4,EX20=4),5)+IF(AND(EY$131&gt;4,EX20=5),4)+IF(AND(EY$131&gt;4,EX20=6),3)+IF(AND(EY$131&gt;4,EX20=7),2)+IF(AND(EY$131&gt;4,EX20&gt;7),1)+IF(AND(EY$131=4,EX20=1),8)+IF(AND(EY$131=4,EX20=2),6)+IF(AND(EY$131=4,EX20=3),4)+IF(AND(EY$131=4,EX20=4),2)+IF(AND(EY$131=3,EX20=1),6)+IF(AND(EY$131=3,EX20=2),4)+IF(AND(EY$131=3,EX20=3),2)+IF(AND(EY$131=2,EX20=1),4)+IF(AND(EY$131=2,EX20=2),2)+IF(AND(EY$131=1,EX20=1),2)</f>
        <v>12</v>
      </c>
      <c r="FA20" s="15">
        <f>IF(AND(EY$131&gt;4,EY20=1),12)+IF(AND(EY$131&gt;4,EY20=2),8)+IF(AND(EY$131&gt;4,EY20=3),6)+IF(AND(EY$131&gt;4,EY20=4),5)+IF(AND(EY$131&gt;4,EY20=5),4)+IF(AND(EY$131&gt;4,EY20=6),3)+IF(AND(EY$131&gt;4,EY20=7),2)+IF(AND(EY$131&gt;4,EY20&gt;7),1)+IF(AND(EY$131=4,EY20=1),8)+IF(AND(EY$131=4,EY20=2),6)+IF(AND(EY$131=4,EY20=3),4)+IF(AND(EY$131=4,EY20=4),2)+IF(AND(EY$131=3,EY20=1),6)+IF(AND(EY$131=3,EY20=2),4)+IF(AND(EY$131=3,EY20=3),2)+IF(AND(EY$131=2,EY20=1),4)+IF(AND(EY$131=2,EY20=2),2)+IF(AND(EY$131=1,EY20=1),2)</f>
        <v>0</v>
      </c>
      <c r="FB20" s="26" t="s">
        <v>27</v>
      </c>
      <c r="FC20" s="15">
        <f t="shared" si="14"/>
        <v>16</v>
      </c>
      <c r="FD20" s="79">
        <f t="shared" si="15"/>
        <v>32</v>
      </c>
      <c r="FE20" s="10">
        <v>20.954999999999998</v>
      </c>
      <c r="FF20" s="10"/>
      <c r="FG20" s="26" t="s">
        <v>27</v>
      </c>
      <c r="FH20" s="23" t="s">
        <v>215</v>
      </c>
      <c r="FI20" s="10">
        <v>1</v>
      </c>
      <c r="FJ20" s="99">
        <v>20.954999999999998</v>
      </c>
    </row>
    <row r="21" spans="1:166" x14ac:dyDescent="0.25">
      <c r="A21" s="89" t="s">
        <v>25</v>
      </c>
      <c r="B21" s="10">
        <v>60</v>
      </c>
      <c r="C21" s="21"/>
      <c r="D21" s="20"/>
      <c r="E21" s="10" t="s">
        <v>208</v>
      </c>
      <c r="F21" s="13"/>
      <c r="G21" s="27"/>
      <c r="H21" s="25"/>
      <c r="I21" s="15"/>
      <c r="J21" s="10"/>
      <c r="K21" s="10"/>
      <c r="L21" s="15"/>
      <c r="M21" s="15"/>
      <c r="N21" s="108"/>
      <c r="O21" s="109"/>
      <c r="P21" s="109"/>
      <c r="Q21" s="27"/>
      <c r="R21" s="27"/>
      <c r="S21" s="18"/>
      <c r="T21" s="23"/>
      <c r="U21" s="24"/>
      <c r="V21" s="66"/>
      <c r="W21" s="27"/>
      <c r="X21" s="25"/>
      <c r="Y21" s="15"/>
      <c r="Z21" s="10"/>
      <c r="AA21" s="10"/>
      <c r="AB21" s="15"/>
      <c r="AC21" s="15"/>
      <c r="AD21" s="26"/>
      <c r="AE21" s="15"/>
      <c r="AF21" s="15"/>
      <c r="AG21" s="27"/>
      <c r="AH21" s="27"/>
      <c r="AI21" s="18"/>
      <c r="AJ21" s="23"/>
      <c r="AK21" s="24"/>
      <c r="AL21" s="95"/>
      <c r="AM21" s="27"/>
      <c r="AN21" s="96"/>
      <c r="AO21" s="15"/>
      <c r="AP21" s="97"/>
      <c r="AQ21" s="97"/>
      <c r="AR21" s="22"/>
      <c r="AS21" s="22"/>
      <c r="AT21" s="108"/>
      <c r="AU21" s="109"/>
      <c r="AV21" s="109"/>
      <c r="AW21" s="27"/>
      <c r="AX21" s="27"/>
      <c r="AY21" s="18"/>
      <c r="AZ21" s="23"/>
      <c r="BA21" s="24"/>
      <c r="BB21" s="95"/>
      <c r="BC21" s="27"/>
      <c r="BD21" s="96"/>
      <c r="BE21" s="15"/>
      <c r="BF21" s="97"/>
      <c r="BG21" s="97"/>
      <c r="BH21" s="22"/>
      <c r="BI21" s="22"/>
      <c r="BJ21" s="26"/>
      <c r="BK21" s="15"/>
      <c r="BL21" s="79"/>
      <c r="BM21" s="27"/>
      <c r="BN21" s="27"/>
      <c r="BO21" s="18"/>
      <c r="BP21" s="28"/>
      <c r="BQ21" s="24"/>
      <c r="BR21" s="95"/>
      <c r="BS21" s="27"/>
      <c r="BT21" s="96"/>
      <c r="BU21" s="15"/>
      <c r="BV21" s="97"/>
      <c r="BW21" s="97"/>
      <c r="BX21" s="22"/>
      <c r="BY21" s="22"/>
      <c r="BZ21" s="108"/>
      <c r="CA21" s="109"/>
      <c r="CB21" s="109"/>
      <c r="CC21" s="27"/>
      <c r="CD21" s="27"/>
      <c r="CE21" s="18"/>
      <c r="CF21" s="28"/>
      <c r="CG21" s="24"/>
      <c r="CH21" s="95"/>
      <c r="CI21" s="27"/>
      <c r="CJ21" s="96"/>
      <c r="CK21" s="15"/>
      <c r="CL21" s="97"/>
      <c r="CM21" s="97"/>
      <c r="CN21" s="22"/>
      <c r="CO21" s="22"/>
      <c r="CP21" s="26"/>
      <c r="CQ21" s="15"/>
      <c r="CR21" s="79"/>
      <c r="CS21" s="27"/>
      <c r="CT21" s="27"/>
      <c r="CU21" s="18"/>
      <c r="CV21" s="28"/>
      <c r="CW21" s="24"/>
      <c r="CX21" s="98"/>
      <c r="CY21" s="27"/>
      <c r="CZ21" s="77"/>
      <c r="DA21" s="15"/>
      <c r="DB21" s="78"/>
      <c r="DC21" s="78"/>
      <c r="DD21" s="22"/>
      <c r="DE21" s="22"/>
      <c r="DF21" s="108"/>
      <c r="DG21" s="109"/>
      <c r="DH21" s="109"/>
      <c r="DI21" s="27"/>
      <c r="DJ21" s="27"/>
      <c r="DK21" s="18"/>
      <c r="DL21" s="28"/>
      <c r="DM21" s="24"/>
      <c r="DN21" s="98"/>
      <c r="DO21" s="27"/>
      <c r="DP21" s="77"/>
      <c r="DQ21" s="15"/>
      <c r="DR21" s="78"/>
      <c r="DS21" s="78"/>
      <c r="DT21" s="22"/>
      <c r="DU21" s="22"/>
      <c r="DV21" s="26" t="s">
        <v>29</v>
      </c>
      <c r="DW21" s="15"/>
      <c r="DX21" s="79"/>
      <c r="DY21" s="27"/>
      <c r="DZ21" s="27">
        <v>22.474</v>
      </c>
      <c r="EA21" s="18" t="s">
        <v>29</v>
      </c>
      <c r="EB21" s="23" t="s">
        <v>171</v>
      </c>
      <c r="EC21" s="24"/>
      <c r="ED21" s="98">
        <v>22.474</v>
      </c>
      <c r="EE21" s="27">
        <v>21.376000000000001</v>
      </c>
      <c r="EF21" s="77"/>
      <c r="EG21" s="15"/>
      <c r="EH21" s="78"/>
      <c r="EI21" s="78"/>
      <c r="EJ21" s="22"/>
      <c r="EK21" s="22"/>
      <c r="EL21" s="108" t="s">
        <v>29</v>
      </c>
      <c r="EM21" s="109"/>
      <c r="EN21" s="109"/>
      <c r="EO21" s="27">
        <v>23.113</v>
      </c>
      <c r="EP21" s="27">
        <v>22.731999999999999</v>
      </c>
      <c r="EQ21" s="18" t="s">
        <v>27</v>
      </c>
      <c r="ER21" s="23" t="s">
        <v>199</v>
      </c>
      <c r="ES21" s="24"/>
      <c r="ET21" s="98">
        <v>21.376000000000001</v>
      </c>
      <c r="EU21" s="27">
        <v>22.797000000000001</v>
      </c>
      <c r="EV21" s="77">
        <v>2</v>
      </c>
      <c r="EW21" s="15">
        <f>IF(AND(EX$131&gt;4,EV21=1),6)+IF(AND(EX$131&gt;4,EV21=2),4)+IF(AND(EX$131&gt;4,EV21=3),3)+IF(AND(EX$131&gt;4,EV21=4),2)+IF(AND(EX$131&gt;4,EV21=5),1)+IF(AND(EX$131&gt;4,EV21&gt;5),1)+IF(AND(EX$131=4,EV21=1),4)+IF(AND(EX$131=4,EV21=2),3)+IF(AND(EX$131=4,EV21=3),2)+IF(AND(EX$131=4,EV21=4),1)+IF(AND(EX$131=3,EV21=1),3)+IF(AND(EX$131=3,EV21=2),2)+IF(AND(EX$131=3,EV21=3),1)+IF(AND(EX$131=2,EV21=1),2)+IF(AND(EX$131=2,EV21=2),1)+IF(AND(EX$131=1,EV21=1),1)</f>
        <v>4</v>
      </c>
      <c r="EX21" s="78">
        <v>2</v>
      </c>
      <c r="EY21" s="78">
        <v>1</v>
      </c>
      <c r="EZ21" s="15">
        <f>IF(AND(EY$131&gt;4,EX21=1),12)+IF(AND(EY$131&gt;4,EX21=2),8)+IF(AND(EY$131&gt;4,EX21=3),6)+IF(AND(EY$131&gt;4,EX21=4),5)+IF(AND(EY$131&gt;4,EX21=5),4)+IF(AND(EY$131&gt;4,EX21=6),3)+IF(AND(EY$131&gt;4,EX21=7),2)+IF(AND(EY$131&gt;4,EX21&gt;7),1)+IF(AND(EY$131=4,EX21=1),8)+IF(AND(EY$131=4,EX21=2),6)+IF(AND(EY$131=4,EX21=3),4)+IF(AND(EY$131=4,EX21=4),2)+IF(AND(EY$131=3,EX21=1),6)+IF(AND(EY$131=3,EX21=2),4)+IF(AND(EY$131=3,EX21=3),2)+IF(AND(EY$131=2,EX21=1),4)+IF(AND(EY$131=2,EX21=2),2)+IF(AND(EY$131=1,EX21=1),2)</f>
        <v>8</v>
      </c>
      <c r="FA21" s="15">
        <f>IF(AND(EY$131&gt;4,EY21=1),12)+IF(AND(EY$131&gt;4,EY21=2),8)+IF(AND(EY$131&gt;4,EY21=3),6)+IF(AND(EY$131&gt;4,EY21=4),5)+IF(AND(EY$131&gt;4,EY21=5),4)+IF(AND(EY$131&gt;4,EY21=6),3)+IF(AND(EY$131&gt;4,EY21=7),2)+IF(AND(EY$131&gt;4,EY21&gt;7),1)+IF(AND(EY$131=4,EY21=1),8)+IF(AND(EY$131=4,EY21=2),6)+IF(AND(EY$131=4,EY21=3),4)+IF(AND(EY$131=4,EY21=4),2)+IF(AND(EY$131=3,EY21=1),6)+IF(AND(EY$131=3,EY21=2),4)+IF(AND(EY$131=3,EY21=3),2)+IF(AND(EY$131=2,EY21=1),4)+IF(AND(EY$131=2,EY21=2),2)+IF(AND(EY$131=1,EY21=1),2)</f>
        <v>12</v>
      </c>
      <c r="FB21" s="26" t="s">
        <v>27</v>
      </c>
      <c r="FC21" s="15">
        <f t="shared" si="14"/>
        <v>24</v>
      </c>
      <c r="FD21" s="79">
        <f t="shared" si="15"/>
        <v>24</v>
      </c>
      <c r="FE21" s="27">
        <v>22.963999999999999</v>
      </c>
      <c r="FF21" s="27">
        <v>22.585999999999999</v>
      </c>
      <c r="FG21" s="18" t="s">
        <v>27</v>
      </c>
      <c r="FH21" s="18" t="s">
        <v>127</v>
      </c>
      <c r="FI21" s="24"/>
      <c r="FJ21" s="98">
        <v>21.376000000000001</v>
      </c>
    </row>
    <row r="22" spans="1:166" x14ac:dyDescent="0.25">
      <c r="A22" s="89" t="s">
        <v>33</v>
      </c>
      <c r="B22" s="10">
        <v>44</v>
      </c>
      <c r="C22" s="21"/>
      <c r="D22" s="20"/>
      <c r="E22" s="10" t="s">
        <v>43</v>
      </c>
      <c r="F22" s="13">
        <v>24.082999999999998</v>
      </c>
      <c r="G22" s="27">
        <v>26.276</v>
      </c>
      <c r="H22" s="77">
        <v>1</v>
      </c>
      <c r="I22" s="15">
        <f>IF(AND(J$132&gt;4,H22=1),6)+IF(AND(J$132&gt;4,H22=2),4)+IF(AND(J$132&gt;4,H22=3),3)+IF(AND(J$132&gt;4,H22=4),2)+IF(AND(J$132&gt;4,H22=5),1)+IF(AND(J$132&gt;4,H22&gt;5),1)+IF(AND(J$132=4,H22=1),4)+IF(AND(J$132=4,H22=2),3)+IF(AND(J$132=4,H22=3),2)+IF(AND(J$132=4,H22=4),1)+IF(AND(J$132=3,H22=1),3)+IF(AND(J$132=3,H22=2),2)+IF(AND(J$132=3,H22=3),1)+IF(AND(J$132=2,H22=1),2)+IF(AND(J$132=2,H22=2),1)+IF(AND(J$132=1,H22=1),1)</f>
        <v>2</v>
      </c>
      <c r="J22" s="78">
        <v>1</v>
      </c>
      <c r="K22" s="78">
        <v>1</v>
      </c>
      <c r="L22" s="15">
        <f>IF(AND(K$132&gt;4,J22=1),12)+IF(AND(K$132&gt;4,J22=2),8)+IF(AND(K$132&gt;4,J22=3),6)+IF(AND(K$132&gt;4,J22=4),5)+IF(AND(K$132&gt;4,J22=5),4)+IF(AND(K$132&gt;4,J22=6),3)+IF(AND(K$132&gt;4,J22=7),2)+IF(AND(K$132&gt;4,J22&gt;7),1)+IF(AND(K$132=4,J22=1),8)+IF(AND(K$132=4,J22=2),6)+IF(AND(K$132=4,J22=3),4)+IF(AND(K$132=4,J22=4),2)+IF(AND(K$132=3,J22=1),6)+IF(AND(K$132=3,J22=2),4)+IF(AND(K$132=3,J22=3),2)+IF(AND(K$132=2,J22=1),4)+IF(AND(K$132=2,J22=2),2)+IF(AND(K$132=1,J22=1),2)</f>
        <v>4</v>
      </c>
      <c r="M22" s="15">
        <f>IF(AND(K$132&gt;4,K22=1),12)+IF(AND(K$132&gt;4,K22=2),8)+IF(AND(K$132&gt;4,K22=3),6)+IF(AND(K$132&gt;4,K22=4),5)+IF(AND(K$132&gt;4,K22=5),4)+IF(AND(K$132&gt;4,K22=6),3)+IF(AND(K$132&gt;4,K22=7),2)+IF(AND(K$132&gt;4,K22&gt;7),1)+IF(AND(K$132=4,K22=1),8)+IF(AND(K$132=4,K22=2),6)+IF(AND(K$132=4,K22=3),4)+IF(AND(K$132=4,K22=4),2)+IF(AND(K$132=3,K22=1),6)+IF(AND(K$132=3,K22=2),4)+IF(AND(K$132=3,K22=3),2)+IF(AND(K$132=2,K22=1),4)+IF(AND(K$132=2,K22=2),2)+IF(AND(K$132=1,K22=1),2)</f>
        <v>4</v>
      </c>
      <c r="N22" s="108" t="s">
        <v>28</v>
      </c>
      <c r="O22" s="109">
        <f>+I22+L22+M22+U22</f>
        <v>10</v>
      </c>
      <c r="P22" s="109">
        <f>+O22</f>
        <v>10</v>
      </c>
      <c r="Q22" s="27">
        <v>25.209</v>
      </c>
      <c r="R22" s="27">
        <v>25.196000000000002</v>
      </c>
      <c r="S22" s="18" t="s">
        <v>28</v>
      </c>
      <c r="T22" s="18"/>
      <c r="U22" s="24"/>
      <c r="V22" s="66">
        <v>24.082999999999998</v>
      </c>
      <c r="W22" s="27">
        <v>25.617999999999999</v>
      </c>
      <c r="X22" s="77">
        <v>1</v>
      </c>
      <c r="Y22" s="15">
        <f>IF(AND(Z$132&gt;4,X22=1),6)+IF(AND(Z$132&gt;4,X22=2),4)+IF(AND(Z$132&gt;4,X22=3),3)+IF(AND(Z$132&gt;4,X22=4),2)+IF(AND(Z$132&gt;4,X22=5),1)+IF(AND(Z$132&gt;4,X22&gt;5),1)+IF(AND(Z$132=4,X22=1),4)+IF(AND(Z$132=4,X22=2),3)+IF(AND(Z$132=4,X22=3),2)+IF(AND(Z$132=4,X22=4),1)+IF(AND(Z$132=3,X22=1),3)+IF(AND(Z$132=3,X22=2),2)+IF(AND(Z$132=3,X22=3),1)+IF(AND(Z$132=2,X22=1),2)+IF(AND(Z$132=2,X22=2),1)+IF(AND(Z$132=1,X22=1),1)</f>
        <v>2</v>
      </c>
      <c r="Z22" s="78">
        <v>1</v>
      </c>
      <c r="AA22" s="78">
        <v>2</v>
      </c>
      <c r="AB22" s="15">
        <f>IF(AND(AA$132&gt;4,Z22=1),12)+IF(AND(AA$132&gt;4,Z22=2),8)+IF(AND(AA$132&gt;4,Z22=3),6)+IF(AND(AA$132&gt;4,Z22=4),5)+IF(AND(AA$132&gt;4,Z22=5),4)+IF(AND(AA$132&gt;4,Z22=6),3)+IF(AND(AA$132&gt;4,Z22=7),2)+IF(AND(AA$132&gt;4,Z22&gt;7),1)+IF(AND(AA$132=4,Z22=1),8)+IF(AND(AA$132=4,Z22=2),6)+IF(AND(AA$132=4,Z22=3),4)+IF(AND(AA$132=4,Z22=4),2)+IF(AND(AA$132=3,Z22=1),6)+IF(AND(AA$132=3,Z22=2),4)+IF(AND(AA$132=3,Z22=3),2)+IF(AND(AA$132=2,Z22=1),4)+IF(AND(AA$132=2,Z22=2),2)+IF(AND(AA$132=1,Z22=1),2)</f>
        <v>4</v>
      </c>
      <c r="AC22" s="15">
        <f>IF(AND(AA$132&gt;4,AA22=1),12)+IF(AND(AA$132&gt;4,AA22=2),8)+IF(AND(AA$132&gt;4,AA22=3),6)+IF(AND(AA$132&gt;4,AA22=4),5)+IF(AND(AA$132&gt;4,AA22=5),4)+IF(AND(AA$132&gt;4,AA22=6),3)+IF(AND(AA$132&gt;4,AA22=7),2)+IF(AND(AA$132&gt;4,AA22&gt;7),1)+IF(AND(AA$132=4,AA22=1),8)+IF(AND(AA$132=4,AA22=2),6)+IF(AND(AA$132=4,AA22=3),4)+IF(AND(AA$132=4,AA22=4),2)+IF(AND(AA$132=3,AA22=1),6)+IF(AND(AA$132=3,AA22=2),4)+IF(AND(AA$132=3,AA22=3),2)+IF(AND(AA$132=2,AA22=1),4)+IF(AND(AA$132=2,AA22=2),2)+IF(AND(AA$132=1,AA22=1),2)</f>
        <v>2</v>
      </c>
      <c r="AD22" s="26" t="s">
        <v>28</v>
      </c>
      <c r="AE22" s="15">
        <f>+Y22+AB22+AC22+AK22</f>
        <v>8</v>
      </c>
      <c r="AF22" s="79">
        <f>+AE22+P22</f>
        <v>18</v>
      </c>
      <c r="AG22" s="27">
        <v>25.565999999999999</v>
      </c>
      <c r="AH22" s="27">
        <v>26.603000000000002</v>
      </c>
      <c r="AI22" s="18" t="s">
        <v>28</v>
      </c>
      <c r="AJ22" s="18"/>
      <c r="AK22" s="24"/>
      <c r="AL22" s="98">
        <v>24.082999999999998</v>
      </c>
      <c r="AM22" s="27"/>
      <c r="AN22" s="77"/>
      <c r="AO22" s="15">
        <f>IF(AND(AP$132&gt;4,AN22=1),6)+IF(AND(AP$132&gt;4,AN22=2),4)+IF(AND(AP$132&gt;4,AN22=3),3)+IF(AND(AP$132&gt;4,AN22=4),2)+IF(AND(AP$132&gt;4,AN22=5),1)+IF(AND(AP$132&gt;4,AN22&gt;5),1)+IF(AND(AP$132=4,AN22=1),4)+IF(AND(AP$132=4,AN22=2),3)+IF(AND(AP$132=4,AN22=3),2)+IF(AND(AP$132=4,AN22=4),1)+IF(AND(AP$132=3,AN22=1),3)+IF(AND(AP$132=3,AN22=2),2)+IF(AND(AP$132=3,AN22=3),1)+IF(AND(AP$132=2,AN22=1),2)+IF(AND(AP$132=2,AN22=2),1)+IF(AND(AP$132=1,AN22=1),1)</f>
        <v>0</v>
      </c>
      <c r="AP22" s="78"/>
      <c r="AQ22" s="78"/>
      <c r="AR22" s="15">
        <f>IF(AND(AQ$132&gt;4,AP22=1),12)+IF(AND(AQ$132&gt;4,AP22=2),8)+IF(AND(AQ$132&gt;4,AP22=3),6)+IF(AND(AQ$132&gt;4,AP22=4),5)+IF(AND(AQ$132&gt;4,AP22=5),4)+IF(AND(AQ$132&gt;4,AP22=6),3)+IF(AND(AQ$132&gt;4,AP22=7),2)+IF(AND(AQ$132&gt;4,AP22&gt;7),1)+IF(AND(AQ$132=4,AP22=1),8)+IF(AND(AQ$132=4,AP22=2),6)+IF(AND(AQ$132=4,AP22=3),4)+IF(AND(AQ$132=4,AP22=4),2)+IF(AND(AQ$132=3,AP22=1),6)+IF(AND(AQ$132=3,AP22=2),4)+IF(AND(AQ$132=3,AP22=3),2)+IF(AND(AQ$132=2,AP22=1),4)+IF(AND(AQ$132=2,AP22=2),2)+IF(AND(AQ$132=1,AP22=1),2)</f>
        <v>0</v>
      </c>
      <c r="AS22" s="15">
        <f>IF(AND(AQ$132&gt;4,AQ22=1),12)+IF(AND(AQ$132&gt;4,AQ22=2),8)+IF(AND(AQ$132&gt;4,AQ22=3),6)+IF(AND(AQ$132&gt;4,AQ22=4),5)+IF(AND(AQ$132&gt;4,AQ22=5),4)+IF(AND(AQ$132&gt;4,AQ22=6),3)+IF(AND(AQ$132&gt;4,AQ22=7),2)+IF(AND(AQ$132&gt;4,AQ22&gt;7),1)+IF(AND(AQ$132=4,AQ22=1),8)+IF(AND(AQ$132=4,AQ22=2),6)+IF(AND(AQ$132=4,AQ22=3),4)+IF(AND(AQ$132=4,AQ22=4),2)+IF(AND(AQ$132=3,AQ22=1),6)+IF(AND(AQ$132=3,AQ22=2),4)+IF(AND(AQ$132=3,AQ22=3),2)+IF(AND(AQ$132=2,AQ22=1),4)+IF(AND(AQ$132=2,AQ22=2),2)+IF(AND(AQ$132=1,AQ22=1),2)</f>
        <v>0</v>
      </c>
      <c r="AT22" s="108" t="s">
        <v>28</v>
      </c>
      <c r="AU22" s="109">
        <f>+AO22+AR22+AS22+BA22</f>
        <v>0</v>
      </c>
      <c r="AV22" s="109">
        <f>+AU22+AF22</f>
        <v>18</v>
      </c>
      <c r="AW22" s="27"/>
      <c r="AX22" s="27"/>
      <c r="AY22" s="18" t="s">
        <v>28</v>
      </c>
      <c r="AZ22" s="18"/>
      <c r="BA22" s="24"/>
      <c r="BB22" s="98">
        <v>24.082999999999998</v>
      </c>
      <c r="BC22" s="27"/>
      <c r="BD22" s="77"/>
      <c r="BE22" s="15">
        <f>IF(AND(BF$132&gt;4,BD22=1),6)+IF(AND(BF$132&gt;4,BD22=2),4)+IF(AND(BF$132&gt;4,BD22=3),3)+IF(AND(BF$132&gt;4,BD22=4),2)+IF(AND(BF$132&gt;4,BD22=5),1)+IF(AND(BF$132&gt;4,BD22&gt;5),1)+IF(AND(BF$132=4,BD22=1),4)+IF(AND(BF$132=4,BD22=2),3)+IF(AND(BF$132=4,BD22=3),2)+IF(AND(BF$132=4,BD22=4),1)+IF(AND(BF$132=3,BD22=1),3)+IF(AND(BF$132=3,BD22=2),2)+IF(AND(BF$132=3,BD22=3),1)+IF(AND(BF$132=2,BD22=1),2)+IF(AND(BF$132=2,BD22=2),1)+IF(AND(BF$132=1,BD22=1),1)</f>
        <v>0</v>
      </c>
      <c r="BF22" s="78"/>
      <c r="BG22" s="78"/>
      <c r="BH22" s="15">
        <f>IF(AND(BG$132&gt;4,BF22=1),12)+IF(AND(BG$132&gt;4,BF22=2),8)+IF(AND(BG$132&gt;4,BF22=3),6)+IF(AND(BG$132&gt;4,BF22=4),5)+IF(AND(BG$132&gt;4,BF22=5),4)+IF(AND(BG$132&gt;4,BF22=6),3)+IF(AND(BG$132&gt;4,BF22=7),2)+IF(AND(BG$132&gt;4,BF22&gt;7),1)+IF(AND(BG$132=4,BF22=1),8)+IF(AND(BG$132=4,BF22=2),6)+IF(AND(BG$132=4,BF22=3),4)+IF(AND(BG$132=4,BF22=4),2)+IF(AND(BG$132=3,BF22=1),6)+IF(AND(BG$132=3,BF22=2),4)+IF(AND(BG$132=3,BF22=3),2)+IF(AND(BG$132=2,BF22=1),4)+IF(AND(BG$132=2,BF22=2),2)+IF(AND(BG$132=1,BF22=1),2)</f>
        <v>0</v>
      </c>
      <c r="BI22" s="15">
        <f>IF(AND(BG$132&gt;4,BG22=1),12)+IF(AND(BG$132&gt;4,BG22=2),8)+IF(AND(BG$132&gt;4,BG22=3),6)+IF(AND(BG$132&gt;4,BG22=4),5)+IF(AND(BG$132&gt;4,BG22=5),4)+IF(AND(BG$132&gt;4,BG22=6),3)+IF(AND(BG$132&gt;4,BG22=7),2)+IF(AND(BG$132&gt;4,BG22&gt;7),1)+IF(AND(BG$132=4,BG22=1),8)+IF(AND(BG$132=4,BG22=2),6)+IF(AND(BG$132=4,BG22=3),4)+IF(AND(BG$132=4,BG22=4),2)+IF(AND(BG$132=3,BG22=1),6)+IF(AND(BG$132=3,BG22=2),4)+IF(AND(BG$132=3,BG22=3),2)+IF(AND(BG$132=2,BG22=1),4)+IF(AND(BG$132=2,BG22=2),2)+IF(AND(BG$132=1,BG22=1),2)</f>
        <v>0</v>
      </c>
      <c r="BJ22" s="26" t="s">
        <v>28</v>
      </c>
      <c r="BK22" s="15">
        <f>+BE22+BH22+BI22+BQ22</f>
        <v>0</v>
      </c>
      <c r="BL22" s="79">
        <f>+BK22+AV22</f>
        <v>18</v>
      </c>
      <c r="BM22" s="27"/>
      <c r="BN22" s="27"/>
      <c r="BO22" s="18" t="s">
        <v>28</v>
      </c>
      <c r="BP22" s="18"/>
      <c r="BQ22" s="24"/>
      <c r="BR22" s="98">
        <v>24.082999999999998</v>
      </c>
      <c r="BS22" s="27"/>
      <c r="BT22" s="77"/>
      <c r="BU22" s="15">
        <f>IF(AND(BV$132&gt;4,BT22=1),6)+IF(AND(BV$132&gt;4,BT22=2),4)+IF(AND(BV$132&gt;4,BT22=3),3)+IF(AND(BV$132&gt;4,BT22=4),2)+IF(AND(BV$132&gt;4,BT22=5),1)+IF(AND(BV$132&gt;4,BT22&gt;5),1)+IF(AND(BV$132=4,BT22=1),4)+IF(AND(BV$132=4,BT22=2),3)+IF(AND(BV$132=4,BT22=3),2)+IF(AND(BV$132=4,BT22=4),1)+IF(AND(BV$132=3,BT22=1),3)+IF(AND(BV$132=3,BT22=2),2)+IF(AND(BV$132=3,BT22=3),1)+IF(AND(BV$132=2,BT22=1),2)+IF(AND(BV$132=2,BT22=2),1)+IF(AND(BV$132=1,BT22=1),1)</f>
        <v>0</v>
      </c>
      <c r="BV22" s="78"/>
      <c r="BW22" s="78"/>
      <c r="BX22" s="15">
        <f>IF(AND(BW$132&gt;4,BV22=1),12)+IF(AND(BW$132&gt;4,BV22=2),8)+IF(AND(BW$132&gt;4,BV22=3),6)+IF(AND(BW$132&gt;4,BV22=4),5)+IF(AND(BW$132&gt;4,BV22=5),4)+IF(AND(BW$132&gt;4,BV22=6),3)+IF(AND(BW$132&gt;4,BV22=7),2)+IF(AND(BW$132&gt;4,BV22&gt;7),1)+IF(AND(BW$132=4,BV22=1),8)+IF(AND(BW$132=4,BV22=2),6)+IF(AND(BW$132=4,BV22=3),4)+IF(AND(BW$132=4,BV22=4),2)+IF(AND(BW$132=3,BV22=1),6)+IF(AND(BW$132=3,BV22=2),4)+IF(AND(BW$132=3,BV22=3),2)+IF(AND(BW$132=2,BV22=1),4)+IF(AND(BW$132=2,BV22=2),2)+IF(AND(BW$132=1,BV22=1),2)</f>
        <v>0</v>
      </c>
      <c r="BY22" s="15">
        <f>IF(AND(BW$132&gt;4,BW22=1),12)+IF(AND(BW$132&gt;4,BW22=2),8)+IF(AND(BW$132&gt;4,BW22=3),6)+IF(AND(BW$132&gt;4,BW22=4),5)+IF(AND(BW$132&gt;4,BW22=5),4)+IF(AND(BW$132&gt;4,BW22=6),3)+IF(AND(BW$132&gt;4,BW22=7),2)+IF(AND(BW$132&gt;4,BW22&gt;7),1)+IF(AND(BW$132=4,BW22=1),8)+IF(AND(BW$132=4,BW22=2),6)+IF(AND(BW$132=4,BW22=3),4)+IF(AND(BW$132=4,BW22=4),2)+IF(AND(BW$132=3,BW22=1),6)+IF(AND(BW$132=3,BW22=2),4)+IF(AND(BW$132=3,BW22=3),2)+IF(AND(BW$132=2,BW22=1),4)+IF(AND(BW$132=2,BW22=2),2)+IF(AND(BW$132=1,BW22=1),2)</f>
        <v>0</v>
      </c>
      <c r="BZ22" s="108" t="s">
        <v>28</v>
      </c>
      <c r="CA22" s="109">
        <f>+BU22+BX22+BY22+CG22</f>
        <v>0</v>
      </c>
      <c r="CB22" s="109">
        <f>+CA22+BL22</f>
        <v>18</v>
      </c>
      <c r="CC22" s="27"/>
      <c r="CD22" s="27"/>
      <c r="CE22" s="18" t="s">
        <v>28</v>
      </c>
      <c r="CF22" s="18"/>
      <c r="CG22" s="24"/>
      <c r="CH22" s="98">
        <v>24.082999999999998</v>
      </c>
      <c r="CI22" s="27">
        <v>39.4</v>
      </c>
      <c r="CJ22" s="77">
        <v>2</v>
      </c>
      <c r="CK22" s="15">
        <f>IF(AND(CL$132&gt;4,CJ22=1),6)+IF(AND(CL$132&gt;4,CJ22=2),4)+IF(AND(CL$132&gt;4,CJ22=3),3)+IF(AND(CL$132&gt;4,CJ22=4),2)+IF(AND(CL$132&gt;4,CJ22=5),1)+IF(AND(CL$132&gt;4,CJ22&gt;5),1)+IF(AND(CL$132=4,CJ22=1),4)+IF(AND(CL$132=4,CJ22=2),3)+IF(AND(CL$132=4,CJ22=3),2)+IF(AND(CL$132=4,CJ22=4),1)+IF(AND(CL$132=3,CJ22=1),3)+IF(AND(CL$132=3,CJ22=2),2)+IF(AND(CL$132=3,CJ22=3),1)+IF(AND(CL$132=2,CJ22=1),2)+IF(AND(CL$132=2,CJ22=2),1)+IF(AND(CL$132=1,CJ22=1),1)</f>
        <v>0</v>
      </c>
      <c r="CL22" s="78"/>
      <c r="CM22" s="78"/>
      <c r="CN22" s="15">
        <f>IF(AND(CM$132&gt;4,CL22=1),12)+IF(AND(CM$132&gt;4,CL22=2),8)+IF(AND(CM$132&gt;4,CL22=3),6)+IF(AND(CM$132&gt;4,CL22=4),5)+IF(AND(CM$132&gt;4,CL22=5),4)+IF(AND(CM$132&gt;4,CL22=6),3)+IF(AND(CM$132&gt;4,CL22=7),2)+IF(AND(CM$132&gt;4,CL22&gt;7),1)+IF(AND(CM$132=4,CL22=1),8)+IF(AND(CM$132=4,CL22=2),6)+IF(AND(CM$132=4,CL22=3),4)+IF(AND(CM$132=4,CL22=4),2)+IF(AND(CM$132=3,CL22=1),6)+IF(AND(CM$132=3,CL22=2),4)+IF(AND(CM$132=3,CL22=3),2)+IF(AND(CM$132=2,CL22=1),4)+IF(AND(CM$132=2,CL22=2),2)+IF(AND(CM$132=1,CL22=1),2)</f>
        <v>0</v>
      </c>
      <c r="CO22" s="15">
        <f>IF(AND(CM$132&gt;4,CM22=1),12)+IF(AND(CM$132&gt;4,CM22=2),8)+IF(AND(CM$132&gt;4,CM22=3),6)+IF(AND(CM$132&gt;4,CM22=4),5)+IF(AND(CM$132&gt;4,CM22=5),4)+IF(AND(CM$132&gt;4,CM22=6),3)+IF(AND(CM$132&gt;4,CM22=7),2)+IF(AND(CM$132&gt;4,CM22&gt;7),1)+IF(AND(CM$132=4,CM22=1),8)+IF(AND(CM$132=4,CM22=2),6)+IF(AND(CM$132=4,CM22=3),4)+IF(AND(CM$132=4,CM22=4),2)+IF(AND(CM$132=3,CM22=1),6)+IF(AND(CM$132=3,CM22=2),4)+IF(AND(CM$132=3,CM22=3),2)+IF(AND(CM$132=2,CM22=1),4)+IF(AND(CM$132=2,CM22=2),2)+IF(AND(CM$132=1,CM22=1),2)</f>
        <v>0</v>
      </c>
      <c r="CP22" s="26" t="s">
        <v>28</v>
      </c>
      <c r="CQ22" s="15">
        <f>+CK22+CN22+CO22+CW22</f>
        <v>0</v>
      </c>
      <c r="CR22" s="79">
        <f>+CQ22+CB22</f>
        <v>18</v>
      </c>
      <c r="CS22" s="27"/>
      <c r="CT22" s="27"/>
      <c r="CU22" s="18" t="s">
        <v>28</v>
      </c>
      <c r="CV22" s="18"/>
      <c r="CW22" s="24"/>
      <c r="CX22" s="98">
        <v>24.082999999999998</v>
      </c>
      <c r="CY22" s="27"/>
      <c r="CZ22" s="77"/>
      <c r="DA22" s="15">
        <f>IF(AND(DB$132&gt;4,CZ22=1),6)+IF(AND(DB$132&gt;4,CZ22=2),4)+IF(AND(DB$132&gt;4,CZ22=3),3)+IF(AND(DB$132&gt;4,CZ22=4),2)+IF(AND(DB$132&gt;4,CZ22=5),1)+IF(AND(DB$132&gt;4,CZ22&gt;5),1)+IF(AND(DB$132=4,CZ22=1),4)+IF(AND(DB$132=4,CZ22=2),3)+IF(AND(DB$132=4,CZ22=3),2)+IF(AND(DB$132=4,CZ22=4),1)+IF(AND(DB$132=3,CZ22=1),3)+IF(AND(DB$132=3,CZ22=2),2)+IF(AND(DB$132=3,CZ22=3),1)+IF(AND(DB$132=2,CZ22=1),2)+IF(AND(DB$132=2,CZ22=2),1)+IF(AND(DB$132=1,CZ22=1),1)</f>
        <v>0</v>
      </c>
      <c r="DB22" s="78"/>
      <c r="DC22" s="78"/>
      <c r="DD22" s="15">
        <f>IF(AND(DC$132&gt;4,DB22=1),12)+IF(AND(DC$132&gt;4,DB22=2),8)+IF(AND(DC$132&gt;4,DB22=3),6)+IF(AND(DC$132&gt;4,DB22=4),5)+IF(AND(DC$132&gt;4,DB22=5),4)+IF(AND(DC$132&gt;4,DB22=6),3)+IF(AND(DC$132&gt;4,DB22=7),2)+IF(AND(DC$132&gt;4,DB22&gt;7),1)+IF(AND(DC$132=4,DB22=1),8)+IF(AND(DC$132=4,DB22=2),6)+IF(AND(DC$132=4,DB22=3),4)+IF(AND(DC$132=4,DB22=4),2)+IF(AND(DC$132=3,DB22=1),6)+IF(AND(DC$132=3,DB22=2),4)+IF(AND(DC$132=3,DB22=3),2)+IF(AND(DC$132=2,DB22=1),4)+IF(AND(DC$132=2,DB22=2),2)+IF(AND(DC$132=1,DB22=1),2)</f>
        <v>0</v>
      </c>
      <c r="DE22" s="15">
        <f>IF(AND(DC$132&gt;4,DC22=1),12)+IF(AND(DC$132&gt;4,DC22=2),8)+IF(AND(DC$132&gt;4,DC22=3),6)+IF(AND(DC$132&gt;4,DC22=4),5)+IF(AND(DC$132&gt;4,DC22=5),4)+IF(AND(DC$132&gt;4,DC22=6),3)+IF(AND(DC$132&gt;4,DC22=7),2)+IF(AND(DC$132&gt;4,DC22&gt;7),1)+IF(AND(DC$132=4,DC22=1),8)+IF(AND(DC$132=4,DC22=2),6)+IF(AND(DC$132=4,DC22=3),4)+IF(AND(DC$132=4,DC22=4),2)+IF(AND(DC$132=3,DC22=1),6)+IF(AND(DC$132=3,DC22=2),4)+IF(AND(DC$132=3,DC22=3),2)+IF(AND(DC$132=2,DC22=1),4)+IF(AND(DC$132=2,DC22=2),2)+IF(AND(DC$132=1,DC22=1),2)</f>
        <v>0</v>
      </c>
      <c r="DF22" s="108" t="s">
        <v>28</v>
      </c>
      <c r="DG22" s="109">
        <f>+DA22+DD22+DE22+DM22</f>
        <v>0</v>
      </c>
      <c r="DH22" s="109">
        <f>+DG22+CR22</f>
        <v>18</v>
      </c>
      <c r="DI22" s="27"/>
      <c r="DJ22" s="27"/>
      <c r="DK22" s="18" t="s">
        <v>28</v>
      </c>
      <c r="DL22" s="18"/>
      <c r="DM22" s="24"/>
      <c r="DN22" s="98">
        <v>24.082999999999998</v>
      </c>
      <c r="DO22" s="27"/>
      <c r="DP22" s="77"/>
      <c r="DQ22" s="15">
        <f>IF(AND(DR$132&gt;4,DP22=1),6)+IF(AND(DR$132&gt;4,DP22=2),4)+IF(AND(DR$132&gt;4,DP22=3),3)+IF(AND(DR$132&gt;4,DP22=4),2)+IF(AND(DR$132&gt;4,DP22=5),1)+IF(AND(DR$132&gt;4,DP22&gt;5),1)+IF(AND(DR$132=4,DP22=1),4)+IF(AND(DR$132=4,DP22=2),3)+IF(AND(DR$132=4,DP22=3),2)+IF(AND(DR$132=4,DP22=4),1)+IF(AND(DR$132=3,DP22=1),3)+IF(AND(DR$132=3,DP22=2),2)+IF(AND(DR$132=3,DP22=3),1)+IF(AND(DR$132=2,DP22=1),2)+IF(AND(DR$132=2,DP22=2),1)+IF(AND(DR$132=1,DP22=1),1)</f>
        <v>0</v>
      </c>
      <c r="DR22" s="78"/>
      <c r="DS22" s="78"/>
      <c r="DT22" s="15">
        <f>IF(AND(DS$132&gt;4,DR22=1),12)+IF(AND(DS$132&gt;4,DR22=2),8)+IF(AND(DS$132&gt;4,DR22=3),6)+IF(AND(DS$132&gt;4,DR22=4),5)+IF(AND(DS$132&gt;4,DR22=5),4)+IF(AND(DS$132&gt;4,DR22=6),3)+IF(AND(DS$132&gt;4,DR22=7),2)+IF(AND(DS$132&gt;4,DR22&gt;7),1)+IF(AND(DS$132=4,DR22=1),8)+IF(AND(DS$132=4,DR22=2),6)+IF(AND(DS$132=4,DR22=3),4)+IF(AND(DS$132=4,DR22=4),2)+IF(AND(DS$132=3,DR22=1),6)+IF(AND(DS$132=3,DR22=2),4)+IF(AND(DS$132=3,DR22=3),2)+IF(AND(DS$132=2,DR22=1),4)+IF(AND(DS$132=2,DR22=2),2)+IF(AND(DS$132=1,DR22=1),2)</f>
        <v>0</v>
      </c>
      <c r="DU22" s="15">
        <f>IF(AND(DS$132&gt;4,DS22=1),12)+IF(AND(DS$132&gt;4,DS22=2),8)+IF(AND(DS$132&gt;4,DS22=3),6)+IF(AND(DS$132&gt;4,DS22=4),5)+IF(AND(DS$132&gt;4,DS22=5),4)+IF(AND(DS$132&gt;4,DS22=6),3)+IF(AND(DS$132&gt;4,DS22=7),2)+IF(AND(DS$132&gt;4,DS22&gt;7),1)+IF(AND(DS$132=4,DS22=1),8)+IF(AND(DS$132=4,DS22=2),6)+IF(AND(DS$132=4,DS22=3),4)+IF(AND(DS$132=4,DS22=4),2)+IF(AND(DS$132=3,DS22=1),6)+IF(AND(DS$132=3,DS22=2),4)+IF(AND(DS$132=3,DS22=3),2)+IF(AND(DS$132=2,DS22=1),4)+IF(AND(DS$132=2,DS22=2),2)+IF(AND(DS$132=1,DS22=1),2)</f>
        <v>0</v>
      </c>
      <c r="DV22" s="26" t="s">
        <v>28</v>
      </c>
      <c r="DW22" s="15">
        <f t="shared" ref="DW22:DW29" si="20">+DQ22+DT22+DU22+EC22</f>
        <v>0</v>
      </c>
      <c r="DX22" s="79">
        <f t="shared" ref="DX22:DX29" si="21">+DW22+DH22</f>
        <v>18</v>
      </c>
      <c r="DY22" s="27"/>
      <c r="DZ22" s="27"/>
      <c r="EA22" s="18" t="s">
        <v>28</v>
      </c>
      <c r="EB22" s="18"/>
      <c r="EC22" s="24"/>
      <c r="ED22" s="98">
        <v>24.082999999999998</v>
      </c>
      <c r="EE22" s="27"/>
      <c r="EF22" s="77"/>
      <c r="EG22" s="15">
        <f>IF(AND(EH$132&gt;4,EF22=1),6)+IF(AND(EH$132&gt;4,EF22=2),4)+IF(AND(EH$132&gt;4,EF22=3),3)+IF(AND(EH$132&gt;4,EF22=4),2)+IF(AND(EH$132&gt;4,EF22=5),1)+IF(AND(EH$132&gt;4,EF22&gt;5),1)+IF(AND(EH$132=4,EF22=1),4)+IF(AND(EH$132=4,EF22=2),3)+IF(AND(EH$132=4,EF22=3),2)+IF(AND(EH$132=4,EF22=4),1)+IF(AND(EH$132=3,EF22=1),3)+IF(AND(EH$132=3,EF22=2),2)+IF(AND(EH$132=3,EF22=3),1)+IF(AND(EH$132=2,EF22=1),2)+IF(AND(EH$132=2,EF22=2),1)+IF(AND(EH$132=1,EF22=1),1)</f>
        <v>0</v>
      </c>
      <c r="EH22" s="78"/>
      <c r="EI22" s="78"/>
      <c r="EJ22" s="15">
        <f>IF(AND(EI$132&gt;4,EH22=1),12)+IF(AND(EI$132&gt;4,EH22=2),8)+IF(AND(EI$132&gt;4,EH22=3),6)+IF(AND(EI$132&gt;4,EH22=4),5)+IF(AND(EI$132&gt;4,EH22=5),4)+IF(AND(EI$132&gt;4,EH22=6),3)+IF(AND(EI$132&gt;4,EH22=7),2)+IF(AND(EI$132&gt;4,EH22&gt;7),1)+IF(AND(EI$132=4,EH22=1),8)+IF(AND(EI$132=4,EH22=2),6)+IF(AND(EI$132=4,EH22=3),4)+IF(AND(EI$132=4,EH22=4),2)+IF(AND(EI$132=3,EH22=1),6)+IF(AND(EI$132=3,EH22=2),4)+IF(AND(EI$132=3,EH22=3),2)+IF(AND(EI$132=2,EH22=1),4)+IF(AND(EI$132=2,EH22=2),2)+IF(AND(EI$132=1,EH22=1),2)</f>
        <v>0</v>
      </c>
      <c r="EK22" s="15">
        <f>IF(AND(EI$132&gt;4,EI22=1),12)+IF(AND(EI$132&gt;4,EI22=2),8)+IF(AND(EI$132&gt;4,EI22=3),6)+IF(AND(EI$132&gt;4,EI22=4),5)+IF(AND(EI$132&gt;4,EI22=5),4)+IF(AND(EI$132&gt;4,EI22=6),3)+IF(AND(EI$132&gt;4,EI22=7),2)+IF(AND(EI$132&gt;4,EI22&gt;7),1)+IF(AND(EI$132=4,EI22=1),8)+IF(AND(EI$132=4,EI22=2),6)+IF(AND(EI$132=4,EI22=3),4)+IF(AND(EI$132=4,EI22=4),2)+IF(AND(EI$132=3,EI22=1),6)+IF(AND(EI$132=3,EI22=2),4)+IF(AND(EI$132=3,EI22=3),2)+IF(AND(EI$132=2,EI22=1),4)+IF(AND(EI$132=2,EI22=2),2)+IF(AND(EI$132=1,EI22=1),2)</f>
        <v>0</v>
      </c>
      <c r="EL22" s="108" t="s">
        <v>28</v>
      </c>
      <c r="EM22" s="109">
        <f t="shared" ref="EM22:EM33" si="22">+EG22+EJ22+EK22+ES22</f>
        <v>0</v>
      </c>
      <c r="EN22" s="109">
        <f t="shared" ref="EN22:EN33" si="23">+EM22+DX22</f>
        <v>18</v>
      </c>
      <c r="EO22" s="27"/>
      <c r="EP22" s="27"/>
      <c r="EQ22" s="18" t="s">
        <v>28</v>
      </c>
      <c r="ER22" s="18"/>
      <c r="ES22" s="24"/>
      <c r="ET22" s="98">
        <v>24.082999999999998</v>
      </c>
      <c r="EU22" s="27"/>
      <c r="EV22" s="77"/>
      <c r="EW22" s="15">
        <f>IF(AND(EX$132&gt;4,EV22=1),6)+IF(AND(EX$132&gt;4,EV22=2),4)+IF(AND(EX$132&gt;4,EV22=3),3)+IF(AND(EX$132&gt;4,EV22=4),2)+IF(AND(EX$132&gt;4,EV22=5),1)+IF(AND(EX$132&gt;4,EV22&gt;5),1)+IF(AND(EX$132=4,EV22=1),4)+IF(AND(EX$132=4,EV22=2),3)+IF(AND(EX$132=4,EV22=3),2)+IF(AND(EX$132=4,EV22=4),1)+IF(AND(EX$132=3,EV22=1),3)+IF(AND(EX$132=3,EV22=2),2)+IF(AND(EX$132=3,EV22=3),1)+IF(AND(EX$132=2,EV22=1),2)+IF(AND(EX$132=2,EV22=2),1)+IF(AND(EX$132=1,EV22=1),1)</f>
        <v>0</v>
      </c>
      <c r="EX22" s="78"/>
      <c r="EY22" s="78"/>
      <c r="EZ22" s="15">
        <f>IF(AND(EY$132&gt;4,EX22=1),12)+IF(AND(EY$132&gt;4,EX22=2),8)+IF(AND(EY$132&gt;4,EX22=3),6)+IF(AND(EY$132&gt;4,EX22=4),5)+IF(AND(EY$132&gt;4,EX22=5),4)+IF(AND(EY$132&gt;4,EX22=6),3)+IF(AND(EY$132&gt;4,EX22=7),2)+IF(AND(EY$132&gt;4,EX22&gt;7),1)+IF(AND(EY$132=4,EX22=1),8)+IF(AND(EY$132=4,EX22=2),6)+IF(AND(EY$132=4,EX22=3),4)+IF(AND(EY$132=4,EX22=4),2)+IF(AND(EY$132=3,EX22=1),6)+IF(AND(EY$132=3,EX22=2),4)+IF(AND(EY$132=3,EX22=3),2)+IF(AND(EY$132=2,EX22=1),4)+IF(AND(EY$132=2,EX22=2),2)+IF(AND(EY$132=1,EX22=1),2)</f>
        <v>0</v>
      </c>
      <c r="FA22" s="15">
        <f>IF(AND(EY$132&gt;4,EY22=1),12)+IF(AND(EY$132&gt;4,EY22=2),8)+IF(AND(EY$132&gt;4,EY22=3),6)+IF(AND(EY$132&gt;4,EY22=4),5)+IF(AND(EY$132&gt;4,EY22=5),4)+IF(AND(EY$132&gt;4,EY22=6),3)+IF(AND(EY$132&gt;4,EY22=7),2)+IF(AND(EY$132&gt;4,EY22&gt;7),1)+IF(AND(EY$132=4,EY22=1),8)+IF(AND(EY$132=4,EY22=2),6)+IF(AND(EY$132=4,EY22=3),4)+IF(AND(EY$132=4,EY22=4),2)+IF(AND(EY$132=3,EY22=1),6)+IF(AND(EY$132=3,EY22=2),4)+IF(AND(EY$132=3,EY22=3),2)+IF(AND(EY$132=2,EY22=1),4)+IF(AND(EY$132=2,EY22=2),2)+IF(AND(EY$132=1,EY22=1),2)</f>
        <v>0</v>
      </c>
      <c r="FB22" s="26" t="s">
        <v>28</v>
      </c>
      <c r="FC22" s="15">
        <f t="shared" si="14"/>
        <v>0</v>
      </c>
      <c r="FD22" s="79">
        <f t="shared" si="15"/>
        <v>18</v>
      </c>
      <c r="FE22" s="27"/>
      <c r="FF22" s="27"/>
      <c r="FG22" s="18" t="s">
        <v>28</v>
      </c>
      <c r="FH22" s="18"/>
      <c r="FI22" s="24"/>
      <c r="FJ22" s="98">
        <v>24.082999999999998</v>
      </c>
    </row>
    <row r="23" spans="1:166" x14ac:dyDescent="0.25">
      <c r="A23" s="92" t="s">
        <v>144</v>
      </c>
      <c r="B23" s="20">
        <v>10</v>
      </c>
      <c r="C23" s="21"/>
      <c r="D23" s="20"/>
      <c r="E23" s="20" t="s">
        <v>145</v>
      </c>
      <c r="F23" s="13"/>
      <c r="G23" s="13"/>
      <c r="H23" s="22"/>
      <c r="I23" s="22"/>
      <c r="J23" s="20"/>
      <c r="K23" s="20"/>
      <c r="L23" s="22"/>
      <c r="M23" s="22"/>
      <c r="N23" s="108"/>
      <c r="O23" s="109"/>
      <c r="P23" s="109"/>
      <c r="Q23" s="13"/>
      <c r="R23" s="13"/>
      <c r="S23" s="18"/>
      <c r="T23" s="18"/>
      <c r="U23" s="24"/>
      <c r="V23" s="13"/>
      <c r="W23" s="13"/>
      <c r="X23" s="22"/>
      <c r="Y23" s="22"/>
      <c r="Z23" s="20"/>
      <c r="AA23" s="20"/>
      <c r="AB23" s="22"/>
      <c r="AC23" s="22"/>
      <c r="AD23" s="18"/>
      <c r="AE23" s="22"/>
      <c r="AF23" s="22"/>
      <c r="AG23" s="13"/>
      <c r="AH23" s="13"/>
      <c r="AI23" s="18"/>
      <c r="AJ23" s="18"/>
      <c r="AK23" s="24"/>
      <c r="AL23" s="13">
        <v>26.373000000000001</v>
      </c>
      <c r="AM23" s="13"/>
      <c r="AN23" s="22"/>
      <c r="AO23" s="22">
        <f>IF(AND(AP$133&gt;4,AN23=1),6)+IF(AND(AP$133&gt;4,AN23=2),4)+IF(AND(AP$133&gt;4,AN23=3),3)+IF(AND(AP$133&gt;4,AN23=4),2)+IF(AND(AP$133&gt;4,AN23=5),1)+IF(AND(AP$133&gt;4,AN23&gt;5),1)+IF(AND(AP$133=4,AN23=1),4)+IF(AND(AP$133=4,AN23=2),3)+IF(AND(AP$133=4,AN23=3),2)+IF(AND(AP$133=4,AN23=4),1)+IF(AND(AP$133=3,AN23=1),3)+IF(AND(AP$133=3,AN23=2),2)+IF(AND(AP$133=3,AN23=3),1)+IF(AND(AP$133=2,AN23=1),2)+IF(AND(AP$133=2,AN23=2),1)+IF(AND(AP$133=1,AN23=1),1)</f>
        <v>0</v>
      </c>
      <c r="AP23" s="20">
        <v>5</v>
      </c>
      <c r="AQ23" s="20">
        <v>4</v>
      </c>
      <c r="AR23" s="22">
        <f>IF(AND(AQ$133&gt;4,AP23=1),12)+IF(AND(AQ$133&gt;4,AP23=2),8)+IF(AND(AQ$133&gt;4,AP23=3),6)+IF(AND(AQ$133&gt;4,AP23=4),5)+IF(AND(AQ$133&gt;4,AP23=5),4)+IF(AND(AQ$133&gt;4,AP23=6),3)+IF(AND(AQ$133&gt;4,AP23=7),2)+IF(AND(AQ$133&gt;4,AP23&gt;7),1)+IF(AND(AQ$133=4,AP23=1),8)+IF(AND(AQ$133=4,AP23=2),6)+IF(AND(AQ$133=4,AP23=3),4)+IF(AND(AQ$133=4,AP23=4),2)+IF(AND(AQ$133=3,AP23=1),6)+IF(AND(AQ$133=3,AP23=2),4)+IF(AND(AQ$133=3,AP23=3),2)+IF(AND(AQ$133=2,AP23=1),4)+IF(AND(AQ$133=2,AP23=2),2)+IF(AND(AQ$133=1,AP23=1),2)</f>
        <v>4</v>
      </c>
      <c r="AS23" s="22">
        <f>IF(AND(AQ$133&gt;4,AQ23=1),12)+IF(AND(AQ$133&gt;4,AQ23=2),8)+IF(AND(AQ$133&gt;4,AQ23=3),6)+IF(AND(AQ$133&gt;4,AQ23=4),5)+IF(AND(AQ$133&gt;4,AQ23=5),4)+IF(AND(AQ$133&gt;4,AQ23=6),3)+IF(AND(AQ$133&gt;4,AQ23=7),2)+IF(AND(AQ$133&gt;4,AQ23&gt;7),1)+IF(AND(AQ$133=4,AQ23=1),8)+IF(AND(AQ$133=4,AQ23=2),6)+IF(AND(AQ$133=4,AQ23=3),4)+IF(AND(AQ$133=4,AQ23=4),2)+IF(AND(AQ$133=3,AQ23=1),6)+IF(AND(AQ$133=3,AQ23=2),4)+IF(AND(AQ$133=3,AQ23=3),2)+IF(AND(AQ$133=2,AQ23=1),4)+IF(AND(AQ$133=2,AQ23=2),2)+IF(AND(AQ$133=1,AQ23=1),2)</f>
        <v>5</v>
      </c>
      <c r="AT23" s="108" t="s">
        <v>30</v>
      </c>
      <c r="AU23" s="109">
        <f>+AO23+AR23+AS23+BA23</f>
        <v>9</v>
      </c>
      <c r="AV23" s="109">
        <f>+AU23+AF23</f>
        <v>9</v>
      </c>
      <c r="AW23" s="13">
        <v>30.367999999999999</v>
      </c>
      <c r="AX23" s="13">
        <v>30.37</v>
      </c>
      <c r="AY23" s="18" t="s">
        <v>30</v>
      </c>
      <c r="AZ23" s="18"/>
      <c r="BA23" s="24"/>
      <c r="BB23" s="13">
        <v>26.373000000000001</v>
      </c>
      <c r="BC23" s="13"/>
      <c r="BD23" s="22"/>
      <c r="BE23" s="22">
        <f>IF(AND(BF$133&gt;4,BD23=1),6)+IF(AND(BF$133&gt;4,BD23=2),4)+IF(AND(BF$133&gt;4,BD23=3),3)+IF(AND(BF$133&gt;4,BD23=4),2)+IF(AND(BF$133&gt;4,BD23=5),1)+IF(AND(BF$133&gt;4,BD23&gt;5),1)+IF(AND(BF$133=4,BD23=1),4)+IF(AND(BF$133=4,BD23=2),3)+IF(AND(BF$133=4,BD23=3),2)+IF(AND(BF$133=4,BD23=4),1)+IF(AND(BF$133=3,BD23=1),3)+IF(AND(BF$133=3,BD23=2),2)+IF(AND(BF$133=3,BD23=3),1)+IF(AND(BF$133=2,BD23=1),2)+IF(AND(BF$133=2,BD23=2),1)+IF(AND(BF$133=1,BD23=1),1)</f>
        <v>0</v>
      </c>
      <c r="BF23" s="20"/>
      <c r="BG23" s="20"/>
      <c r="BH23" s="22">
        <f>IF(AND(BG$133&gt;4,BF23=1),12)+IF(AND(BG$133&gt;4,BF23=2),8)+IF(AND(BG$133&gt;4,BF23=3),6)+IF(AND(BG$133&gt;4,BF23=4),5)+IF(AND(BG$133&gt;4,BF23=5),4)+IF(AND(BG$133&gt;4,BF23=6),3)+IF(AND(BG$133&gt;4,BF23=7),2)+IF(AND(BG$133&gt;4,BF23&gt;7),1)+IF(AND(BG$133=4,BF23=1),8)+IF(AND(BG$133=4,BF23=2),6)+IF(AND(BG$133=4,BF23=3),4)+IF(AND(BG$133=4,BF23=4),2)+IF(AND(BG$133=3,BF23=1),6)+IF(AND(BG$133=3,BF23=2),4)+IF(AND(BG$133=3,BF23=3),2)+IF(AND(BG$133=2,BF23=1),4)+IF(AND(BG$133=2,BF23=2),2)+IF(AND(BG$133=1,BF23=1),2)</f>
        <v>0</v>
      </c>
      <c r="BI23" s="22">
        <f>IF(AND(BG$133&gt;4,BG23=1),12)+IF(AND(BG$133&gt;4,BG23=2),8)+IF(AND(BG$133&gt;4,BG23=3),6)+IF(AND(BG$133&gt;4,BG23=4),5)+IF(AND(BG$133&gt;4,BG23=5),4)+IF(AND(BG$133&gt;4,BG23=6),3)+IF(AND(BG$133&gt;4,BG23=7),2)+IF(AND(BG$133&gt;4,BG23&gt;7),1)+IF(AND(BG$133=4,BG23=1),8)+IF(AND(BG$133=4,BG23=2),6)+IF(AND(BG$133=4,BG23=3),4)+IF(AND(BG$133=4,BG23=4),2)+IF(AND(BG$133=3,BG23=1),6)+IF(AND(BG$133=3,BG23=2),4)+IF(AND(BG$133=3,BG23=3),2)+IF(AND(BG$133=2,BG23=1),4)+IF(AND(BG$133=2,BG23=2),2)+IF(AND(BG$133=1,BG23=1),2)</f>
        <v>0</v>
      </c>
      <c r="BJ23" s="18" t="s">
        <v>30</v>
      </c>
      <c r="BK23" s="22">
        <f>+BE23+BH23+BI23+BQ23</f>
        <v>0</v>
      </c>
      <c r="BL23" s="22">
        <f>+BK23+AV23</f>
        <v>9</v>
      </c>
      <c r="BM23" s="13"/>
      <c r="BN23" s="13"/>
      <c r="BO23" s="18" t="s">
        <v>30</v>
      </c>
      <c r="BP23" s="18"/>
      <c r="BQ23" s="24"/>
      <c r="BR23" s="13">
        <v>26.373000000000001</v>
      </c>
      <c r="BS23" s="13"/>
      <c r="BT23" s="22"/>
      <c r="BU23" s="22">
        <f>IF(AND(BV$133&gt;4,BT23=1),6)+IF(AND(BV$133&gt;4,BT23=2),4)+IF(AND(BV$133&gt;4,BT23=3),3)+IF(AND(BV$133&gt;4,BT23=4),2)+IF(AND(BV$133&gt;4,BT23=5),1)+IF(AND(BV$133&gt;4,BT23&gt;5),1)+IF(AND(BV$133=4,BT23=1),4)+IF(AND(BV$133=4,BT23=2),3)+IF(AND(BV$133=4,BT23=3),2)+IF(AND(BV$133=4,BT23=4),1)+IF(AND(BV$133=3,BT23=1),3)+IF(AND(BV$133=3,BT23=2),2)+IF(AND(BV$133=3,BT23=3),1)+IF(AND(BV$133=2,BT23=1),2)+IF(AND(BV$133=2,BT23=2),1)+IF(AND(BV$133=1,BT23=1),1)</f>
        <v>0</v>
      </c>
      <c r="BV23" s="20"/>
      <c r="BW23" s="20"/>
      <c r="BX23" s="22">
        <f>IF(AND(BW$133&gt;4,BV23=1),12)+IF(AND(BW$133&gt;4,BV23=2),8)+IF(AND(BW$133&gt;4,BV23=3),6)+IF(AND(BW$133&gt;4,BV23=4),5)+IF(AND(BW$133&gt;4,BV23=5),4)+IF(AND(BW$133&gt;4,BV23=6),3)+IF(AND(BW$133&gt;4,BV23=7),2)+IF(AND(BW$133&gt;4,BV23&gt;7),1)+IF(AND(BW$133=4,BV23=1),8)+IF(AND(BW$133=4,BV23=2),6)+IF(AND(BW$133=4,BV23=3),4)+IF(AND(BW$133=4,BV23=4),2)+IF(AND(BW$133=3,BV23=1),6)+IF(AND(BW$133=3,BV23=2),4)+IF(AND(BW$133=3,BV23=3),2)+IF(AND(BW$133=2,BV23=1),4)+IF(AND(BW$133=2,BV23=2),2)+IF(AND(BW$133=1,BV23=1),2)</f>
        <v>0</v>
      </c>
      <c r="BY23" s="22">
        <f>IF(AND(BW$133&gt;4,BW23=1),12)+IF(AND(BW$133&gt;4,BW23=2),8)+IF(AND(BW$133&gt;4,BW23=3),6)+IF(AND(BW$133&gt;4,BW23=4),5)+IF(AND(BW$133&gt;4,BW23=5),4)+IF(AND(BW$133&gt;4,BW23=6),3)+IF(AND(BW$133&gt;4,BW23=7),2)+IF(AND(BW$133&gt;4,BW23&gt;7),1)+IF(AND(BW$133=4,BW23=1),8)+IF(AND(BW$133=4,BW23=2),6)+IF(AND(BW$133=4,BW23=3),4)+IF(AND(BW$133=4,BW23=4),2)+IF(AND(BW$133=3,BW23=1),6)+IF(AND(BW$133=3,BW23=2),4)+IF(AND(BW$133=3,BW23=3),2)+IF(AND(BW$133=2,BW23=1),4)+IF(AND(BW$133=2,BW23=2),2)+IF(AND(BW$133=1,BW23=1),2)</f>
        <v>0</v>
      </c>
      <c r="BZ23" s="108" t="s">
        <v>30</v>
      </c>
      <c r="CA23" s="109">
        <f>+BU23+BX23+BY23+CG23</f>
        <v>0</v>
      </c>
      <c r="CB23" s="109">
        <f>+CA23+BL23</f>
        <v>9</v>
      </c>
      <c r="CC23" s="13"/>
      <c r="CD23" s="13"/>
      <c r="CE23" s="18" t="s">
        <v>30</v>
      </c>
      <c r="CF23" s="18"/>
      <c r="CG23" s="24"/>
      <c r="CH23" s="13">
        <v>26.373000000000001</v>
      </c>
      <c r="CI23" s="13"/>
      <c r="CJ23" s="22"/>
      <c r="CK23" s="22">
        <f>IF(AND(CL$133&gt;4,CJ23=1),6)+IF(AND(CL$133&gt;4,CJ23=2),4)+IF(AND(CL$133&gt;4,CJ23=3),3)+IF(AND(CL$133&gt;4,CJ23=4),2)+IF(AND(CL$133&gt;4,CJ23=5),1)+IF(AND(CL$133&gt;4,CJ23&gt;5),1)+IF(AND(CL$133=4,CJ23=1),4)+IF(AND(CL$133=4,CJ23=2),3)+IF(AND(CL$133=4,CJ23=3),2)+IF(AND(CL$133=4,CJ23=4),1)+IF(AND(CL$133=3,CJ23=1),3)+IF(AND(CL$133=3,CJ23=2),2)+IF(AND(CL$133=3,CJ23=3),1)+IF(AND(CL$133=2,CJ23=1),2)+IF(AND(CL$133=2,CJ23=2),1)+IF(AND(CL$133=1,CJ23=1),1)</f>
        <v>0</v>
      </c>
      <c r="CL23" s="20"/>
      <c r="CM23" s="20"/>
      <c r="CN23" s="22">
        <f>IF(AND(CM$133&gt;4,CL23=1),12)+IF(AND(CM$133&gt;4,CL23=2),8)+IF(AND(CM$133&gt;4,CL23=3),6)+IF(AND(CM$133&gt;4,CL23=4),5)+IF(AND(CM$133&gt;4,CL23=5),4)+IF(AND(CM$133&gt;4,CL23=6),3)+IF(AND(CM$133&gt;4,CL23=7),2)+IF(AND(CM$133&gt;4,CL23&gt;7),1)+IF(AND(CM$133=4,CL23=1),8)+IF(AND(CM$133=4,CL23=2),6)+IF(AND(CM$133=4,CL23=3),4)+IF(AND(CM$133=4,CL23=4),2)+IF(AND(CM$133=3,CL23=1),6)+IF(AND(CM$133=3,CL23=2),4)+IF(AND(CM$133=3,CL23=3),2)+IF(AND(CM$133=2,CL23=1),4)+IF(AND(CM$133=2,CL23=2),2)+IF(AND(CM$133=1,CL23=1),2)</f>
        <v>0</v>
      </c>
      <c r="CO23" s="22">
        <f>IF(AND(CM$133&gt;4,CM23=1),12)+IF(AND(CM$133&gt;4,CM23=2),8)+IF(AND(CM$133&gt;4,CM23=3),6)+IF(AND(CM$133&gt;4,CM23=4),5)+IF(AND(CM$133&gt;4,CM23=5),4)+IF(AND(CM$133&gt;4,CM23=6),3)+IF(AND(CM$133&gt;4,CM23=7),2)+IF(AND(CM$133&gt;4,CM23&gt;7),1)+IF(AND(CM$133=4,CM23=1),8)+IF(AND(CM$133=4,CM23=2),6)+IF(AND(CM$133=4,CM23=3),4)+IF(AND(CM$133=4,CM23=4),2)+IF(AND(CM$133=3,CM23=1),6)+IF(AND(CM$133=3,CM23=2),4)+IF(AND(CM$133=3,CM23=3),2)+IF(AND(CM$133=2,CM23=1),4)+IF(AND(CM$133=2,CM23=2),2)+IF(AND(CM$133=1,CM23=1),2)</f>
        <v>0</v>
      </c>
      <c r="CP23" s="18" t="s">
        <v>30</v>
      </c>
      <c r="CQ23" s="22">
        <f>+CK23+CN23+CO23+CW23</f>
        <v>0</v>
      </c>
      <c r="CR23" s="22">
        <f>+CQ23+CB23</f>
        <v>9</v>
      </c>
      <c r="CS23" s="13"/>
      <c r="CT23" s="13"/>
      <c r="CU23" s="18" t="s">
        <v>30</v>
      </c>
      <c r="CV23" s="18"/>
      <c r="CW23" s="24"/>
      <c r="CX23" s="13">
        <v>26.373000000000001</v>
      </c>
      <c r="CY23" s="13"/>
      <c r="CZ23" s="22"/>
      <c r="DA23" s="22">
        <f>IF(AND(DB$133&gt;4,CZ23=1),6)+IF(AND(DB$133&gt;4,CZ23=2),4)+IF(AND(DB$133&gt;4,CZ23=3),3)+IF(AND(DB$133&gt;4,CZ23=4),2)+IF(AND(DB$133&gt;4,CZ23=5),1)+IF(AND(DB$133&gt;4,CZ23&gt;5),1)+IF(AND(DB$133=4,CZ23=1),4)+IF(AND(DB$133=4,CZ23=2),3)+IF(AND(DB$133=4,CZ23=3),2)+IF(AND(DB$133=4,CZ23=4),1)+IF(AND(DB$133=3,CZ23=1),3)+IF(AND(DB$133=3,CZ23=2),2)+IF(AND(DB$133=3,CZ23=3),1)+IF(AND(DB$133=2,CZ23=1),2)+IF(AND(DB$133=2,CZ23=2),1)+IF(AND(DB$133=1,CZ23=1),1)</f>
        <v>0</v>
      </c>
      <c r="DB23" s="20"/>
      <c r="DC23" s="20"/>
      <c r="DD23" s="22">
        <f>IF(AND(DC$133&gt;4,DB23=1),12)+IF(AND(DC$133&gt;4,DB23=2),8)+IF(AND(DC$133&gt;4,DB23=3),6)+IF(AND(DC$133&gt;4,DB23=4),5)+IF(AND(DC$133&gt;4,DB23=5),4)+IF(AND(DC$133&gt;4,DB23=6),3)+IF(AND(DC$133&gt;4,DB23=7),2)+IF(AND(DC$133&gt;4,DB23&gt;7),1)+IF(AND(DC$133=4,DB23=1),8)+IF(AND(DC$133=4,DB23=2),6)+IF(AND(DC$133=4,DB23=3),4)+IF(AND(DC$133=4,DB23=4),2)+IF(AND(DC$133=3,DB23=1),6)+IF(AND(DC$133=3,DB23=2),4)+IF(AND(DC$133=3,DB23=3),2)+IF(AND(DC$133=2,DB23=1),4)+IF(AND(DC$133=2,DB23=2),2)+IF(AND(DC$133=1,DB23=1),2)</f>
        <v>0</v>
      </c>
      <c r="DE23" s="22">
        <f>IF(AND(DC$133&gt;4,DC23=1),12)+IF(AND(DC$133&gt;4,DC23=2),8)+IF(AND(DC$133&gt;4,DC23=3),6)+IF(AND(DC$133&gt;4,DC23=4),5)+IF(AND(DC$133&gt;4,DC23=5),4)+IF(AND(DC$133&gt;4,DC23=6),3)+IF(AND(DC$133&gt;4,DC23=7),2)+IF(AND(DC$133&gt;4,DC23&gt;7),1)+IF(AND(DC$133=4,DC23=1),8)+IF(AND(DC$133=4,DC23=2),6)+IF(AND(DC$133=4,DC23=3),4)+IF(AND(DC$133=4,DC23=4),2)+IF(AND(DC$133=3,DC23=1),6)+IF(AND(DC$133=3,DC23=2),4)+IF(AND(DC$133=3,DC23=3),2)+IF(AND(DC$133=2,DC23=1),4)+IF(AND(DC$133=2,DC23=2),2)+IF(AND(DC$133=1,DC23=1),2)</f>
        <v>0</v>
      </c>
      <c r="DF23" s="108" t="s">
        <v>30</v>
      </c>
      <c r="DG23" s="109">
        <f>+DA23+DD23+DE23+DM23</f>
        <v>0</v>
      </c>
      <c r="DH23" s="109">
        <f>+DG23+CR23</f>
        <v>9</v>
      </c>
      <c r="DI23" s="13"/>
      <c r="DJ23" s="13"/>
      <c r="DK23" s="18" t="s">
        <v>30</v>
      </c>
      <c r="DL23" s="18"/>
      <c r="DM23" s="24"/>
      <c r="DN23" s="13">
        <v>26.373000000000001</v>
      </c>
      <c r="DO23" s="13"/>
      <c r="DP23" s="22"/>
      <c r="DQ23" s="22">
        <f>IF(AND(DR$133&gt;4,DP23=1),6)+IF(AND(DR$133&gt;4,DP23=2),4)+IF(AND(DR$133&gt;4,DP23=3),3)+IF(AND(DR$133&gt;4,DP23=4),2)+IF(AND(DR$133&gt;4,DP23=5),1)+IF(AND(DR$133&gt;4,DP23&gt;5),1)+IF(AND(DR$133=4,DP23=1),4)+IF(AND(DR$133=4,DP23=2),3)+IF(AND(DR$133=4,DP23=3),2)+IF(AND(DR$133=4,DP23=4),1)+IF(AND(DR$133=3,DP23=1),3)+IF(AND(DR$133=3,DP23=2),2)+IF(AND(DR$133=3,DP23=3),1)+IF(AND(DR$133=2,DP23=1),2)+IF(AND(DR$133=2,DP23=2),1)+IF(AND(DR$133=1,DP23=1),1)</f>
        <v>0</v>
      </c>
      <c r="DR23" s="20"/>
      <c r="DS23" s="20"/>
      <c r="DT23" s="22">
        <f>IF(AND(DS$133&gt;4,DR23=1),12)+IF(AND(DS$133&gt;4,DR23=2),8)+IF(AND(DS$133&gt;4,DR23=3),6)+IF(AND(DS$133&gt;4,DR23=4),5)+IF(AND(DS$133&gt;4,DR23=5),4)+IF(AND(DS$133&gt;4,DR23=6),3)+IF(AND(DS$133&gt;4,DR23=7),2)+IF(AND(DS$133&gt;4,DR23&gt;7),1)+IF(AND(DS$133=4,DR23=1),8)+IF(AND(DS$133=4,DR23=2),6)+IF(AND(DS$133=4,DR23=3),4)+IF(AND(DS$133=4,DR23=4),2)+IF(AND(DS$133=3,DR23=1),6)+IF(AND(DS$133=3,DR23=2),4)+IF(AND(DS$133=3,DR23=3),2)+IF(AND(DS$133=2,DR23=1),4)+IF(AND(DS$133=2,DR23=2),2)+IF(AND(DS$133=1,DR23=1),2)</f>
        <v>0</v>
      </c>
      <c r="DU23" s="22">
        <f>IF(AND(DS$133&gt;4,DS23=1),12)+IF(AND(DS$133&gt;4,DS23=2),8)+IF(AND(DS$133&gt;4,DS23=3),6)+IF(AND(DS$133&gt;4,DS23=4),5)+IF(AND(DS$133&gt;4,DS23=5),4)+IF(AND(DS$133&gt;4,DS23=6),3)+IF(AND(DS$133&gt;4,DS23=7),2)+IF(AND(DS$133&gt;4,DS23&gt;7),1)+IF(AND(DS$133=4,DS23=1),8)+IF(AND(DS$133=4,DS23=2),6)+IF(AND(DS$133=4,DS23=3),4)+IF(AND(DS$133=4,DS23=4),2)+IF(AND(DS$133=3,DS23=1),6)+IF(AND(DS$133=3,DS23=2),4)+IF(AND(DS$133=3,DS23=3),2)+IF(AND(DS$133=2,DS23=1),4)+IF(AND(DS$133=2,DS23=2),2)+IF(AND(DS$133=1,DS23=1),2)</f>
        <v>0</v>
      </c>
      <c r="DV23" s="18" t="s">
        <v>30</v>
      </c>
      <c r="DW23" s="22">
        <f t="shared" si="20"/>
        <v>0</v>
      </c>
      <c r="DX23" s="22">
        <f t="shared" si="21"/>
        <v>9</v>
      </c>
      <c r="DY23" s="13"/>
      <c r="DZ23" s="13"/>
      <c r="EA23" s="18" t="s">
        <v>30</v>
      </c>
      <c r="EB23" s="18"/>
      <c r="EC23" s="24"/>
      <c r="ED23" s="98">
        <v>26.373000000000001</v>
      </c>
      <c r="EE23" s="13"/>
      <c r="EF23" s="77"/>
      <c r="EG23" s="22">
        <f>IF(AND(EH$133&gt;4,EF23=1),6)+IF(AND(EH$133&gt;4,EF23=2),4)+IF(AND(EH$133&gt;4,EF23=3),3)+IF(AND(EH$133&gt;4,EF23=4),2)+IF(AND(EH$133&gt;4,EF23=5),1)+IF(AND(EH$133&gt;4,EF23&gt;5),1)+IF(AND(EH$133=4,EF23=1),4)+IF(AND(EH$133=4,EF23=2),3)+IF(AND(EH$133=4,EF23=3),2)+IF(AND(EH$133=4,EF23=4),1)+IF(AND(EH$133=3,EF23=1),3)+IF(AND(EH$133=3,EF23=2),2)+IF(AND(EH$133=3,EF23=3),1)+IF(AND(EH$133=2,EF23=1),2)+IF(AND(EH$133=2,EF23=2),1)+IF(AND(EH$133=1,EF23=1),1)</f>
        <v>0</v>
      </c>
      <c r="EH23" s="78">
        <v>5</v>
      </c>
      <c r="EI23" s="78">
        <v>4</v>
      </c>
      <c r="EJ23" s="22">
        <f>IF(AND(EI$133&gt;4,EH23=1),12)+IF(AND(EI$133&gt;4,EH23=2),8)+IF(AND(EI$133&gt;4,EH23=3),6)+IF(AND(EI$133&gt;4,EH23=4),5)+IF(AND(EI$133&gt;4,EH23=5),4)+IF(AND(EI$133&gt;4,EH23=6),3)+IF(AND(EI$133&gt;4,EH23=7),2)+IF(AND(EI$133&gt;4,EH23&gt;7),1)+IF(AND(EI$133=4,EH23=1),8)+IF(AND(EI$133=4,EH23=2),6)+IF(AND(EI$133=4,EH23=3),4)+IF(AND(EI$133=4,EH23=4),2)+IF(AND(EI$133=3,EH23=1),6)+IF(AND(EI$133=3,EH23=2),4)+IF(AND(EI$133=3,EH23=3),2)+IF(AND(EI$133=2,EH23=1),4)+IF(AND(EI$133=2,EH23=2),2)+IF(AND(EI$133=1,EH23=1),2)</f>
        <v>4</v>
      </c>
      <c r="EK23" s="22">
        <f>IF(AND(EI$133&gt;4,EI23=1),12)+IF(AND(EI$133&gt;4,EI23=2),8)+IF(AND(EI$133&gt;4,EI23=3),6)+IF(AND(EI$133&gt;4,EI23=4),5)+IF(AND(EI$133&gt;4,EI23=5),4)+IF(AND(EI$133&gt;4,EI23=6),3)+IF(AND(EI$133&gt;4,EI23=7),2)+IF(AND(EI$133&gt;4,EI23&gt;7),1)+IF(AND(EI$133=4,EI23=1),8)+IF(AND(EI$133=4,EI23=2),6)+IF(AND(EI$133=4,EI23=3),4)+IF(AND(EI$133=4,EI23=4),2)+IF(AND(EI$133=3,EI23=1),6)+IF(AND(EI$133=3,EI23=2),4)+IF(AND(EI$133=3,EI23=3),2)+IF(AND(EI$133=2,EI23=1),4)+IF(AND(EI$133=2,EI23=2),2)+IF(AND(EI$133=1,EI23=1),2)</f>
        <v>5</v>
      </c>
      <c r="EL23" s="108" t="s">
        <v>30</v>
      </c>
      <c r="EM23" s="109">
        <f t="shared" si="22"/>
        <v>9</v>
      </c>
      <c r="EN23" s="109">
        <f t="shared" si="23"/>
        <v>18</v>
      </c>
      <c r="EO23" s="13">
        <v>29.849</v>
      </c>
      <c r="EP23" s="13">
        <v>29.617000000000001</v>
      </c>
      <c r="EQ23" s="18" t="s">
        <v>30</v>
      </c>
      <c r="ER23" s="18"/>
      <c r="ES23" s="24"/>
      <c r="ET23" s="98">
        <v>26.373000000000001</v>
      </c>
      <c r="EU23" s="13"/>
      <c r="EV23" s="77"/>
      <c r="EW23" s="15">
        <f>IF(AND(EX$133&gt;4,EV23=1),6)+IF(AND(EX$133&gt;4,EV23=2),4)+IF(AND(EX$133&gt;4,EV23=3),3)+IF(AND(EX$133&gt;4,EV23=4),2)+IF(AND(EX$133&gt;4,EV23=5),1)+IF(AND(EX$133&gt;4,EV23&gt;5),1)+IF(AND(EX$133=4,EV23=1),4)+IF(AND(EX$133=4,EV23=2),3)+IF(AND(EX$133=4,EV23=3),2)+IF(AND(EX$133=4,EV23=4),1)+IF(AND(EX$133=3,EV23=1),3)+IF(AND(EX$133=3,EV23=2),2)+IF(AND(EX$133=3,EV23=3),1)+IF(AND(EX$133=2,EV23=1),2)+IF(AND(EX$133=2,EV23=2),1)+IF(AND(EX$133=1,EV23=1),1)</f>
        <v>0</v>
      </c>
      <c r="EX23" s="78"/>
      <c r="EY23" s="78"/>
      <c r="EZ23" s="22">
        <f>IF(AND(EY$133&gt;4,EX23=1),12)+IF(AND(EY$133&gt;4,EX23=2),8)+IF(AND(EY$133&gt;4,EX23=3),6)+IF(AND(EY$133&gt;4,EX23=4),5)+IF(AND(EY$133&gt;4,EX23=5),4)+IF(AND(EY$133&gt;4,EX23=6),3)+IF(AND(EY$133&gt;4,EX23=7),2)+IF(AND(EY$133&gt;4,EX23&gt;7),1)+IF(AND(EY$133=4,EX23=1),8)+IF(AND(EY$133=4,EX23=2),6)+IF(AND(EY$133=4,EX23=3),4)+IF(AND(EY$133=4,EX23=4),2)+IF(AND(EY$133=3,EX23=1),6)+IF(AND(EY$133=3,EX23=2),4)+IF(AND(EY$133=3,EX23=3),2)+IF(AND(EY$133=2,EX23=1),4)+IF(AND(EY$133=2,EX23=2),2)+IF(AND(EY$133=1,EX23=1),2)</f>
        <v>0</v>
      </c>
      <c r="FA23" s="22">
        <f>IF(AND(EY$133&gt;4,EY23=1),12)+IF(AND(EY$133&gt;4,EY23=2),8)+IF(AND(EY$133&gt;4,EY23=3),6)+IF(AND(EY$133&gt;4,EY23=4),5)+IF(AND(EY$133&gt;4,EY23=5),4)+IF(AND(EY$133&gt;4,EY23=6),3)+IF(AND(EY$133&gt;4,EY23=7),2)+IF(AND(EY$133&gt;4,EY23&gt;7),1)+IF(AND(EY$133=4,EY23=1),8)+IF(AND(EY$133=4,EY23=2),6)+IF(AND(EY$133=4,EY23=3),4)+IF(AND(EY$133=4,EY23=4),2)+IF(AND(EY$133=3,EY23=1),6)+IF(AND(EY$133=3,EY23=2),4)+IF(AND(EY$133=3,EY23=3),2)+IF(AND(EY$133=2,EY23=1),4)+IF(AND(EY$133=2,EY23=2),2)+IF(AND(EY$133=1,EY23=1),2)</f>
        <v>0</v>
      </c>
      <c r="FB23" s="18" t="s">
        <v>30</v>
      </c>
      <c r="FC23" s="22">
        <f t="shared" si="14"/>
        <v>0</v>
      </c>
      <c r="FD23" s="79">
        <f t="shared" si="15"/>
        <v>18</v>
      </c>
      <c r="FE23" s="13"/>
      <c r="FF23" s="13"/>
      <c r="FG23" s="18" t="s">
        <v>30</v>
      </c>
      <c r="FH23" s="18"/>
      <c r="FI23" s="24"/>
      <c r="FJ23" s="98">
        <v>26.373000000000001</v>
      </c>
    </row>
    <row r="24" spans="1:166" x14ac:dyDescent="0.25">
      <c r="A24" s="89" t="s">
        <v>33</v>
      </c>
      <c r="B24" s="10">
        <v>34</v>
      </c>
      <c r="C24" s="21"/>
      <c r="D24" s="20"/>
      <c r="E24" s="10" t="s">
        <v>168</v>
      </c>
      <c r="F24" s="13"/>
      <c r="G24" s="27"/>
      <c r="H24" s="25"/>
      <c r="I24" s="15"/>
      <c r="J24" s="10"/>
      <c r="K24" s="10"/>
      <c r="L24" s="15"/>
      <c r="M24" s="15"/>
      <c r="N24" s="108"/>
      <c r="O24" s="109"/>
      <c r="P24" s="109"/>
      <c r="Q24" s="27"/>
      <c r="R24" s="27"/>
      <c r="S24" s="18"/>
      <c r="T24" s="23"/>
      <c r="U24" s="24"/>
      <c r="V24" s="66"/>
      <c r="W24" s="27"/>
      <c r="X24" s="25"/>
      <c r="Y24" s="15"/>
      <c r="Z24" s="10"/>
      <c r="AA24" s="10"/>
      <c r="AB24" s="15"/>
      <c r="AC24" s="15"/>
      <c r="AD24" s="26"/>
      <c r="AE24" s="15"/>
      <c r="AF24" s="15"/>
      <c r="AG24" s="27"/>
      <c r="AH24" s="27"/>
      <c r="AI24" s="18"/>
      <c r="AJ24" s="18"/>
      <c r="AK24" s="24"/>
      <c r="AL24" s="13"/>
      <c r="AM24" s="27"/>
      <c r="AN24" s="25"/>
      <c r="AO24" s="15"/>
      <c r="AP24" s="10"/>
      <c r="AQ24" s="10"/>
      <c r="AR24" s="15"/>
      <c r="AS24" s="15"/>
      <c r="AT24" s="108"/>
      <c r="AU24" s="109"/>
      <c r="AV24" s="109"/>
      <c r="AW24" s="27"/>
      <c r="AX24" s="27"/>
      <c r="AY24" s="18"/>
      <c r="AZ24" s="18"/>
      <c r="BA24" s="24"/>
      <c r="BB24" s="13"/>
      <c r="BC24" s="27"/>
      <c r="BD24" s="25"/>
      <c r="BE24" s="15"/>
      <c r="BF24" s="10"/>
      <c r="BG24" s="10"/>
      <c r="BH24" s="15"/>
      <c r="BI24" s="15"/>
      <c r="BJ24" s="26"/>
      <c r="BK24" s="15"/>
      <c r="BL24" s="15"/>
      <c r="BM24" s="27"/>
      <c r="BN24" s="27"/>
      <c r="BO24" s="18"/>
      <c r="BP24" s="18"/>
      <c r="BQ24" s="24"/>
      <c r="BR24" s="13"/>
      <c r="BS24" s="27"/>
      <c r="BT24" s="25"/>
      <c r="BU24" s="15"/>
      <c r="BV24" s="10"/>
      <c r="BW24" s="10"/>
      <c r="BX24" s="15"/>
      <c r="BY24" s="15"/>
      <c r="BZ24" s="108"/>
      <c r="CA24" s="109"/>
      <c r="CB24" s="109"/>
      <c r="CC24" s="27"/>
      <c r="CD24" s="27"/>
      <c r="CE24" s="18"/>
      <c r="CF24" s="18"/>
      <c r="CG24" s="24"/>
      <c r="CH24" s="13"/>
      <c r="CI24" s="27">
        <v>38.03</v>
      </c>
      <c r="CJ24" s="25"/>
      <c r="CK24" s="15"/>
      <c r="CL24" s="10"/>
      <c r="CM24" s="10"/>
      <c r="CN24" s="15"/>
      <c r="CO24" s="15"/>
      <c r="CP24" s="26" t="s">
        <v>29</v>
      </c>
      <c r="CQ24" s="15"/>
      <c r="CR24" s="15"/>
      <c r="CS24" s="27">
        <v>22.599</v>
      </c>
      <c r="CT24" s="27"/>
      <c r="CU24" s="18" t="s">
        <v>29</v>
      </c>
      <c r="CV24" s="23" t="s">
        <v>171</v>
      </c>
      <c r="CW24" s="24"/>
      <c r="CX24" s="98">
        <v>22.599</v>
      </c>
      <c r="CY24" s="27">
        <v>22.872</v>
      </c>
      <c r="CZ24" s="77"/>
      <c r="DA24" s="15"/>
      <c r="DB24" s="78"/>
      <c r="DC24" s="78"/>
      <c r="DD24" s="15"/>
      <c r="DE24" s="15"/>
      <c r="DF24" s="108" t="s">
        <v>29</v>
      </c>
      <c r="DG24" s="109"/>
      <c r="DH24" s="109"/>
      <c r="DI24" s="27">
        <v>22.448</v>
      </c>
      <c r="DJ24" s="27">
        <v>23.728999999999999</v>
      </c>
      <c r="DK24" s="18" t="s">
        <v>27</v>
      </c>
      <c r="DL24" s="23" t="s">
        <v>37</v>
      </c>
      <c r="DM24" s="24"/>
      <c r="DN24" s="98">
        <v>22.448</v>
      </c>
      <c r="DO24" s="27"/>
      <c r="DP24" s="77"/>
      <c r="DQ24" s="15">
        <f>IF(AND(DR$131&gt;4,DP24=1),6)+IF(AND(DR$131&gt;4,DP24=2),4)+IF(AND(DR$131&gt;4,DP24=3),3)+IF(AND(DR$131&gt;4,DP24=4),2)+IF(AND(DR$131&gt;4,DP24=5),1)+IF(AND(DR$131&gt;4,DP24&gt;5),1)+IF(AND(DR$131=4,DP24=1),4)+IF(AND(DR$131=4,DP24=2),3)+IF(AND(DR$131=4,DP24=3),2)+IF(AND(DR$131=4,DP24=4),1)+IF(AND(DR$131=3,DP24=1),3)+IF(AND(DR$131=3,DP24=2),2)+IF(AND(DR$131=3,DP24=3),1)+IF(AND(DR$131=2,DP24=1),2)+IF(AND(DR$131=2,DP24=2),1)+IF(AND(DR$131=1,DP24=1),1)</f>
        <v>0</v>
      </c>
      <c r="DR24" s="78"/>
      <c r="DS24" s="78"/>
      <c r="DT24" s="15">
        <f>IF(AND(DS$131&gt;4,DR24=1),12)+IF(AND(DS$131&gt;4,DR24=2),8)+IF(AND(DS$131&gt;4,DR24=3),6)+IF(AND(DS$131&gt;4,DR24=4),5)+IF(AND(DS$131&gt;4,DR24=5),4)+IF(AND(DS$131&gt;4,DR24=6),3)+IF(AND(DS$131&gt;4,DR24=7),2)+IF(AND(DS$131&gt;4,DR24&gt;7),1)+IF(AND(DS$131=4,DR24=1),8)+IF(AND(DS$131=4,DR24=2),6)+IF(AND(DS$131=4,DR24=3),4)+IF(AND(DS$131=4,DR24=4),2)+IF(AND(DS$131=3,DR24=1),6)+IF(AND(DS$131=3,DR24=2),4)+IF(AND(DS$131=3,DR24=3),2)+IF(AND(DS$131=2,DR24=1),4)+IF(AND(DS$131=2,DR24=2),2)+IF(AND(DS$131=1,DR24=1),2)</f>
        <v>0</v>
      </c>
      <c r="DU24" s="15">
        <f>IF(AND(DS$131&gt;4,DS24=1),12)+IF(AND(DS$131&gt;4,DS24=2),8)+IF(AND(DS$131&gt;4,DS24=3),6)+IF(AND(DS$131&gt;4,DS24=4),5)+IF(AND(DS$131&gt;4,DS24=5),4)+IF(AND(DS$131&gt;4,DS24=6),3)+IF(AND(DS$131&gt;4,DS24=7),2)+IF(AND(DS$131&gt;4,DS24&gt;7),1)+IF(AND(DS$131=4,DS24=1),8)+IF(AND(DS$131=4,DS24=2),6)+IF(AND(DS$131=4,DS24=3),4)+IF(AND(DS$131=4,DS24=4),2)+IF(AND(DS$131=3,DS24=1),6)+IF(AND(DS$131=3,DS24=2),4)+IF(AND(DS$131=3,DS24=3),2)+IF(AND(DS$131=2,DS24=1),4)+IF(AND(DS$131=2,DS24=2),2)+IF(AND(DS$131=1,DS24=1),2)</f>
        <v>0</v>
      </c>
      <c r="DV24" s="26" t="s">
        <v>27</v>
      </c>
      <c r="DW24" s="15">
        <f t="shared" si="20"/>
        <v>0</v>
      </c>
      <c r="DX24" s="79">
        <f t="shared" si="21"/>
        <v>0</v>
      </c>
      <c r="DY24" s="27"/>
      <c r="DZ24" s="27"/>
      <c r="EA24" s="18" t="s">
        <v>27</v>
      </c>
      <c r="EB24" s="18"/>
      <c r="EC24" s="24"/>
      <c r="ED24" s="98">
        <v>22.448</v>
      </c>
      <c r="EE24" s="27">
        <v>21.355</v>
      </c>
      <c r="EF24" s="77">
        <v>1</v>
      </c>
      <c r="EG24" s="15">
        <f>IF(AND(EH$131&gt;4,EF24=1),6)+IF(AND(EH$131&gt;4,EF24=2),4)+IF(AND(EH$131&gt;4,EF24=3),3)+IF(AND(EH$131&gt;4,EF24=4),2)+IF(AND(EH$131&gt;4,EF24=5),1)+IF(AND(EH$131&gt;4,EF24&gt;5),1)+IF(AND(EH$131=4,EF24=1),4)+IF(AND(EH$131=4,EF24=2),3)+IF(AND(EH$131=4,EF24=3),2)+IF(AND(EH$131=4,EF24=4),1)+IF(AND(EH$131=3,EF24=1),3)+IF(AND(EH$131=3,EF24=2),2)+IF(AND(EH$131=3,EF24=3),1)+IF(AND(EH$131=2,EF24=1),2)+IF(AND(EH$131=2,EF24=2),1)+IF(AND(EH$131=1,EF24=1),1)</f>
        <v>2</v>
      </c>
      <c r="EH24" s="78">
        <v>1</v>
      </c>
      <c r="EI24" s="78">
        <v>1</v>
      </c>
      <c r="EJ24" s="15">
        <f>IF(AND(EI$131&gt;4,EH24=1),12)+IF(AND(EI$131&gt;4,EH24=2),8)+IF(AND(EI$131&gt;4,EH24=3),6)+IF(AND(EI$131&gt;4,EH24=4),5)+IF(AND(EI$131&gt;4,EH24=5),4)+IF(AND(EI$131&gt;4,EH24=6),3)+IF(AND(EI$131&gt;4,EH24=7),2)+IF(AND(EI$131&gt;4,EH24&gt;7),1)+IF(AND(EI$131=4,EH24=1),8)+IF(AND(EI$131=4,EH24=2),6)+IF(AND(EI$131=4,EH24=3),4)+IF(AND(EI$131=4,EH24=4),2)+IF(AND(EI$131=3,EH24=1),6)+IF(AND(EI$131=3,EH24=2),4)+IF(AND(EI$131=3,EH24=3),2)+IF(AND(EI$131=2,EH24=1),4)+IF(AND(EI$131=2,EH24=2),2)+IF(AND(EI$131=1,EH24=1),2)</f>
        <v>4</v>
      </c>
      <c r="EK24" s="15">
        <f>IF(AND(EI$131&gt;4,EI24=1),12)+IF(AND(EI$131&gt;4,EI24=2),8)+IF(AND(EI$131&gt;4,EI24=3),6)+IF(AND(EI$131&gt;4,EI24=4),5)+IF(AND(EI$131&gt;4,EI24=5),4)+IF(AND(EI$131&gt;4,EI24=6),3)+IF(AND(EI$131&gt;4,EI24=7),2)+IF(AND(EI$131&gt;4,EI24&gt;7),1)+IF(AND(EI$131=4,EI24=1),8)+IF(AND(EI$131=4,EI24=2),6)+IF(AND(EI$131=4,EI24=3),4)+IF(AND(EI$131=4,EI24=4),2)+IF(AND(EI$131=3,EI24=1),6)+IF(AND(EI$131=3,EI24=2),4)+IF(AND(EI$131=3,EI24=3),2)+IF(AND(EI$131=2,EI24=1),4)+IF(AND(EI$131=2,EI24=2),2)+IF(AND(EI$131=1,EI24=1),2)</f>
        <v>4</v>
      </c>
      <c r="EL24" s="108" t="s">
        <v>27</v>
      </c>
      <c r="EM24" s="109">
        <f t="shared" si="22"/>
        <v>11</v>
      </c>
      <c r="EN24" s="109">
        <f t="shared" si="23"/>
        <v>11</v>
      </c>
      <c r="EO24" s="27">
        <v>22.225000000000001</v>
      </c>
      <c r="EP24" s="27">
        <v>22.388999999999999</v>
      </c>
      <c r="EQ24" s="18" t="s">
        <v>27</v>
      </c>
      <c r="ER24" s="23" t="s">
        <v>127</v>
      </c>
      <c r="ES24" s="24">
        <v>1</v>
      </c>
      <c r="ET24" s="98">
        <v>21.355</v>
      </c>
      <c r="EU24" s="27">
        <v>22.782</v>
      </c>
      <c r="EV24" s="77">
        <v>1</v>
      </c>
      <c r="EW24" s="15">
        <f>IF(AND(EX$131&gt;4,EV24=1),6)+IF(AND(EX$131&gt;4,EV24=2),4)+IF(AND(EX$131&gt;4,EV24=3),3)+IF(AND(EX$131&gt;4,EV24=4),2)+IF(AND(EX$131&gt;4,EV24=5),1)+IF(AND(EX$131&gt;4,EV24&gt;5),1)+IF(AND(EX$131=4,EV24=1),4)+IF(AND(EX$131=4,EV24=2),3)+IF(AND(EX$131=4,EV24=3),2)+IF(AND(EX$131=4,EV24=4),1)+IF(AND(EX$131=3,EV24=1),3)+IF(AND(EX$131=3,EV24=2),2)+IF(AND(EX$131=3,EV24=3),1)+IF(AND(EX$131=2,EV24=1),2)+IF(AND(EX$131=2,EV24=2),1)+IF(AND(EX$131=1,EV24=1),1)</f>
        <v>6</v>
      </c>
      <c r="EX24" s="78">
        <v>0</v>
      </c>
      <c r="EY24" s="78"/>
      <c r="EZ24" s="15">
        <f>IF(AND(EY$131&gt;4,EX24=1),12)+IF(AND(EY$131&gt;4,EX24=2),8)+IF(AND(EY$131&gt;4,EX24=3),6)+IF(AND(EY$131&gt;4,EX24=4),5)+IF(AND(EY$131&gt;4,EX24=5),4)+IF(AND(EY$131&gt;4,EX24=6),3)+IF(AND(EY$131&gt;4,EX24=7),2)+IF(AND(EY$131&gt;4,EX24&gt;7),1)+IF(AND(EY$131=4,EX24=1),8)+IF(AND(EY$131=4,EX24=2),6)+IF(AND(EY$131=4,EX24=3),4)+IF(AND(EY$131=4,EX24=4),2)+IF(AND(EY$131=3,EX24=1),6)+IF(AND(EY$131=3,EX24=2),4)+IF(AND(EY$131=3,EX24=3),2)+IF(AND(EY$131=2,EX24=1),4)+IF(AND(EY$131=2,EX24=2),2)+IF(AND(EY$131=1,EX24=1),2)</f>
        <v>0</v>
      </c>
      <c r="FA24" s="15">
        <f>IF(AND(EY$131&gt;4,EY24=1),12)+IF(AND(EY$131&gt;4,EY24=2),8)+IF(AND(EY$131&gt;4,EY24=3),6)+IF(AND(EY$131&gt;4,EY24=4),5)+IF(AND(EY$131&gt;4,EY24=5),4)+IF(AND(EY$131&gt;4,EY24=6),3)+IF(AND(EY$131&gt;4,EY24=7),2)+IF(AND(EY$131&gt;4,EY24&gt;7),1)+IF(AND(EY$131=4,EY24=1),8)+IF(AND(EY$131=4,EY24=2),6)+IF(AND(EY$131=4,EY24=3),4)+IF(AND(EY$131=4,EY24=4),2)+IF(AND(EY$131=3,EY24=1),6)+IF(AND(EY$131=3,EY24=2),4)+IF(AND(EY$131=3,EY24=3),2)+IF(AND(EY$131=2,EY24=1),4)+IF(AND(EY$131=2,EY24=2),2)+IF(AND(EY$131=1,EY24=1),2)</f>
        <v>0</v>
      </c>
      <c r="FB24" s="26" t="s">
        <v>27</v>
      </c>
      <c r="FC24" s="15">
        <f t="shared" si="14"/>
        <v>6</v>
      </c>
      <c r="FD24" s="79">
        <f t="shared" si="15"/>
        <v>17</v>
      </c>
      <c r="FE24" s="27"/>
      <c r="FF24" s="27"/>
      <c r="FG24" s="18" t="s">
        <v>27</v>
      </c>
      <c r="FH24" s="18" t="s">
        <v>127</v>
      </c>
      <c r="FI24" s="24"/>
      <c r="FJ24" s="98">
        <v>21.355</v>
      </c>
    </row>
    <row r="25" spans="1:166" x14ac:dyDescent="0.25">
      <c r="A25" s="89" t="s">
        <v>173</v>
      </c>
      <c r="B25" s="10">
        <v>8</v>
      </c>
      <c r="C25" s="21"/>
      <c r="D25" s="20"/>
      <c r="E25" s="10" t="s">
        <v>89</v>
      </c>
      <c r="F25" s="13"/>
      <c r="G25" s="27"/>
      <c r="H25" s="77"/>
      <c r="I25" s="15"/>
      <c r="J25" s="78"/>
      <c r="K25" s="78"/>
      <c r="L25" s="15"/>
      <c r="M25" s="15"/>
      <c r="N25" s="108"/>
      <c r="O25" s="109"/>
      <c r="P25" s="109"/>
      <c r="Q25" s="27"/>
      <c r="R25" s="27"/>
      <c r="S25" s="18"/>
      <c r="T25" s="23"/>
      <c r="U25" s="24"/>
      <c r="V25" s="66"/>
      <c r="W25" s="27"/>
      <c r="X25" s="77"/>
      <c r="Y25" s="15"/>
      <c r="Z25" s="78"/>
      <c r="AA25" s="78"/>
      <c r="AB25" s="15"/>
      <c r="AC25" s="15"/>
      <c r="AD25" s="26"/>
      <c r="AE25" s="15"/>
      <c r="AF25" s="79"/>
      <c r="AG25" s="27"/>
      <c r="AH25" s="27"/>
      <c r="AI25" s="18"/>
      <c r="AJ25" s="18"/>
      <c r="AK25" s="24"/>
      <c r="AL25" s="98"/>
      <c r="AM25" s="27"/>
      <c r="AN25" s="77"/>
      <c r="AO25" s="15"/>
      <c r="AP25" s="78"/>
      <c r="AQ25" s="78"/>
      <c r="AR25" s="15"/>
      <c r="AS25" s="15"/>
      <c r="AT25" s="108"/>
      <c r="AU25" s="109"/>
      <c r="AV25" s="109"/>
      <c r="AW25" s="27"/>
      <c r="AX25" s="27"/>
      <c r="AY25" s="18"/>
      <c r="AZ25" s="18"/>
      <c r="BA25" s="24"/>
      <c r="BB25" s="98"/>
      <c r="BC25" s="27"/>
      <c r="BD25" s="77"/>
      <c r="BE25" s="15"/>
      <c r="BF25" s="78"/>
      <c r="BG25" s="78"/>
      <c r="BH25" s="15"/>
      <c r="BI25" s="15"/>
      <c r="BJ25" s="26"/>
      <c r="BK25" s="15"/>
      <c r="BL25" s="79"/>
      <c r="BM25" s="27"/>
      <c r="BN25" s="27"/>
      <c r="BO25" s="18"/>
      <c r="BP25" s="18"/>
      <c r="BQ25" s="24"/>
      <c r="BR25" s="98"/>
      <c r="BS25" s="27"/>
      <c r="BT25" s="77"/>
      <c r="BU25" s="15"/>
      <c r="BV25" s="78"/>
      <c r="BW25" s="78"/>
      <c r="BX25" s="15"/>
      <c r="BY25" s="15"/>
      <c r="BZ25" s="108"/>
      <c r="CA25" s="109"/>
      <c r="CB25" s="109"/>
      <c r="CC25" s="27"/>
      <c r="CD25" s="27"/>
      <c r="CE25" s="18"/>
      <c r="CF25" s="18"/>
      <c r="CG25" s="24"/>
      <c r="CH25" s="98"/>
      <c r="CI25" s="27"/>
      <c r="CJ25" s="77"/>
      <c r="CK25" s="15"/>
      <c r="CL25" s="78"/>
      <c r="CM25" s="78"/>
      <c r="CN25" s="15"/>
      <c r="CO25" s="15"/>
      <c r="CP25" s="26"/>
      <c r="CQ25" s="15"/>
      <c r="CR25" s="79"/>
      <c r="CS25" s="27"/>
      <c r="CT25" s="27"/>
      <c r="CU25" s="18"/>
      <c r="CV25" s="18"/>
      <c r="CW25" s="24"/>
      <c r="CX25" s="98">
        <v>20.954999999999998</v>
      </c>
      <c r="CY25" s="27">
        <v>21.922999999999998</v>
      </c>
      <c r="CZ25" s="77">
        <v>2</v>
      </c>
      <c r="DA25" s="15">
        <f>IF(AND(DB$131&gt;4,CZ25=1),6)+IF(AND(DB$131&gt;4,CZ25=2),4)+IF(AND(DB$131&gt;4,CZ25=3),3)+IF(AND(DB$131&gt;4,CZ25=4),2)+IF(AND(DB$131&gt;4,CZ25=5),1)+IF(AND(DB$131&gt;4,CZ25&gt;5),1)+IF(AND(DB$131=4,CZ25=1),4)+IF(AND(DB$131=4,CZ25=2),3)+IF(AND(DB$131=4,CZ25=3),2)+IF(AND(DB$131=4,CZ25=4),1)+IF(AND(DB$131=3,CZ25=1),3)+IF(AND(DB$131=3,CZ25=2),2)+IF(AND(DB$131=3,CZ25=3),1)+IF(AND(DB$131=2,CZ25=1),2)+IF(AND(DB$131=2,CZ25=2),1)+IF(AND(DB$131=1,CZ25=1),1)</f>
        <v>3</v>
      </c>
      <c r="DB25" s="78">
        <v>2</v>
      </c>
      <c r="DC25" s="78">
        <v>2</v>
      </c>
      <c r="DD25" s="15">
        <f>IF(AND(DC$131&gt;4,DB25=1),12)+IF(AND(DC$131&gt;4,DB25=2),8)+IF(AND(DC$131&gt;4,DB25=3),6)+IF(AND(DC$131&gt;4,DB25=4),5)+IF(AND(DC$131&gt;4,DB25=5),4)+IF(AND(DC$131&gt;4,DB25=6),3)+IF(AND(DC$131&gt;4,DB25=7),2)+IF(AND(DC$131&gt;4,DB25&gt;7),1)+IF(AND(DC$131=4,DB25=1),8)+IF(AND(DC$131=4,DB25=2),6)+IF(AND(DC$131=4,DB25=3),4)+IF(AND(DC$131=4,DB25=4),2)+IF(AND(DC$131=3,DB25=1),6)+IF(AND(DC$131=3,DB25=2),4)+IF(AND(DC$131=3,DB25=3),2)+IF(AND(DC$131=2,DB25=1),4)+IF(AND(DC$131=2,DB25=2),2)+IF(AND(DC$131=1,DB25=1),2)</f>
        <v>6</v>
      </c>
      <c r="DE25" s="15">
        <f>IF(AND(DC$131&gt;4,DC25=1),12)+IF(AND(DC$131&gt;4,DC25=2),8)+IF(AND(DC$131&gt;4,DC25=3),6)+IF(AND(DC$131&gt;4,DC25=4),5)+IF(AND(DC$131&gt;4,DC25=5),4)+IF(AND(DC$131&gt;4,DC25=6),3)+IF(AND(DC$131&gt;4,DC25=7),2)+IF(AND(DC$131&gt;4,DC25&gt;7),1)+IF(AND(DC$131=4,DC25=1),8)+IF(AND(DC$131=4,DC25=2),6)+IF(AND(DC$131=4,DC25=3),4)+IF(AND(DC$131=4,DC25=4),2)+IF(AND(DC$131=3,DC25=1),6)+IF(AND(DC$131=3,DC25=2),4)+IF(AND(DC$131=3,DC25=3),2)+IF(AND(DC$131=2,DC25=1),4)+IF(AND(DC$131=2,DC25=2),2)+IF(AND(DC$131=1,DC25=1),2)</f>
        <v>6</v>
      </c>
      <c r="DF25" s="108" t="s">
        <v>27</v>
      </c>
      <c r="DG25" s="109">
        <f>+DA25+DD25+DE25+DM25</f>
        <v>15</v>
      </c>
      <c r="DH25" s="109">
        <f>+DG25+CR25</f>
        <v>15</v>
      </c>
      <c r="DI25" s="27">
        <v>22.321000000000002</v>
      </c>
      <c r="DJ25" s="27">
        <v>22.707000000000001</v>
      </c>
      <c r="DK25" s="18" t="s">
        <v>27</v>
      </c>
      <c r="DL25" s="18" t="s">
        <v>104</v>
      </c>
      <c r="DM25" s="24"/>
      <c r="DN25" s="98">
        <v>20.954999999999998</v>
      </c>
      <c r="DO25" s="27"/>
      <c r="DP25" s="77"/>
      <c r="DQ25" s="15">
        <f>IF(AND(DR$131&gt;4,DP25=1),6)+IF(AND(DR$131&gt;4,DP25=2),4)+IF(AND(DR$131&gt;4,DP25=3),3)+IF(AND(DR$131&gt;4,DP25=4),2)+IF(AND(DR$131&gt;4,DP25=5),1)+IF(AND(DR$131&gt;4,DP25&gt;5),1)+IF(AND(DR$131=4,DP25=1),4)+IF(AND(DR$131=4,DP25=2),3)+IF(AND(DR$131=4,DP25=3),2)+IF(AND(DR$131=4,DP25=4),1)+IF(AND(DR$131=3,DP25=1),3)+IF(AND(DR$131=3,DP25=2),2)+IF(AND(DR$131=3,DP25=3),1)+IF(AND(DR$131=2,DP25=1),2)+IF(AND(DR$131=2,DP25=2),1)+IF(AND(DR$131=1,DP25=1),1)</f>
        <v>0</v>
      </c>
      <c r="DR25" s="78"/>
      <c r="DS25" s="78"/>
      <c r="DT25" s="15">
        <f>IF(AND(DS$131&gt;4,DR25=1),12)+IF(AND(DS$131&gt;4,DR25=2),8)+IF(AND(DS$131&gt;4,DR25=3),6)+IF(AND(DS$131&gt;4,DR25=4),5)+IF(AND(DS$131&gt;4,DR25=5),4)+IF(AND(DS$131&gt;4,DR25=6),3)+IF(AND(DS$131&gt;4,DR25=7),2)+IF(AND(DS$131&gt;4,DR25&gt;7),1)+IF(AND(DS$131=4,DR25=1),8)+IF(AND(DS$131=4,DR25=2),6)+IF(AND(DS$131=4,DR25=3),4)+IF(AND(DS$131=4,DR25=4),2)+IF(AND(DS$131=3,DR25=1),6)+IF(AND(DS$131=3,DR25=2),4)+IF(AND(DS$131=3,DR25=3),2)+IF(AND(DS$131=2,DR25=1),4)+IF(AND(DS$131=2,DR25=2),2)+IF(AND(DS$131=1,DR25=1),2)</f>
        <v>0</v>
      </c>
      <c r="DU25" s="15">
        <f>IF(AND(DS$131&gt;4,DS25=1),12)+IF(AND(DS$131&gt;4,DS25=2),8)+IF(AND(DS$131&gt;4,DS25=3),6)+IF(AND(DS$131&gt;4,DS25=4),5)+IF(AND(DS$131&gt;4,DS25=5),4)+IF(AND(DS$131&gt;4,DS25=6),3)+IF(AND(DS$131&gt;4,DS25=7),2)+IF(AND(DS$131&gt;4,DS25&gt;7),1)+IF(AND(DS$131=4,DS25=1),8)+IF(AND(DS$131=4,DS25=2),6)+IF(AND(DS$131=4,DS25=3),4)+IF(AND(DS$131=4,DS25=4),2)+IF(AND(DS$131=3,DS25=1),6)+IF(AND(DS$131=3,DS25=2),4)+IF(AND(DS$131=3,DS25=3),2)+IF(AND(DS$131=2,DS25=1),4)+IF(AND(DS$131=2,DS25=2),2)+IF(AND(DS$131=1,DS25=1),2)</f>
        <v>0</v>
      </c>
      <c r="DV25" s="26" t="s">
        <v>27</v>
      </c>
      <c r="DW25" s="15">
        <f t="shared" si="20"/>
        <v>0</v>
      </c>
      <c r="DX25" s="79">
        <f t="shared" si="21"/>
        <v>15</v>
      </c>
      <c r="DY25" s="27"/>
      <c r="DZ25" s="27"/>
      <c r="EA25" s="18" t="s">
        <v>27</v>
      </c>
      <c r="EB25" s="18" t="s">
        <v>104</v>
      </c>
      <c r="EC25" s="24"/>
      <c r="ED25" s="98">
        <v>20.954999999999998</v>
      </c>
      <c r="EE25" s="27"/>
      <c r="EF25" s="77"/>
      <c r="EG25" s="15">
        <f>IF(AND(EH$131&gt;4,EF25=1),6)+IF(AND(EH$131&gt;4,EF25=2),4)+IF(AND(EH$131&gt;4,EF25=3),3)+IF(AND(EH$131&gt;4,EF25=4),2)+IF(AND(EH$131&gt;4,EF25=5),1)+IF(AND(EH$131&gt;4,EF25&gt;5),1)+IF(AND(EH$131=4,EF25=1),4)+IF(AND(EH$131=4,EF25=2),3)+IF(AND(EH$131=4,EF25=3),2)+IF(AND(EH$131=4,EF25=4),1)+IF(AND(EH$131=3,EF25=1),3)+IF(AND(EH$131=3,EF25=2),2)+IF(AND(EH$131=3,EF25=3),1)+IF(AND(EH$131=2,EF25=1),2)+IF(AND(EH$131=2,EF25=2),1)+IF(AND(EH$131=1,EF25=1),1)</f>
        <v>0</v>
      </c>
      <c r="EH25" s="78"/>
      <c r="EI25" s="78"/>
      <c r="EJ25" s="15">
        <f>IF(AND(EI$131&gt;4,EH25=1),12)+IF(AND(EI$131&gt;4,EH25=2),8)+IF(AND(EI$131&gt;4,EH25=3),6)+IF(AND(EI$131&gt;4,EH25=4),5)+IF(AND(EI$131&gt;4,EH25=5),4)+IF(AND(EI$131&gt;4,EH25=6),3)+IF(AND(EI$131&gt;4,EH25=7),2)+IF(AND(EI$131&gt;4,EH25&gt;7),1)+IF(AND(EI$131=4,EH25=1),8)+IF(AND(EI$131=4,EH25=2),6)+IF(AND(EI$131=4,EH25=3),4)+IF(AND(EI$131=4,EH25=4),2)+IF(AND(EI$131=3,EH25=1),6)+IF(AND(EI$131=3,EH25=2),4)+IF(AND(EI$131=3,EH25=3),2)+IF(AND(EI$131=2,EH25=1),4)+IF(AND(EI$131=2,EH25=2),2)+IF(AND(EI$131=1,EH25=1),2)</f>
        <v>0</v>
      </c>
      <c r="EK25" s="15">
        <f>IF(AND(EI$131&gt;4,EI25=1),12)+IF(AND(EI$131&gt;4,EI25=2),8)+IF(AND(EI$131&gt;4,EI25=3),6)+IF(AND(EI$131&gt;4,EI25=4),5)+IF(AND(EI$131&gt;4,EI25=5),4)+IF(AND(EI$131&gt;4,EI25=6),3)+IF(AND(EI$131&gt;4,EI25=7),2)+IF(AND(EI$131&gt;4,EI25&gt;7),1)+IF(AND(EI$131=4,EI25=1),8)+IF(AND(EI$131=4,EI25=2),6)+IF(AND(EI$131=4,EI25=3),4)+IF(AND(EI$131=4,EI25=4),2)+IF(AND(EI$131=3,EI25=1),6)+IF(AND(EI$131=3,EI25=2),4)+IF(AND(EI$131=3,EI25=3),2)+IF(AND(EI$131=2,EI25=1),4)+IF(AND(EI$131=2,EI25=2),2)+IF(AND(EI$131=1,EI25=1),2)</f>
        <v>0</v>
      </c>
      <c r="EL25" s="108" t="s">
        <v>27</v>
      </c>
      <c r="EM25" s="109">
        <f t="shared" si="22"/>
        <v>0</v>
      </c>
      <c r="EN25" s="109">
        <f t="shared" si="23"/>
        <v>15</v>
      </c>
      <c r="EO25" s="27"/>
      <c r="EP25" s="27"/>
      <c r="EQ25" s="18" t="s">
        <v>27</v>
      </c>
      <c r="ER25" s="18" t="s">
        <v>104</v>
      </c>
      <c r="ES25" s="24"/>
      <c r="ET25" s="98">
        <v>20.954999999999998</v>
      </c>
      <c r="EU25" s="27"/>
      <c r="EV25" s="77"/>
      <c r="EW25" s="15">
        <f>IF(AND(EX$131&gt;4,EV25=1),6)+IF(AND(EX$131&gt;4,EV25=2),4)+IF(AND(EX$131&gt;4,EV25=3),3)+IF(AND(EX$131&gt;4,EV25=4),2)+IF(AND(EX$131&gt;4,EV25=5),1)+IF(AND(EX$131&gt;4,EV25&gt;5),1)+IF(AND(EX$131=4,EV25=1),4)+IF(AND(EX$131=4,EV25=2),3)+IF(AND(EX$131=4,EV25=3),2)+IF(AND(EX$131=4,EV25=4),1)+IF(AND(EX$131=3,EV25=1),3)+IF(AND(EX$131=3,EV25=2),2)+IF(AND(EX$131=3,EV25=3),1)+IF(AND(EX$131=2,EV25=1),2)+IF(AND(EX$131=2,EV25=2),1)+IF(AND(EX$131=1,EV25=1),1)</f>
        <v>0</v>
      </c>
      <c r="EX25" s="78"/>
      <c r="EY25" s="78"/>
      <c r="EZ25" s="15">
        <f>IF(AND(EY$131&gt;4,EX25=1),12)+IF(AND(EY$131&gt;4,EX25=2),8)+IF(AND(EY$131&gt;4,EX25=3),6)+IF(AND(EY$131&gt;4,EX25=4),5)+IF(AND(EY$131&gt;4,EX25=5),4)+IF(AND(EY$131&gt;4,EX25=6),3)+IF(AND(EY$131&gt;4,EX25=7),2)+IF(AND(EY$131&gt;4,EX25&gt;7),1)+IF(AND(EY$131=4,EX25=1),8)+IF(AND(EY$131=4,EX25=2),6)+IF(AND(EY$131=4,EX25=3),4)+IF(AND(EY$131=4,EX25=4),2)+IF(AND(EY$131=3,EX25=1),6)+IF(AND(EY$131=3,EX25=2),4)+IF(AND(EY$131=3,EX25=3),2)+IF(AND(EY$131=2,EX25=1),4)+IF(AND(EY$131=2,EX25=2),2)+IF(AND(EY$131=1,EX25=1),2)</f>
        <v>0</v>
      </c>
      <c r="FA25" s="15">
        <f>IF(AND(EY$131&gt;4,EY25=1),12)+IF(AND(EY$131&gt;4,EY25=2),8)+IF(AND(EY$131&gt;4,EY25=3),6)+IF(AND(EY$131&gt;4,EY25=4),5)+IF(AND(EY$131&gt;4,EY25=5),4)+IF(AND(EY$131&gt;4,EY25=6),3)+IF(AND(EY$131&gt;4,EY25=7),2)+IF(AND(EY$131&gt;4,EY25&gt;7),1)+IF(AND(EY$131=4,EY25=1),8)+IF(AND(EY$131=4,EY25=2),6)+IF(AND(EY$131=4,EY25=3),4)+IF(AND(EY$131=4,EY25=4),2)+IF(AND(EY$131=3,EY25=1),6)+IF(AND(EY$131=3,EY25=2),4)+IF(AND(EY$131=3,EY25=3),2)+IF(AND(EY$131=2,EY25=1),4)+IF(AND(EY$131=2,EY25=2),2)+IF(AND(EY$131=1,EY25=1),2)</f>
        <v>0</v>
      </c>
      <c r="FB25" s="26" t="s">
        <v>27</v>
      </c>
      <c r="FC25" s="15">
        <f t="shared" si="14"/>
        <v>0</v>
      </c>
      <c r="FD25" s="79">
        <f t="shared" si="15"/>
        <v>15</v>
      </c>
      <c r="FE25" s="27"/>
      <c r="FF25" s="27"/>
      <c r="FG25" s="18" t="s">
        <v>27</v>
      </c>
      <c r="FH25" s="18" t="s">
        <v>104</v>
      </c>
      <c r="FI25" s="24"/>
      <c r="FJ25" s="98">
        <v>20.954999999999998</v>
      </c>
    </row>
    <row r="26" spans="1:166" x14ac:dyDescent="0.25">
      <c r="A26" s="89" t="s">
        <v>143</v>
      </c>
      <c r="B26" s="10">
        <v>84</v>
      </c>
      <c r="C26" s="21"/>
      <c r="D26" s="20"/>
      <c r="E26" s="10" t="s">
        <v>43</v>
      </c>
      <c r="F26" s="13"/>
      <c r="G26" s="27"/>
      <c r="H26" s="77"/>
      <c r="I26" s="15"/>
      <c r="J26" s="78"/>
      <c r="K26" s="78"/>
      <c r="L26" s="22"/>
      <c r="M26" s="22"/>
      <c r="N26" s="108"/>
      <c r="O26" s="109"/>
      <c r="P26" s="109"/>
      <c r="Q26" s="27"/>
      <c r="R26" s="27"/>
      <c r="S26" s="18"/>
      <c r="T26" s="18"/>
      <c r="U26" s="24"/>
      <c r="V26" s="66"/>
      <c r="W26" s="27"/>
      <c r="X26" s="77"/>
      <c r="Y26" s="15"/>
      <c r="Z26" s="78"/>
      <c r="AA26" s="78"/>
      <c r="AB26" s="22"/>
      <c r="AC26" s="22"/>
      <c r="AD26" s="26"/>
      <c r="AE26" s="15"/>
      <c r="AF26" s="79"/>
      <c r="AG26" s="27"/>
      <c r="AH26" s="27"/>
      <c r="AI26" s="18"/>
      <c r="AJ26" s="18"/>
      <c r="AK26" s="24"/>
      <c r="AL26" s="98">
        <v>26.969000000000001</v>
      </c>
      <c r="AM26" s="27">
        <v>28.952999999999999</v>
      </c>
      <c r="AN26" s="77">
        <v>5</v>
      </c>
      <c r="AO26" s="15">
        <f>IF(AND(AP$133&gt;4,AN26=1),6)+IF(AND(AP$133&gt;4,AN26=2),4)+IF(AND(AP$133&gt;4,AN26=3),3)+IF(AND(AP$133&gt;4,AN26=4),2)+IF(AND(AP$133&gt;4,AN26=5),1)+IF(AND(AP$133&gt;4,AN26&gt;5),1)+IF(AND(AP$133=4,AN26=1),4)+IF(AND(AP$133=4,AN26=2),3)+IF(AND(AP$133=4,AN26=3),2)+IF(AND(AP$133=4,AN26=4),1)+IF(AND(AP$133=3,AN26=1),3)+IF(AND(AP$133=3,AN26=2),2)+IF(AND(AP$133=3,AN26=3),1)+IF(AND(AP$133=2,AN26=1),2)+IF(AND(AP$133=2,AN26=2),1)+IF(AND(AP$133=1,AN26=1),1)</f>
        <v>1</v>
      </c>
      <c r="AP26" s="78"/>
      <c r="AQ26" s="78"/>
      <c r="AR26" s="22">
        <f>IF(AND(AQ$133&gt;4,AP26=1),12)+IF(AND(AQ$133&gt;4,AP26=2),8)+IF(AND(AQ$133&gt;4,AP26=3),6)+IF(AND(AQ$133&gt;4,AP26=4),5)+IF(AND(AQ$133&gt;4,AP26=5),4)+IF(AND(AQ$133&gt;4,AP26=6),3)+IF(AND(AQ$133&gt;4,AP26=7),2)+IF(AND(AQ$133&gt;4,AP26&gt;7),1)+IF(AND(AQ$133=4,AP26=1),8)+IF(AND(AQ$133=4,AP26=2),6)+IF(AND(AQ$133=4,AP26=3),4)+IF(AND(AQ$133=4,AP26=4),2)+IF(AND(AQ$133=3,AP26=1),6)+IF(AND(AQ$133=3,AP26=2),4)+IF(AND(AQ$133=3,AP26=3),2)+IF(AND(AQ$133=2,AP26=1),4)+IF(AND(AQ$133=2,AP26=2),2)+IF(AND(AQ$133=1,AP26=1),2)</f>
        <v>0</v>
      </c>
      <c r="AS26" s="22">
        <f>IF(AND(AQ$133&gt;4,AQ26=1),12)+IF(AND(AQ$133&gt;4,AQ26=2),8)+IF(AND(AQ$133&gt;4,AQ26=3),6)+IF(AND(AQ$133&gt;4,AQ26=4),5)+IF(AND(AQ$133&gt;4,AQ26=5),4)+IF(AND(AQ$133&gt;4,AQ26=6),3)+IF(AND(AQ$133&gt;4,AQ26=7),2)+IF(AND(AQ$133&gt;4,AQ26&gt;7),1)+IF(AND(AQ$133=4,AQ26=1),8)+IF(AND(AQ$133=4,AQ26=2),6)+IF(AND(AQ$133=4,AQ26=3),4)+IF(AND(AQ$133=4,AQ26=4),2)+IF(AND(AQ$133=3,AQ26=1),6)+IF(AND(AQ$133=3,AQ26=2),4)+IF(AND(AQ$133=3,AQ26=3),2)+IF(AND(AQ$133=2,AQ26=1),4)+IF(AND(AQ$133=2,AQ26=2),2)+IF(AND(AQ$133=1,AQ26=1),2)</f>
        <v>0</v>
      </c>
      <c r="AT26" s="108" t="s">
        <v>30</v>
      </c>
      <c r="AU26" s="109">
        <f>+AO26+AR26+AS26+BA26</f>
        <v>1</v>
      </c>
      <c r="AV26" s="109">
        <f>+AU26+AF26</f>
        <v>1</v>
      </c>
      <c r="AW26" s="27">
        <v>31.489000000000001</v>
      </c>
      <c r="AX26" s="27"/>
      <c r="AY26" s="18" t="s">
        <v>30</v>
      </c>
      <c r="AZ26" s="18"/>
      <c r="BA26" s="24"/>
      <c r="BB26" s="98">
        <v>26.969000000000001</v>
      </c>
      <c r="BC26" s="27"/>
      <c r="BD26" s="77"/>
      <c r="BE26" s="15">
        <f>IF(AND(BF$133&gt;4,BD26=1),6)+IF(AND(BF$133&gt;4,BD26=2),4)+IF(AND(BF$133&gt;4,BD26=3),3)+IF(AND(BF$133&gt;4,BD26=4),2)+IF(AND(BF$133&gt;4,BD26=5),1)+IF(AND(BF$133&gt;4,BD26&gt;5),1)+IF(AND(BF$133=4,BD26=1),4)+IF(AND(BF$133=4,BD26=2),3)+IF(AND(BF$133=4,BD26=3),2)+IF(AND(BF$133=4,BD26=4),1)+IF(AND(BF$133=3,BD26=1),3)+IF(AND(BF$133=3,BD26=2),2)+IF(AND(BF$133=3,BD26=3),1)+IF(AND(BF$133=2,BD26=1),2)+IF(AND(BF$133=2,BD26=2),1)+IF(AND(BF$133=1,BD26=1),1)</f>
        <v>0</v>
      </c>
      <c r="BF26" s="78"/>
      <c r="BG26" s="78"/>
      <c r="BH26" s="22">
        <f>IF(AND(BG$133&gt;4,BF26=1),12)+IF(AND(BG$133&gt;4,BF26=2),8)+IF(AND(BG$133&gt;4,BF26=3),6)+IF(AND(BG$133&gt;4,BF26=4),5)+IF(AND(BG$133&gt;4,BF26=5),4)+IF(AND(BG$133&gt;4,BF26=6),3)+IF(AND(BG$133&gt;4,BF26=7),2)+IF(AND(BG$133&gt;4,BF26&gt;7),1)+IF(AND(BG$133=4,BF26=1),8)+IF(AND(BG$133=4,BF26=2),6)+IF(AND(BG$133=4,BF26=3),4)+IF(AND(BG$133=4,BF26=4),2)+IF(AND(BG$133=3,BF26=1),6)+IF(AND(BG$133=3,BF26=2),4)+IF(AND(BG$133=3,BF26=3),2)+IF(AND(BG$133=2,BF26=1),4)+IF(AND(BG$133=2,BF26=2),2)+IF(AND(BG$133=1,BF26=1),2)</f>
        <v>0</v>
      </c>
      <c r="BI26" s="22">
        <f>IF(AND(BG$133&gt;4,BG26=1),12)+IF(AND(BG$133&gt;4,BG26=2),8)+IF(AND(BG$133&gt;4,BG26=3),6)+IF(AND(BG$133&gt;4,BG26=4),5)+IF(AND(BG$133&gt;4,BG26=5),4)+IF(AND(BG$133&gt;4,BG26=6),3)+IF(AND(BG$133&gt;4,BG26=7),2)+IF(AND(BG$133&gt;4,BG26&gt;7),1)+IF(AND(BG$133=4,BG26=1),8)+IF(AND(BG$133=4,BG26=2),6)+IF(AND(BG$133=4,BG26=3),4)+IF(AND(BG$133=4,BG26=4),2)+IF(AND(BG$133=3,BG26=1),6)+IF(AND(BG$133=3,BG26=2),4)+IF(AND(BG$133=3,BG26=3),2)+IF(AND(BG$133=2,BG26=1),4)+IF(AND(BG$133=2,BG26=2),2)+IF(AND(BG$133=1,BG26=1),2)</f>
        <v>0</v>
      </c>
      <c r="BJ26" s="18" t="s">
        <v>30</v>
      </c>
      <c r="BK26" s="15">
        <f>+BE26+BH26+BI26+BQ26</f>
        <v>0</v>
      </c>
      <c r="BL26" s="79">
        <f>+BK26+AV26</f>
        <v>1</v>
      </c>
      <c r="BM26" s="27"/>
      <c r="BN26" s="27"/>
      <c r="BO26" s="18" t="s">
        <v>30</v>
      </c>
      <c r="BP26" s="18"/>
      <c r="BQ26" s="24"/>
      <c r="BR26" s="98">
        <v>26.969000000000001</v>
      </c>
      <c r="BS26" s="27"/>
      <c r="BT26" s="77"/>
      <c r="BU26" s="15">
        <f>IF(AND(BV$133&gt;4,BT26=1),6)+IF(AND(BV$133&gt;4,BT26=2),4)+IF(AND(BV$133&gt;4,BT26=3),3)+IF(AND(BV$133&gt;4,BT26=4),2)+IF(AND(BV$133&gt;4,BT26=5),1)+IF(AND(BV$133&gt;4,BT26&gt;5),1)+IF(AND(BV$133=4,BT26=1),4)+IF(AND(BV$133=4,BT26=2),3)+IF(AND(BV$133=4,BT26=3),2)+IF(AND(BV$133=4,BT26=4),1)+IF(AND(BV$133=3,BT26=1),3)+IF(AND(BV$133=3,BT26=2),2)+IF(AND(BV$133=3,BT26=3),1)+IF(AND(BV$133=2,BT26=1),2)+IF(AND(BV$133=2,BT26=2),1)+IF(AND(BV$133=1,BT26=1),1)</f>
        <v>0</v>
      </c>
      <c r="BV26" s="78"/>
      <c r="BW26" s="78"/>
      <c r="BX26" s="22">
        <f>IF(AND(BW$133&gt;4,BV26=1),12)+IF(AND(BW$133&gt;4,BV26=2),8)+IF(AND(BW$133&gt;4,BV26=3),6)+IF(AND(BW$133&gt;4,BV26=4),5)+IF(AND(BW$133&gt;4,BV26=5),4)+IF(AND(BW$133&gt;4,BV26=6),3)+IF(AND(BW$133&gt;4,BV26=7),2)+IF(AND(BW$133&gt;4,BV26&gt;7),1)+IF(AND(BW$133=4,BV26=1),8)+IF(AND(BW$133=4,BV26=2),6)+IF(AND(BW$133=4,BV26=3),4)+IF(AND(BW$133=4,BV26=4),2)+IF(AND(BW$133=3,BV26=1),6)+IF(AND(BW$133=3,BV26=2),4)+IF(AND(BW$133=3,BV26=3),2)+IF(AND(BW$133=2,BV26=1),4)+IF(AND(BW$133=2,BV26=2),2)+IF(AND(BW$133=1,BV26=1),2)</f>
        <v>0</v>
      </c>
      <c r="BY26" s="22">
        <f>IF(AND(BW$133&gt;4,BW26=1),12)+IF(AND(BW$133&gt;4,BW26=2),8)+IF(AND(BW$133&gt;4,BW26=3),6)+IF(AND(BW$133&gt;4,BW26=4),5)+IF(AND(BW$133&gt;4,BW26=5),4)+IF(AND(BW$133&gt;4,BW26=6),3)+IF(AND(BW$133&gt;4,BW26=7),2)+IF(AND(BW$133&gt;4,BW26&gt;7),1)+IF(AND(BW$133=4,BW26=1),8)+IF(AND(BW$133=4,BW26=2),6)+IF(AND(BW$133=4,BW26=3),4)+IF(AND(BW$133=4,BW26=4),2)+IF(AND(BW$133=3,BW26=1),6)+IF(AND(BW$133=3,BW26=2),4)+IF(AND(BW$133=3,BW26=3),2)+IF(AND(BW$133=2,BW26=1),4)+IF(AND(BW$133=2,BW26=2),2)+IF(AND(BW$133=1,BW26=1),2)</f>
        <v>0</v>
      </c>
      <c r="BZ26" s="108" t="s">
        <v>30</v>
      </c>
      <c r="CA26" s="109">
        <f>+BU26+BX26+BY26+CG26</f>
        <v>0</v>
      </c>
      <c r="CB26" s="109">
        <f>+CA26+BL26</f>
        <v>1</v>
      </c>
      <c r="CC26" s="27"/>
      <c r="CD26" s="27"/>
      <c r="CE26" s="18" t="s">
        <v>30</v>
      </c>
      <c r="CF26" s="18"/>
      <c r="CG26" s="24"/>
      <c r="CH26" s="98">
        <v>26.969000000000001</v>
      </c>
      <c r="CI26" s="27"/>
      <c r="CJ26" s="77"/>
      <c r="CK26" s="15">
        <f>IF(AND(CL$133&gt;4,CJ26=1),6)+IF(AND(CL$133&gt;4,CJ26=2),4)+IF(AND(CL$133&gt;4,CJ26=3),3)+IF(AND(CL$133&gt;4,CJ26=4),2)+IF(AND(CL$133&gt;4,CJ26=5),1)+IF(AND(CL$133&gt;4,CJ26&gt;5),1)+IF(AND(CL$133=4,CJ26=1),4)+IF(AND(CL$133=4,CJ26=2),3)+IF(AND(CL$133=4,CJ26=3),2)+IF(AND(CL$133=4,CJ26=4),1)+IF(AND(CL$133=3,CJ26=1),3)+IF(AND(CL$133=3,CJ26=2),2)+IF(AND(CL$133=3,CJ26=3),1)+IF(AND(CL$133=2,CJ26=1),2)+IF(AND(CL$133=2,CJ26=2),1)+IF(AND(CL$133=1,CJ26=1),1)</f>
        <v>0</v>
      </c>
      <c r="CL26" s="78"/>
      <c r="CM26" s="78"/>
      <c r="CN26" s="22">
        <f>IF(AND(CM$133&gt;4,CL26=1),12)+IF(AND(CM$133&gt;4,CL26=2),8)+IF(AND(CM$133&gt;4,CL26=3),6)+IF(AND(CM$133&gt;4,CL26=4),5)+IF(AND(CM$133&gt;4,CL26=5),4)+IF(AND(CM$133&gt;4,CL26=6),3)+IF(AND(CM$133&gt;4,CL26=7),2)+IF(AND(CM$133&gt;4,CL26&gt;7),1)+IF(AND(CM$133=4,CL26=1),8)+IF(AND(CM$133=4,CL26=2),6)+IF(AND(CM$133=4,CL26=3),4)+IF(AND(CM$133=4,CL26=4),2)+IF(AND(CM$133=3,CL26=1),6)+IF(AND(CM$133=3,CL26=2),4)+IF(AND(CM$133=3,CL26=3),2)+IF(AND(CM$133=2,CL26=1),4)+IF(AND(CM$133=2,CL26=2),2)+IF(AND(CM$133=1,CL26=1),2)</f>
        <v>0</v>
      </c>
      <c r="CO26" s="22">
        <f>IF(AND(CM$133&gt;4,CM26=1),12)+IF(AND(CM$133&gt;4,CM26=2),8)+IF(AND(CM$133&gt;4,CM26=3),6)+IF(AND(CM$133&gt;4,CM26=4),5)+IF(AND(CM$133&gt;4,CM26=5),4)+IF(AND(CM$133&gt;4,CM26=6),3)+IF(AND(CM$133&gt;4,CM26=7),2)+IF(AND(CM$133&gt;4,CM26&gt;7),1)+IF(AND(CM$133=4,CM26=1),8)+IF(AND(CM$133=4,CM26=2),6)+IF(AND(CM$133=4,CM26=3),4)+IF(AND(CM$133=4,CM26=4),2)+IF(AND(CM$133=3,CM26=1),6)+IF(AND(CM$133=3,CM26=2),4)+IF(AND(CM$133=3,CM26=3),2)+IF(AND(CM$133=2,CM26=1),4)+IF(AND(CM$133=2,CM26=2),2)+IF(AND(CM$133=1,CM26=1),2)</f>
        <v>0</v>
      </c>
      <c r="CP26" s="18" t="s">
        <v>30</v>
      </c>
      <c r="CQ26" s="15">
        <f>+CK26+CN26+CO26+CW26</f>
        <v>0</v>
      </c>
      <c r="CR26" s="79">
        <f>+CQ26+CB26</f>
        <v>1</v>
      </c>
      <c r="CS26" s="27"/>
      <c r="CT26" s="27"/>
      <c r="CU26" s="18" t="s">
        <v>30</v>
      </c>
      <c r="CV26" s="18"/>
      <c r="CW26" s="24"/>
      <c r="CX26" s="98">
        <v>26.969000000000001</v>
      </c>
      <c r="CY26" s="27"/>
      <c r="CZ26" s="77"/>
      <c r="DA26" s="15">
        <f>IF(AND(DB$133&gt;4,CZ26=1),6)+IF(AND(DB$133&gt;4,CZ26=2),4)+IF(AND(DB$133&gt;4,CZ26=3),3)+IF(AND(DB$133&gt;4,CZ26=4),2)+IF(AND(DB$133&gt;4,CZ26=5),1)+IF(AND(DB$133&gt;4,CZ26&gt;5),1)+IF(AND(DB$133=4,CZ26=1),4)+IF(AND(DB$133=4,CZ26=2),3)+IF(AND(DB$133=4,CZ26=3),2)+IF(AND(DB$133=4,CZ26=4),1)+IF(AND(DB$133=3,CZ26=1),3)+IF(AND(DB$133=3,CZ26=2),2)+IF(AND(DB$133=3,CZ26=3),1)+IF(AND(DB$133=2,CZ26=1),2)+IF(AND(DB$133=2,CZ26=2),1)+IF(AND(DB$133=1,CZ26=1),1)</f>
        <v>0</v>
      </c>
      <c r="DB26" s="78"/>
      <c r="DC26" s="78"/>
      <c r="DD26" s="22">
        <f>IF(AND(DC$133&gt;4,DB26=1),12)+IF(AND(DC$133&gt;4,DB26=2),8)+IF(AND(DC$133&gt;4,DB26=3),6)+IF(AND(DC$133&gt;4,DB26=4),5)+IF(AND(DC$133&gt;4,DB26=5),4)+IF(AND(DC$133&gt;4,DB26=6),3)+IF(AND(DC$133&gt;4,DB26=7),2)+IF(AND(DC$133&gt;4,DB26&gt;7),1)+IF(AND(DC$133=4,DB26=1),8)+IF(AND(DC$133=4,DB26=2),6)+IF(AND(DC$133=4,DB26=3),4)+IF(AND(DC$133=4,DB26=4),2)+IF(AND(DC$133=3,DB26=1),6)+IF(AND(DC$133=3,DB26=2),4)+IF(AND(DC$133=3,DB26=3),2)+IF(AND(DC$133=2,DB26=1),4)+IF(AND(DC$133=2,DB26=2),2)+IF(AND(DC$133=1,DB26=1),2)</f>
        <v>0</v>
      </c>
      <c r="DE26" s="22">
        <f>IF(AND(DC$133&gt;4,DC26=1),12)+IF(AND(DC$133&gt;4,DC26=2),8)+IF(AND(DC$133&gt;4,DC26=3),6)+IF(AND(DC$133&gt;4,DC26=4),5)+IF(AND(DC$133&gt;4,DC26=5),4)+IF(AND(DC$133&gt;4,DC26=6),3)+IF(AND(DC$133&gt;4,DC26=7),2)+IF(AND(DC$133&gt;4,DC26&gt;7),1)+IF(AND(DC$133=4,DC26=1),8)+IF(AND(DC$133=4,DC26=2),6)+IF(AND(DC$133=4,DC26=3),4)+IF(AND(DC$133=4,DC26=4),2)+IF(AND(DC$133=3,DC26=1),6)+IF(AND(DC$133=3,DC26=2),4)+IF(AND(DC$133=3,DC26=3),2)+IF(AND(DC$133=2,DC26=1),4)+IF(AND(DC$133=2,DC26=2),2)+IF(AND(DC$133=1,DC26=1),2)</f>
        <v>0</v>
      </c>
      <c r="DF26" s="108" t="s">
        <v>30</v>
      </c>
      <c r="DG26" s="109">
        <f>+DA26+DD26+DE26+DM26</f>
        <v>0</v>
      </c>
      <c r="DH26" s="109">
        <f>+DG26+CR26</f>
        <v>1</v>
      </c>
      <c r="DI26" s="27"/>
      <c r="DJ26" s="27"/>
      <c r="DK26" s="18" t="s">
        <v>30</v>
      </c>
      <c r="DL26" s="18"/>
      <c r="DM26" s="24"/>
      <c r="DN26" s="98">
        <v>26.969000000000001</v>
      </c>
      <c r="DO26" s="27"/>
      <c r="DP26" s="77"/>
      <c r="DQ26" s="15">
        <f>IF(AND(DR$133&gt;4,DP26=1),6)+IF(AND(DR$133&gt;4,DP26=2),4)+IF(AND(DR$133&gt;4,DP26=3),3)+IF(AND(DR$133&gt;4,DP26=4),2)+IF(AND(DR$133&gt;4,DP26=5),1)+IF(AND(DR$133&gt;4,DP26&gt;5),1)+IF(AND(DR$133=4,DP26=1),4)+IF(AND(DR$133=4,DP26=2),3)+IF(AND(DR$133=4,DP26=3),2)+IF(AND(DR$133=4,DP26=4),1)+IF(AND(DR$133=3,DP26=1),3)+IF(AND(DR$133=3,DP26=2),2)+IF(AND(DR$133=3,DP26=3),1)+IF(AND(DR$133=2,DP26=1),2)+IF(AND(DR$133=2,DP26=2),1)+IF(AND(DR$133=1,DP26=1),1)</f>
        <v>0</v>
      </c>
      <c r="DR26" s="78"/>
      <c r="DS26" s="78"/>
      <c r="DT26" s="22">
        <f>IF(AND(DS$133&gt;4,DR26=1),12)+IF(AND(DS$133&gt;4,DR26=2),8)+IF(AND(DS$133&gt;4,DR26=3),6)+IF(AND(DS$133&gt;4,DR26=4),5)+IF(AND(DS$133&gt;4,DR26=5),4)+IF(AND(DS$133&gt;4,DR26=6),3)+IF(AND(DS$133&gt;4,DR26=7),2)+IF(AND(DS$133&gt;4,DR26&gt;7),1)+IF(AND(DS$133=4,DR26=1),8)+IF(AND(DS$133=4,DR26=2),6)+IF(AND(DS$133=4,DR26=3),4)+IF(AND(DS$133=4,DR26=4),2)+IF(AND(DS$133=3,DR26=1),6)+IF(AND(DS$133=3,DR26=2),4)+IF(AND(DS$133=3,DR26=3),2)+IF(AND(DS$133=2,DR26=1),4)+IF(AND(DS$133=2,DR26=2),2)+IF(AND(DS$133=1,DR26=1),2)</f>
        <v>0</v>
      </c>
      <c r="DU26" s="22">
        <f>IF(AND(DS$133&gt;4,DS26=1),12)+IF(AND(DS$133&gt;4,DS26=2),8)+IF(AND(DS$133&gt;4,DS26=3),6)+IF(AND(DS$133&gt;4,DS26=4),5)+IF(AND(DS$133&gt;4,DS26=5),4)+IF(AND(DS$133&gt;4,DS26=6),3)+IF(AND(DS$133&gt;4,DS26=7),2)+IF(AND(DS$133&gt;4,DS26&gt;7),1)+IF(AND(DS$133=4,DS26=1),8)+IF(AND(DS$133=4,DS26=2),6)+IF(AND(DS$133=4,DS26=3),4)+IF(AND(DS$133=4,DS26=4),2)+IF(AND(DS$133=3,DS26=1),6)+IF(AND(DS$133=3,DS26=2),4)+IF(AND(DS$133=3,DS26=3),2)+IF(AND(DS$133=2,DS26=1),4)+IF(AND(DS$133=2,DS26=2),2)+IF(AND(DS$133=1,DS26=1),2)</f>
        <v>0</v>
      </c>
      <c r="DV26" s="18" t="s">
        <v>30</v>
      </c>
      <c r="DW26" s="15">
        <f t="shared" si="20"/>
        <v>0</v>
      </c>
      <c r="DX26" s="79">
        <f t="shared" si="21"/>
        <v>1</v>
      </c>
      <c r="DY26" s="27"/>
      <c r="DZ26" s="27"/>
      <c r="EA26" s="18" t="s">
        <v>30</v>
      </c>
      <c r="EB26" s="18"/>
      <c r="EC26" s="24"/>
      <c r="ED26" s="98">
        <v>26.969000000000001</v>
      </c>
      <c r="EE26" s="27"/>
      <c r="EF26" s="77"/>
      <c r="EG26" s="15">
        <f>IF(AND(EH$133&gt;4,EF26=1),6)+IF(AND(EH$133&gt;4,EF26=2),4)+IF(AND(EH$133&gt;4,EF26=3),3)+IF(AND(EH$133&gt;4,EF26=4),2)+IF(AND(EH$133&gt;4,EF26=5),1)+IF(AND(EH$133&gt;4,EF26&gt;5),1)+IF(AND(EH$133=4,EF26=1),4)+IF(AND(EH$133=4,EF26=2),3)+IF(AND(EH$133=4,EF26=3),2)+IF(AND(EH$133=4,EF26=4),1)+IF(AND(EH$133=3,EF26=1),3)+IF(AND(EH$133=3,EF26=2),2)+IF(AND(EH$133=3,EF26=3),1)+IF(AND(EH$133=2,EF26=1),2)+IF(AND(EH$133=2,EF26=2),1)+IF(AND(EH$133=1,EF26=1),1)</f>
        <v>0</v>
      </c>
      <c r="EH26" s="78"/>
      <c r="EI26" s="78"/>
      <c r="EJ26" s="22">
        <f>IF(AND(EI$133&gt;4,EH26=1),12)+IF(AND(EI$133&gt;4,EH26=2),8)+IF(AND(EI$133&gt;4,EH26=3),6)+IF(AND(EI$133&gt;4,EH26=4),5)+IF(AND(EI$133&gt;4,EH26=5),4)+IF(AND(EI$133&gt;4,EH26=6),3)+IF(AND(EI$133&gt;4,EH26=7),2)+IF(AND(EI$133&gt;4,EH26&gt;7),1)+IF(AND(EI$133=4,EH26=1),8)+IF(AND(EI$133=4,EH26=2),6)+IF(AND(EI$133=4,EH26=3),4)+IF(AND(EI$133=4,EH26=4),2)+IF(AND(EI$133=3,EH26=1),6)+IF(AND(EI$133=3,EH26=2),4)+IF(AND(EI$133=3,EH26=3),2)+IF(AND(EI$133=2,EH26=1),4)+IF(AND(EI$133=2,EH26=2),2)+IF(AND(EI$133=1,EH26=1),2)</f>
        <v>0</v>
      </c>
      <c r="EK26" s="22">
        <f>IF(AND(EI$133&gt;4,EI26=1),12)+IF(AND(EI$133&gt;4,EI26=2),8)+IF(AND(EI$133&gt;4,EI26=3),6)+IF(AND(EI$133&gt;4,EI26=4),5)+IF(AND(EI$133&gt;4,EI26=5),4)+IF(AND(EI$133&gt;4,EI26=6),3)+IF(AND(EI$133&gt;4,EI26=7),2)+IF(AND(EI$133&gt;4,EI26&gt;7),1)+IF(AND(EI$133=4,EI26=1),8)+IF(AND(EI$133=4,EI26=2),6)+IF(AND(EI$133=4,EI26=3),4)+IF(AND(EI$133=4,EI26=4),2)+IF(AND(EI$133=3,EI26=1),6)+IF(AND(EI$133=3,EI26=2),4)+IF(AND(EI$133=3,EI26=3),2)+IF(AND(EI$133=2,EI26=1),4)+IF(AND(EI$133=2,EI26=2),2)+IF(AND(EI$133=1,EI26=1),2)</f>
        <v>0</v>
      </c>
      <c r="EL26" s="108" t="s">
        <v>30</v>
      </c>
      <c r="EM26" s="109">
        <f t="shared" si="22"/>
        <v>0</v>
      </c>
      <c r="EN26" s="109">
        <f t="shared" si="23"/>
        <v>1</v>
      </c>
      <c r="EO26" s="27"/>
      <c r="EP26" s="27"/>
      <c r="EQ26" s="18" t="s">
        <v>30</v>
      </c>
      <c r="ER26" s="18"/>
      <c r="ES26" s="24"/>
      <c r="ET26" s="98">
        <v>26.969000000000001</v>
      </c>
      <c r="EU26" s="27">
        <v>29.579000000000001</v>
      </c>
      <c r="EV26" s="77">
        <v>5</v>
      </c>
      <c r="EW26" s="15">
        <f>IF(AND(EX$133&gt;4,EV26=1),6)+IF(AND(EX$133&gt;4,EV26=2),4)+IF(AND(EX$133&gt;4,EV26=3),3)+IF(AND(EX$133&gt;4,EV26=4),2)+IF(AND(EX$133&gt;4,EV26=5),1)+IF(AND(EX$133&gt;4,EV26&gt;5),1)+IF(AND(EX$133=4,EV26=1),4)+IF(AND(EX$133=4,EV26=2),3)+IF(AND(EX$133=4,EV26=3),2)+IF(AND(EX$133=4,EV26=4),1)+IF(AND(EX$133=3,EV26=1),3)+IF(AND(EX$133=3,EV26=2),2)+IF(AND(EX$133=3,EV26=3),1)+IF(AND(EX$133=2,EV26=1),2)+IF(AND(EX$133=2,EV26=2),1)+IF(AND(EX$133=1,EV26=1),1)</f>
        <v>1</v>
      </c>
      <c r="EX26" s="78">
        <v>3</v>
      </c>
      <c r="EY26" s="78">
        <v>3</v>
      </c>
      <c r="EZ26" s="22">
        <f>IF(AND(EY$133&gt;4,EX26=1),12)+IF(AND(EY$133&gt;4,EX26=2),8)+IF(AND(EY$133&gt;4,EX26=3),6)+IF(AND(EY$133&gt;4,EX26=4),5)+IF(AND(EY$133&gt;4,EX26=5),4)+IF(AND(EY$133&gt;4,EX26=6),3)+IF(AND(EY$133&gt;4,EX26=7),2)+IF(AND(EY$133&gt;4,EX26&gt;7),1)+IF(AND(EY$133=4,EX26=1),8)+IF(AND(EY$133=4,EX26=2),6)+IF(AND(EY$133=4,EX26=3),4)+IF(AND(EY$133=4,EX26=4),2)+IF(AND(EY$133=3,EX26=1),6)+IF(AND(EY$133=3,EX26=2),4)+IF(AND(EY$133=3,EX26=3),2)+IF(AND(EY$133=2,EX26=1),4)+IF(AND(EY$133=2,EX26=2),2)+IF(AND(EY$133=1,EX26=1),2)</f>
        <v>6</v>
      </c>
      <c r="FA26" s="22">
        <f>IF(AND(EY$133&gt;4,EY26=1),12)+IF(AND(EY$133&gt;4,EY26=2),8)+IF(AND(EY$133&gt;4,EY26=3),6)+IF(AND(EY$133&gt;4,EY26=4),5)+IF(AND(EY$133&gt;4,EY26=5),4)+IF(AND(EY$133&gt;4,EY26=6),3)+IF(AND(EY$133&gt;4,EY26=7),2)+IF(AND(EY$133&gt;4,EY26&gt;7),1)+IF(AND(EY$133=4,EY26=1),8)+IF(AND(EY$133=4,EY26=2),6)+IF(AND(EY$133=4,EY26=3),4)+IF(AND(EY$133=4,EY26=4),2)+IF(AND(EY$133=3,EY26=1),6)+IF(AND(EY$133=3,EY26=2),4)+IF(AND(EY$133=3,EY26=3),2)+IF(AND(EY$133=2,EY26=1),4)+IF(AND(EY$133=2,EY26=2),2)+IF(AND(EY$133=1,EY26=1),2)</f>
        <v>6</v>
      </c>
      <c r="FB26" s="18" t="s">
        <v>30</v>
      </c>
      <c r="FC26" s="15">
        <f t="shared" si="14"/>
        <v>13</v>
      </c>
      <c r="FD26" s="79">
        <f t="shared" si="15"/>
        <v>14</v>
      </c>
      <c r="FE26" s="27">
        <v>29.459</v>
      </c>
      <c r="FF26" s="27">
        <v>30.396999999999998</v>
      </c>
      <c r="FG26" s="18" t="s">
        <v>30</v>
      </c>
      <c r="FH26" s="18"/>
      <c r="FI26" s="24"/>
      <c r="FJ26" s="98">
        <v>26.969000000000001</v>
      </c>
    </row>
    <row r="27" spans="1:166" x14ac:dyDescent="0.25">
      <c r="A27" s="89" t="s">
        <v>95</v>
      </c>
      <c r="B27" s="10">
        <v>124</v>
      </c>
      <c r="C27" s="21"/>
      <c r="D27" s="20"/>
      <c r="E27" s="10" t="s">
        <v>117</v>
      </c>
      <c r="F27" s="13"/>
      <c r="G27" s="27">
        <v>24.940999999999999</v>
      </c>
      <c r="H27" s="25"/>
      <c r="I27" s="15"/>
      <c r="J27" s="10"/>
      <c r="K27" s="10"/>
      <c r="L27" s="15"/>
      <c r="M27" s="15"/>
      <c r="N27" s="108" t="s">
        <v>27</v>
      </c>
      <c r="O27" s="109"/>
      <c r="P27" s="109"/>
      <c r="Q27" s="27">
        <v>24.193000000000001</v>
      </c>
      <c r="R27" s="27">
        <v>24.728999999999999</v>
      </c>
      <c r="S27" s="18" t="s">
        <v>29</v>
      </c>
      <c r="T27" s="68" t="s">
        <v>98</v>
      </c>
      <c r="U27" s="24"/>
      <c r="V27" s="66"/>
      <c r="W27" s="27"/>
      <c r="X27" s="25"/>
      <c r="Y27" s="15"/>
      <c r="Z27" s="10"/>
      <c r="AA27" s="10"/>
      <c r="AB27" s="15"/>
      <c r="AC27" s="15"/>
      <c r="AD27" s="26" t="s">
        <v>27</v>
      </c>
      <c r="AE27" s="15"/>
      <c r="AF27" s="15"/>
      <c r="AG27" s="27"/>
      <c r="AH27" s="27"/>
      <c r="AI27" s="18" t="s">
        <v>29</v>
      </c>
      <c r="AJ27" s="18" t="s">
        <v>98</v>
      </c>
      <c r="AK27" s="24"/>
      <c r="AL27" s="95"/>
      <c r="AM27" s="27"/>
      <c r="AN27" s="96"/>
      <c r="AO27" s="15"/>
      <c r="AP27" s="97"/>
      <c r="AQ27" s="97"/>
      <c r="AR27" s="15"/>
      <c r="AS27" s="15"/>
      <c r="AT27" s="108"/>
      <c r="AU27" s="109"/>
      <c r="AV27" s="109"/>
      <c r="AW27" s="27"/>
      <c r="AX27" s="27"/>
      <c r="AY27" s="18" t="s">
        <v>29</v>
      </c>
      <c r="AZ27" s="18"/>
      <c r="BA27" s="24"/>
      <c r="BB27" s="95"/>
      <c r="BC27" s="27"/>
      <c r="BD27" s="96"/>
      <c r="BE27" s="15"/>
      <c r="BF27" s="97"/>
      <c r="BG27" s="97"/>
      <c r="BH27" s="15"/>
      <c r="BI27" s="15"/>
      <c r="BJ27" s="26"/>
      <c r="BK27" s="15"/>
      <c r="BL27" s="79"/>
      <c r="BM27" s="27"/>
      <c r="BN27" s="27"/>
      <c r="BO27" s="18" t="s">
        <v>29</v>
      </c>
      <c r="BP27" s="18"/>
      <c r="BQ27" s="24"/>
      <c r="BR27" s="95"/>
      <c r="BS27" s="27"/>
      <c r="BT27" s="96"/>
      <c r="BU27" s="15"/>
      <c r="BV27" s="97"/>
      <c r="BW27" s="97"/>
      <c r="BX27" s="15"/>
      <c r="BY27" s="15"/>
      <c r="BZ27" s="108"/>
      <c r="CA27" s="109"/>
      <c r="CB27" s="109"/>
      <c r="CC27" s="27"/>
      <c r="CD27" s="27"/>
      <c r="CE27" s="18" t="s">
        <v>29</v>
      </c>
      <c r="CF27" s="18"/>
      <c r="CG27" s="24"/>
      <c r="CH27" s="95"/>
      <c r="CI27" s="27"/>
      <c r="CJ27" s="96"/>
      <c r="CK27" s="15"/>
      <c r="CL27" s="97"/>
      <c r="CM27" s="97"/>
      <c r="CN27" s="15"/>
      <c r="CO27" s="15"/>
      <c r="CP27" s="26"/>
      <c r="CQ27" s="15"/>
      <c r="CR27" s="79"/>
      <c r="CS27" s="27"/>
      <c r="CT27" s="27"/>
      <c r="CU27" s="18" t="s">
        <v>29</v>
      </c>
      <c r="CV27" s="18"/>
      <c r="CW27" s="24"/>
      <c r="CX27" s="98"/>
      <c r="CY27" s="27">
        <v>25.884</v>
      </c>
      <c r="CZ27" s="77"/>
      <c r="DA27" s="15"/>
      <c r="DB27" s="78"/>
      <c r="DC27" s="78"/>
      <c r="DD27" s="15"/>
      <c r="DE27" s="15"/>
      <c r="DF27" s="108" t="s">
        <v>29</v>
      </c>
      <c r="DG27" s="109"/>
      <c r="DH27" s="109"/>
      <c r="DI27" s="27">
        <v>24.431000000000001</v>
      </c>
      <c r="DJ27" s="27">
        <v>24.071999999999999</v>
      </c>
      <c r="DK27" s="18" t="s">
        <v>28</v>
      </c>
      <c r="DL27" s="23" t="s">
        <v>181</v>
      </c>
      <c r="DM27" s="24"/>
      <c r="DN27" s="98">
        <v>24.071999999999999</v>
      </c>
      <c r="DO27" s="27"/>
      <c r="DP27" s="77"/>
      <c r="DQ27" s="15">
        <f>IF(AND(DR$132&gt;4,DP27=1),6)+IF(AND(DR$132&gt;4,DP27=2),4)+IF(AND(DR$132&gt;4,DP27=3),3)+IF(AND(DR$132&gt;4,DP27=4),2)+IF(AND(DR$132&gt;4,DP27=5),1)+IF(AND(DR$132&gt;4,DP27&gt;5),1)+IF(AND(DR$132=4,DP27=1),4)+IF(AND(DR$132=4,DP27=2),3)+IF(AND(DR$132=4,DP27=3),2)+IF(AND(DR$132=4,DP27=4),1)+IF(AND(DR$132=3,DP27=1),3)+IF(AND(DR$132=3,DP27=2),2)+IF(AND(DR$132=3,DP27=3),1)+IF(AND(DR$132=2,DP27=1),2)+IF(AND(DR$132=2,DP27=2),1)+IF(AND(DR$132=1,DP27=1),1)</f>
        <v>0</v>
      </c>
      <c r="DR27" s="78"/>
      <c r="DS27" s="78"/>
      <c r="DT27" s="15">
        <f>IF(AND(DS$132&gt;4,DR27=1),12)+IF(AND(DS$132&gt;4,DR27=2),8)+IF(AND(DS$132&gt;4,DR27=3),6)+IF(AND(DS$132&gt;4,DR27=4),5)+IF(AND(DS$132&gt;4,DR27=5),4)+IF(AND(DS$132&gt;4,DR27=6),3)+IF(AND(DS$132&gt;4,DR27=7),2)+IF(AND(DS$132&gt;4,DR27&gt;7),1)+IF(AND(DS$132=4,DR27=1),8)+IF(AND(DS$132=4,DR27=2),6)+IF(AND(DS$132=4,DR27=3),4)+IF(AND(DS$132=4,DR27=4),2)+IF(AND(DS$132=3,DR27=1),6)+IF(AND(DS$132=3,DR27=2),4)+IF(AND(DS$132=3,DR27=3),2)+IF(AND(DS$132=2,DR27=1),4)+IF(AND(DS$132=2,DR27=2),2)+IF(AND(DS$132=1,DR27=1),2)</f>
        <v>0</v>
      </c>
      <c r="DU27" s="15">
        <f>IF(AND(DS$132&gt;4,DS27=1),12)+IF(AND(DS$132&gt;4,DS27=2),8)+IF(AND(DS$132&gt;4,DS27=3),6)+IF(AND(DS$132&gt;4,DS27=4),5)+IF(AND(DS$132&gt;4,DS27=5),4)+IF(AND(DS$132&gt;4,DS27=6),3)+IF(AND(DS$132&gt;4,DS27=7),2)+IF(AND(DS$132&gt;4,DS27&gt;7),1)+IF(AND(DS$132=4,DS27=1),8)+IF(AND(DS$132=4,DS27=2),6)+IF(AND(DS$132=4,DS27=3),4)+IF(AND(DS$132=4,DS27=4),2)+IF(AND(DS$132=3,DS27=1),6)+IF(AND(DS$132=3,DS27=2),4)+IF(AND(DS$132=3,DS27=3),2)+IF(AND(DS$132=2,DS27=1),4)+IF(AND(DS$132=2,DS27=2),2)+IF(AND(DS$132=1,DS27=1),2)</f>
        <v>0</v>
      </c>
      <c r="DV27" s="26" t="s">
        <v>28</v>
      </c>
      <c r="DW27" s="15">
        <f t="shared" si="20"/>
        <v>0</v>
      </c>
      <c r="DX27" s="79">
        <f t="shared" si="21"/>
        <v>0</v>
      </c>
      <c r="DY27" s="27"/>
      <c r="DZ27" s="27"/>
      <c r="EA27" s="18" t="s">
        <v>28</v>
      </c>
      <c r="EB27" s="18"/>
      <c r="EC27" s="24"/>
      <c r="ED27" s="98">
        <v>24.071999999999999</v>
      </c>
      <c r="EE27" s="27">
        <v>24.715</v>
      </c>
      <c r="EF27" s="77">
        <v>1</v>
      </c>
      <c r="EG27" s="15">
        <f>IF(AND(EH$132&gt;4,EF27=1),6)+IF(AND(EH$132&gt;4,EF27=2),4)+IF(AND(EH$132&gt;4,EF27=3),3)+IF(AND(EH$132&gt;4,EF27=4),2)+IF(AND(EH$132&gt;4,EF27=5),1)+IF(AND(EH$132&gt;4,EF27&gt;5),1)+IF(AND(EH$132=4,EF27=1),4)+IF(AND(EH$132=4,EF27=2),3)+IF(AND(EH$132=4,EF27=3),2)+IF(AND(EH$132=4,EF27=4),1)+IF(AND(EH$132=3,EF27=1),3)+IF(AND(EH$132=3,EF27=2),2)+IF(AND(EH$132=3,EF27=3),1)+IF(AND(EH$132=2,EF27=1),2)+IF(AND(EH$132=2,EF27=2),1)+IF(AND(EH$132=1,EF27=1),1)</f>
        <v>3</v>
      </c>
      <c r="EH27" s="78">
        <v>1</v>
      </c>
      <c r="EI27" s="78">
        <v>2</v>
      </c>
      <c r="EJ27" s="15">
        <f>IF(AND(EI$132&gt;4,EH27=1),12)+IF(AND(EI$132&gt;4,EH27=2),8)+IF(AND(EI$132&gt;4,EH27=3),6)+IF(AND(EI$132&gt;4,EH27=4),5)+IF(AND(EI$132&gt;4,EH27=5),4)+IF(AND(EI$132&gt;4,EH27=6),3)+IF(AND(EI$132&gt;4,EH27=7),2)+IF(AND(EI$132&gt;4,EH27&gt;7),1)+IF(AND(EI$132=4,EH27=1),8)+IF(AND(EI$132=4,EH27=2),6)+IF(AND(EI$132=4,EH27=3),4)+IF(AND(EI$132=4,EH27=4),2)+IF(AND(EI$132=3,EH27=1),6)+IF(AND(EI$132=3,EH27=2),4)+IF(AND(EI$132=3,EH27=3),2)+IF(AND(EI$132=2,EH27=1),4)+IF(AND(EI$132=2,EH27=2),2)+IF(AND(EI$132=1,EH27=1),2)</f>
        <v>6</v>
      </c>
      <c r="EK27" s="15">
        <f>IF(AND(EI$132&gt;4,EI27=1),12)+IF(AND(EI$132&gt;4,EI27=2),8)+IF(AND(EI$132&gt;4,EI27=3),6)+IF(AND(EI$132&gt;4,EI27=4),5)+IF(AND(EI$132&gt;4,EI27=5),4)+IF(AND(EI$132&gt;4,EI27=6),3)+IF(AND(EI$132&gt;4,EI27=7),2)+IF(AND(EI$132&gt;4,EI27&gt;7),1)+IF(AND(EI$132=4,EI27=1),8)+IF(AND(EI$132=4,EI27=2),6)+IF(AND(EI$132=4,EI27=3),4)+IF(AND(EI$132=4,EI27=4),2)+IF(AND(EI$132=3,EI27=1),6)+IF(AND(EI$132=3,EI27=2),4)+IF(AND(EI$132=3,EI27=3),2)+IF(AND(EI$132=2,EI27=1),4)+IF(AND(EI$132=2,EI27=2),2)+IF(AND(EI$132=1,EI27=1),2)</f>
        <v>4</v>
      </c>
      <c r="EL27" s="108" t="s">
        <v>28</v>
      </c>
      <c r="EM27" s="109">
        <f t="shared" si="22"/>
        <v>13</v>
      </c>
      <c r="EN27" s="109">
        <f t="shared" si="23"/>
        <v>13</v>
      </c>
      <c r="EO27" s="27">
        <v>24.925999999999998</v>
      </c>
      <c r="EP27" s="27">
        <v>24.748999999999999</v>
      </c>
      <c r="EQ27" s="18" t="s">
        <v>28</v>
      </c>
      <c r="ER27" s="18"/>
      <c r="ES27" s="24"/>
      <c r="ET27" s="98">
        <v>24.071999999999999</v>
      </c>
      <c r="EU27" s="27"/>
      <c r="EV27" s="77"/>
      <c r="EW27" s="15">
        <f>IF(AND(EX$132&gt;4,EV27=1),6)+IF(AND(EX$132&gt;4,EV27=2),4)+IF(AND(EX$132&gt;4,EV27=3),3)+IF(AND(EX$132&gt;4,EV27=4),2)+IF(AND(EX$132&gt;4,EV27=5),1)+IF(AND(EX$132&gt;4,EV27&gt;5),1)+IF(AND(EX$132=4,EV27=1),4)+IF(AND(EX$132=4,EV27=2),3)+IF(AND(EX$132=4,EV27=3),2)+IF(AND(EX$132=4,EV27=4),1)+IF(AND(EX$132=3,EV27=1),3)+IF(AND(EX$132=3,EV27=2),2)+IF(AND(EX$132=3,EV27=3),1)+IF(AND(EX$132=2,EV27=1),2)+IF(AND(EX$132=2,EV27=2),1)+IF(AND(EX$132=1,EV27=1),1)</f>
        <v>0</v>
      </c>
      <c r="EX27" s="78"/>
      <c r="EY27" s="78"/>
      <c r="EZ27" s="15">
        <f>IF(AND(EY$132&gt;4,EX27=1),12)+IF(AND(EY$132&gt;4,EX27=2),8)+IF(AND(EY$132&gt;4,EX27=3),6)+IF(AND(EY$132&gt;4,EX27=4),5)+IF(AND(EY$132&gt;4,EX27=5),4)+IF(AND(EY$132&gt;4,EX27=6),3)+IF(AND(EY$132&gt;4,EX27=7),2)+IF(AND(EY$132&gt;4,EX27&gt;7),1)+IF(AND(EY$132=4,EX27=1),8)+IF(AND(EY$132=4,EX27=2),6)+IF(AND(EY$132=4,EX27=3),4)+IF(AND(EY$132=4,EX27=4),2)+IF(AND(EY$132=3,EX27=1),6)+IF(AND(EY$132=3,EX27=2),4)+IF(AND(EY$132=3,EX27=3),2)+IF(AND(EY$132=2,EX27=1),4)+IF(AND(EY$132=2,EX27=2),2)+IF(AND(EY$132=1,EX27=1),2)</f>
        <v>0</v>
      </c>
      <c r="FA27" s="15">
        <f>IF(AND(EY$132&gt;4,EY27=1),12)+IF(AND(EY$132&gt;4,EY27=2),8)+IF(AND(EY$132&gt;4,EY27=3),6)+IF(AND(EY$132&gt;4,EY27=4),5)+IF(AND(EY$132&gt;4,EY27=5),4)+IF(AND(EY$132&gt;4,EY27=6),3)+IF(AND(EY$132&gt;4,EY27=7),2)+IF(AND(EY$132&gt;4,EY27&gt;7),1)+IF(AND(EY$132=4,EY27=1),8)+IF(AND(EY$132=4,EY27=2),6)+IF(AND(EY$132=4,EY27=3),4)+IF(AND(EY$132=4,EY27=4),2)+IF(AND(EY$132=3,EY27=1),6)+IF(AND(EY$132=3,EY27=2),4)+IF(AND(EY$132=3,EY27=3),2)+IF(AND(EY$132=2,EY27=1),4)+IF(AND(EY$132=2,EY27=2),2)+IF(AND(EY$132=1,EY27=1),2)</f>
        <v>0</v>
      </c>
      <c r="FB27" s="26" t="s">
        <v>28</v>
      </c>
      <c r="FC27" s="15">
        <f t="shared" si="14"/>
        <v>0</v>
      </c>
      <c r="FD27" s="79">
        <f t="shared" si="15"/>
        <v>13</v>
      </c>
      <c r="FE27" s="27"/>
      <c r="FF27" s="27"/>
      <c r="FG27" s="18" t="s">
        <v>28</v>
      </c>
      <c r="FH27" s="18"/>
      <c r="FI27" s="24"/>
      <c r="FJ27" s="98">
        <v>24.071999999999999</v>
      </c>
    </row>
    <row r="28" spans="1:166" x14ac:dyDescent="0.25">
      <c r="A28" s="89" t="s">
        <v>33</v>
      </c>
      <c r="B28" s="10">
        <v>28</v>
      </c>
      <c r="C28" s="21"/>
      <c r="D28" s="20"/>
      <c r="E28" s="10" t="s">
        <v>117</v>
      </c>
      <c r="F28" s="13"/>
      <c r="G28" s="27"/>
      <c r="H28" s="25"/>
      <c r="I28" s="15"/>
      <c r="J28" s="10"/>
      <c r="K28" s="10"/>
      <c r="L28" s="15"/>
      <c r="M28" s="15"/>
      <c r="N28" s="108"/>
      <c r="O28" s="109"/>
      <c r="P28" s="109"/>
      <c r="Q28" s="27"/>
      <c r="R28" s="27"/>
      <c r="S28" s="18"/>
      <c r="T28" s="23"/>
      <c r="U28" s="24"/>
      <c r="V28" s="66"/>
      <c r="W28" s="27"/>
      <c r="X28" s="25"/>
      <c r="Y28" s="15"/>
      <c r="Z28" s="10"/>
      <c r="AA28" s="10"/>
      <c r="AB28" s="15"/>
      <c r="AC28" s="15"/>
      <c r="AD28" s="26"/>
      <c r="AE28" s="15"/>
      <c r="AF28" s="15"/>
      <c r="AG28" s="27"/>
      <c r="AH28" s="27"/>
      <c r="AI28" s="18"/>
      <c r="AJ28" s="23"/>
      <c r="AK28" s="24"/>
      <c r="AL28" s="98"/>
      <c r="AM28" s="27">
        <v>25.759</v>
      </c>
      <c r="AN28" s="25"/>
      <c r="AO28" s="15"/>
      <c r="AP28" s="10"/>
      <c r="AQ28" s="10"/>
      <c r="AR28" s="22"/>
      <c r="AS28" s="22"/>
      <c r="AT28" s="108" t="s">
        <v>29</v>
      </c>
      <c r="AU28" s="109"/>
      <c r="AV28" s="109"/>
      <c r="AW28" s="27">
        <v>25.757999999999999</v>
      </c>
      <c r="AX28" s="27">
        <v>25.672000000000001</v>
      </c>
      <c r="AY28" s="18" t="s">
        <v>30</v>
      </c>
      <c r="AZ28" s="23" t="s">
        <v>152</v>
      </c>
      <c r="BA28" s="24"/>
      <c r="BB28" s="98">
        <v>25.672000000000001</v>
      </c>
      <c r="BC28" s="27">
        <v>27.495000000000001</v>
      </c>
      <c r="BD28" s="77">
        <v>5</v>
      </c>
      <c r="BE28" s="15">
        <f>IF(AND(BF$133&gt;4,BD28=1),6)+IF(AND(BF$133&gt;4,BD28=2),4)+IF(AND(BF$133&gt;4,BD28=3),3)+IF(AND(BF$133&gt;4,BD28=4),2)+IF(AND(BF$133&gt;4,BD28=5),1)+IF(AND(BF$133&gt;4,BD28&gt;5),1)+IF(AND(BF$133=4,BD28=1),4)+IF(AND(BF$133=4,BD28=2),3)+IF(AND(BF$133=4,BD28=3),2)+IF(AND(BF$133=4,BD28=4),1)+IF(AND(BF$133=3,BD28=1),3)+IF(AND(BF$133=3,BD28=2),2)+IF(AND(BF$133=3,BD28=3),1)+IF(AND(BF$133=2,BD28=1),2)+IF(AND(BF$133=2,BD28=2),1)+IF(AND(BF$133=1,BD28=1),1)</f>
        <v>1</v>
      </c>
      <c r="BF28" s="78">
        <v>2</v>
      </c>
      <c r="BG28" s="78">
        <v>6</v>
      </c>
      <c r="BH28" s="22">
        <f>IF(AND(BG$133&gt;4,BF28=1),12)+IF(AND(BG$133&gt;4,BF28=2),8)+IF(AND(BG$133&gt;4,BF28=3),6)+IF(AND(BG$133&gt;4,BF28=4),5)+IF(AND(BG$133&gt;4,BF28=5),4)+IF(AND(BG$133&gt;4,BF28=6),3)+IF(AND(BG$133&gt;4,BF28=7),2)+IF(AND(BG$133&gt;4,BF28&gt;7),1)+IF(AND(BG$133=4,BF28=1),8)+IF(AND(BG$133=4,BF28=2),6)+IF(AND(BG$133=4,BF28=3),4)+IF(AND(BG$133=4,BF28=4),2)+IF(AND(BG$133=3,BF28=1),6)+IF(AND(BG$133=3,BF28=2),4)+IF(AND(BG$133=3,BF28=3),2)+IF(AND(BG$133=2,BF28=1),4)+IF(AND(BG$133=2,BF28=2),2)+IF(AND(BG$133=1,BF28=1),2)</f>
        <v>8</v>
      </c>
      <c r="BI28" s="22">
        <f>IF(AND(BG$133&gt;4,BG28=1),12)+IF(AND(BG$133&gt;4,BG28=2),8)+IF(AND(BG$133&gt;4,BG28=3),6)+IF(AND(BG$133&gt;4,BG28=4),5)+IF(AND(BG$133&gt;4,BG28=5),4)+IF(AND(BG$133&gt;4,BG28=6),3)+IF(AND(BG$133&gt;4,BG28=7),2)+IF(AND(BG$133&gt;4,BG28&gt;7),1)+IF(AND(BG$133=4,BG28=1),8)+IF(AND(BG$133=4,BG28=2),6)+IF(AND(BG$133=4,BG28=3),4)+IF(AND(BG$133=4,BG28=4),2)+IF(AND(BG$133=3,BG28=1),6)+IF(AND(BG$133=3,BG28=2),4)+IF(AND(BG$133=3,BG28=3),2)+IF(AND(BG$133=2,BG28=1),4)+IF(AND(BG$133=2,BG28=2),2)+IF(AND(BG$133=1,BG28=1),2)</f>
        <v>3</v>
      </c>
      <c r="BJ28" s="26" t="s">
        <v>30</v>
      </c>
      <c r="BK28" s="15">
        <f>+BE28+BH28+BI28+BQ28</f>
        <v>13</v>
      </c>
      <c r="BL28" s="79">
        <f>+BK28+AV28</f>
        <v>13</v>
      </c>
      <c r="BM28" s="27">
        <v>25.343</v>
      </c>
      <c r="BN28" s="27">
        <v>25.972999999999999</v>
      </c>
      <c r="BO28" s="18" t="s">
        <v>30</v>
      </c>
      <c r="BP28" s="23" t="s">
        <v>103</v>
      </c>
      <c r="BQ28" s="24">
        <v>1</v>
      </c>
      <c r="BR28" s="98">
        <v>25.343</v>
      </c>
      <c r="BS28" s="27"/>
      <c r="BT28" s="77"/>
      <c r="BU28" s="15">
        <f>IF(AND(BV$133&gt;4,BT28=1),6)+IF(AND(BV$133&gt;4,BT28=2),4)+IF(AND(BV$133&gt;4,BT28=3),3)+IF(AND(BV$133&gt;4,BT28=4),2)+IF(AND(BV$133&gt;4,BT28=5),1)+IF(AND(BV$133&gt;4,BT28&gt;5),1)+IF(AND(BV$133=4,BT28=1),4)+IF(AND(BV$133=4,BT28=2),3)+IF(AND(BV$133=4,BT28=3),2)+IF(AND(BV$133=4,BT28=4),1)+IF(AND(BV$133=3,BT28=1),3)+IF(AND(BV$133=3,BT28=2),2)+IF(AND(BV$133=3,BT28=3),1)+IF(AND(BV$133=2,BT28=1),2)+IF(AND(BV$133=2,BT28=2),1)+IF(AND(BV$133=1,BT28=1),1)</f>
        <v>0</v>
      </c>
      <c r="BV28" s="78"/>
      <c r="BW28" s="78"/>
      <c r="BX28" s="22">
        <f>IF(AND(BW$133&gt;4,BV28=1),12)+IF(AND(BW$133&gt;4,BV28=2),8)+IF(AND(BW$133&gt;4,BV28=3),6)+IF(AND(BW$133&gt;4,BV28=4),5)+IF(AND(BW$133&gt;4,BV28=5),4)+IF(AND(BW$133&gt;4,BV28=6),3)+IF(AND(BW$133&gt;4,BV28=7),2)+IF(AND(BW$133&gt;4,BV28&gt;7),1)+IF(AND(BW$133=4,BV28=1),8)+IF(AND(BW$133=4,BV28=2),6)+IF(AND(BW$133=4,BV28=3),4)+IF(AND(BW$133=4,BV28=4),2)+IF(AND(BW$133=3,BV28=1),6)+IF(AND(BW$133=3,BV28=2),4)+IF(AND(BW$133=3,BV28=3),2)+IF(AND(BW$133=2,BV28=1),4)+IF(AND(BW$133=2,BV28=2),2)+IF(AND(BW$133=1,BV28=1),2)</f>
        <v>0</v>
      </c>
      <c r="BY28" s="22">
        <f>IF(AND(BW$133&gt;4,BW28=1),12)+IF(AND(BW$133&gt;4,BW28=2),8)+IF(AND(BW$133&gt;4,BW28=3),6)+IF(AND(BW$133&gt;4,BW28=4),5)+IF(AND(BW$133&gt;4,BW28=5),4)+IF(AND(BW$133&gt;4,BW28=6),3)+IF(AND(BW$133&gt;4,BW28=7),2)+IF(AND(BW$133&gt;4,BW28&gt;7),1)+IF(AND(BW$133=4,BW28=1),8)+IF(AND(BW$133=4,BW28=2),6)+IF(AND(BW$133=4,BW28=3),4)+IF(AND(BW$133=4,BW28=4),2)+IF(AND(BW$133=3,BW28=1),6)+IF(AND(BW$133=3,BW28=2),4)+IF(AND(BW$133=3,BW28=3),2)+IF(AND(BW$133=2,BW28=1),4)+IF(AND(BW$133=2,BW28=2),2)+IF(AND(BW$133=1,BW28=1),2)</f>
        <v>0</v>
      </c>
      <c r="BZ28" s="108" t="s">
        <v>30</v>
      </c>
      <c r="CA28" s="109">
        <f>+BU28+BX28+BY28+CG28</f>
        <v>0</v>
      </c>
      <c r="CB28" s="109">
        <f>+CA28+BL28</f>
        <v>13</v>
      </c>
      <c r="CC28" s="27"/>
      <c r="CD28" s="27"/>
      <c r="CE28" s="18" t="s">
        <v>30</v>
      </c>
      <c r="CF28" s="18" t="s">
        <v>103</v>
      </c>
      <c r="CG28" s="24"/>
      <c r="CH28" s="98">
        <v>25.343</v>
      </c>
      <c r="CI28" s="27"/>
      <c r="CJ28" s="77"/>
      <c r="CK28" s="15">
        <f>IF(AND(CL$133&gt;4,CJ28=1),6)+IF(AND(CL$133&gt;4,CJ28=2),4)+IF(AND(CL$133&gt;4,CJ28=3),3)+IF(AND(CL$133&gt;4,CJ28=4),2)+IF(AND(CL$133&gt;4,CJ28=5),1)+IF(AND(CL$133&gt;4,CJ28&gt;5),1)+IF(AND(CL$133=4,CJ28=1),4)+IF(AND(CL$133=4,CJ28=2),3)+IF(AND(CL$133=4,CJ28=3),2)+IF(AND(CL$133=4,CJ28=4),1)+IF(AND(CL$133=3,CJ28=1),3)+IF(AND(CL$133=3,CJ28=2),2)+IF(AND(CL$133=3,CJ28=3),1)+IF(AND(CL$133=2,CJ28=1),2)+IF(AND(CL$133=2,CJ28=2),1)+IF(AND(CL$133=1,CJ28=1),1)</f>
        <v>0</v>
      </c>
      <c r="CL28" s="78"/>
      <c r="CM28" s="78"/>
      <c r="CN28" s="22">
        <f>IF(AND(CM$133&gt;4,CL28=1),12)+IF(AND(CM$133&gt;4,CL28=2),8)+IF(AND(CM$133&gt;4,CL28=3),6)+IF(AND(CM$133&gt;4,CL28=4),5)+IF(AND(CM$133&gt;4,CL28=5),4)+IF(AND(CM$133&gt;4,CL28=6),3)+IF(AND(CM$133&gt;4,CL28=7),2)+IF(AND(CM$133&gt;4,CL28&gt;7),1)+IF(AND(CM$133=4,CL28=1),8)+IF(AND(CM$133=4,CL28=2),6)+IF(AND(CM$133=4,CL28=3),4)+IF(AND(CM$133=4,CL28=4),2)+IF(AND(CM$133=3,CL28=1),6)+IF(AND(CM$133=3,CL28=2),4)+IF(AND(CM$133=3,CL28=3),2)+IF(AND(CM$133=2,CL28=1),4)+IF(AND(CM$133=2,CL28=2),2)+IF(AND(CM$133=1,CL28=1),2)</f>
        <v>0</v>
      </c>
      <c r="CO28" s="22">
        <f>IF(AND(CM$133&gt;4,CM28=1),12)+IF(AND(CM$133&gt;4,CM28=2),8)+IF(AND(CM$133&gt;4,CM28=3),6)+IF(AND(CM$133&gt;4,CM28=4),5)+IF(AND(CM$133&gt;4,CM28=5),4)+IF(AND(CM$133&gt;4,CM28=6),3)+IF(AND(CM$133&gt;4,CM28=7),2)+IF(AND(CM$133&gt;4,CM28&gt;7),1)+IF(AND(CM$133=4,CM28=1),8)+IF(AND(CM$133=4,CM28=2),6)+IF(AND(CM$133=4,CM28=3),4)+IF(AND(CM$133=4,CM28=4),2)+IF(AND(CM$133=3,CM28=1),6)+IF(AND(CM$133=3,CM28=2),4)+IF(AND(CM$133=3,CM28=3),2)+IF(AND(CM$133=2,CM28=1),4)+IF(AND(CM$133=2,CM28=2),2)+IF(AND(CM$133=1,CM28=1),2)</f>
        <v>0</v>
      </c>
      <c r="CP28" s="26" t="s">
        <v>30</v>
      </c>
      <c r="CQ28" s="15">
        <f>+CK28+CN28+CO28+CW28</f>
        <v>0</v>
      </c>
      <c r="CR28" s="79">
        <f>+CQ28+CB28</f>
        <v>13</v>
      </c>
      <c r="CS28" s="27"/>
      <c r="CT28" s="27"/>
      <c r="CU28" s="18" t="s">
        <v>30</v>
      </c>
      <c r="CV28" s="18" t="s">
        <v>103</v>
      </c>
      <c r="CW28" s="24"/>
      <c r="CX28" s="98">
        <v>25.343</v>
      </c>
      <c r="CY28" s="27"/>
      <c r="CZ28" s="77"/>
      <c r="DA28" s="15">
        <f>IF(AND(DB$133&gt;4,CZ28=1),6)+IF(AND(DB$133&gt;4,CZ28=2),4)+IF(AND(DB$133&gt;4,CZ28=3),3)+IF(AND(DB$133&gt;4,CZ28=4),2)+IF(AND(DB$133&gt;4,CZ28=5),1)+IF(AND(DB$133&gt;4,CZ28&gt;5),1)+IF(AND(DB$133=4,CZ28=1),4)+IF(AND(DB$133=4,CZ28=2),3)+IF(AND(DB$133=4,CZ28=3),2)+IF(AND(DB$133=4,CZ28=4),1)+IF(AND(DB$133=3,CZ28=1),3)+IF(AND(DB$133=3,CZ28=2),2)+IF(AND(DB$133=3,CZ28=3),1)+IF(AND(DB$133=2,CZ28=1),2)+IF(AND(DB$133=2,CZ28=2),1)+IF(AND(DB$133=1,CZ28=1),1)</f>
        <v>0</v>
      </c>
      <c r="DB28" s="78"/>
      <c r="DC28" s="78"/>
      <c r="DD28" s="22">
        <f>IF(AND(DC$133&gt;4,DB28=1),12)+IF(AND(DC$133&gt;4,DB28=2),8)+IF(AND(DC$133&gt;4,DB28=3),6)+IF(AND(DC$133&gt;4,DB28=4),5)+IF(AND(DC$133&gt;4,DB28=5),4)+IF(AND(DC$133&gt;4,DB28=6),3)+IF(AND(DC$133&gt;4,DB28=7),2)+IF(AND(DC$133&gt;4,DB28&gt;7),1)+IF(AND(DC$133=4,DB28=1),8)+IF(AND(DC$133=4,DB28=2),6)+IF(AND(DC$133=4,DB28=3),4)+IF(AND(DC$133=4,DB28=4),2)+IF(AND(DC$133=3,DB28=1),6)+IF(AND(DC$133=3,DB28=2),4)+IF(AND(DC$133=3,DB28=3),2)+IF(AND(DC$133=2,DB28=1),4)+IF(AND(DC$133=2,DB28=2),2)+IF(AND(DC$133=1,DB28=1),2)</f>
        <v>0</v>
      </c>
      <c r="DE28" s="22">
        <f>IF(AND(DC$133&gt;4,DC28=1),12)+IF(AND(DC$133&gt;4,DC28=2),8)+IF(AND(DC$133&gt;4,DC28=3),6)+IF(AND(DC$133&gt;4,DC28=4),5)+IF(AND(DC$133&gt;4,DC28=5),4)+IF(AND(DC$133&gt;4,DC28=6),3)+IF(AND(DC$133&gt;4,DC28=7),2)+IF(AND(DC$133&gt;4,DC28&gt;7),1)+IF(AND(DC$133=4,DC28=1),8)+IF(AND(DC$133=4,DC28=2),6)+IF(AND(DC$133=4,DC28=3),4)+IF(AND(DC$133=4,DC28=4),2)+IF(AND(DC$133=3,DC28=1),6)+IF(AND(DC$133=3,DC28=2),4)+IF(AND(DC$133=3,DC28=3),2)+IF(AND(DC$133=2,DC28=1),4)+IF(AND(DC$133=2,DC28=2),2)+IF(AND(DC$133=1,DC28=1),2)</f>
        <v>0</v>
      </c>
      <c r="DF28" s="108" t="s">
        <v>30</v>
      </c>
      <c r="DG28" s="109">
        <f>+DA28+DD28+DE28+DM28</f>
        <v>0</v>
      </c>
      <c r="DH28" s="109">
        <f>+DG28+CR28</f>
        <v>13</v>
      </c>
      <c r="DI28" s="27"/>
      <c r="DJ28" s="27"/>
      <c r="DK28" s="18" t="s">
        <v>30</v>
      </c>
      <c r="DL28" s="18" t="s">
        <v>103</v>
      </c>
      <c r="DM28" s="24"/>
      <c r="DN28" s="98">
        <v>25.343</v>
      </c>
      <c r="DO28" s="27"/>
      <c r="DP28" s="77"/>
      <c r="DQ28" s="15">
        <f>IF(AND(DR$133&gt;4,DP28=1),6)+IF(AND(DR$133&gt;4,DP28=2),4)+IF(AND(DR$133&gt;4,DP28=3),3)+IF(AND(DR$133&gt;4,DP28=4),2)+IF(AND(DR$133&gt;4,DP28=5),1)+IF(AND(DR$133&gt;4,DP28&gt;5),1)+IF(AND(DR$133=4,DP28=1),4)+IF(AND(DR$133=4,DP28=2),3)+IF(AND(DR$133=4,DP28=3),2)+IF(AND(DR$133=4,DP28=4),1)+IF(AND(DR$133=3,DP28=1),3)+IF(AND(DR$133=3,DP28=2),2)+IF(AND(DR$133=3,DP28=3),1)+IF(AND(DR$133=2,DP28=1),2)+IF(AND(DR$133=2,DP28=2),1)+IF(AND(DR$133=1,DP28=1),1)</f>
        <v>0</v>
      </c>
      <c r="DR28" s="78"/>
      <c r="DS28" s="78"/>
      <c r="DT28" s="22">
        <f>IF(AND(DS$133&gt;4,DR28=1),12)+IF(AND(DS$133&gt;4,DR28=2),8)+IF(AND(DS$133&gt;4,DR28=3),6)+IF(AND(DS$133&gt;4,DR28=4),5)+IF(AND(DS$133&gt;4,DR28=5),4)+IF(AND(DS$133&gt;4,DR28=6),3)+IF(AND(DS$133&gt;4,DR28=7),2)+IF(AND(DS$133&gt;4,DR28&gt;7),1)+IF(AND(DS$133=4,DR28=1),8)+IF(AND(DS$133=4,DR28=2),6)+IF(AND(DS$133=4,DR28=3),4)+IF(AND(DS$133=4,DR28=4),2)+IF(AND(DS$133=3,DR28=1),6)+IF(AND(DS$133=3,DR28=2),4)+IF(AND(DS$133=3,DR28=3),2)+IF(AND(DS$133=2,DR28=1),4)+IF(AND(DS$133=2,DR28=2),2)+IF(AND(DS$133=1,DR28=1),2)</f>
        <v>0</v>
      </c>
      <c r="DU28" s="22">
        <f>IF(AND(DS$133&gt;4,DS28=1),12)+IF(AND(DS$133&gt;4,DS28=2),8)+IF(AND(DS$133&gt;4,DS28=3),6)+IF(AND(DS$133&gt;4,DS28=4),5)+IF(AND(DS$133&gt;4,DS28=5),4)+IF(AND(DS$133&gt;4,DS28=6),3)+IF(AND(DS$133&gt;4,DS28=7),2)+IF(AND(DS$133&gt;4,DS28&gt;7),1)+IF(AND(DS$133=4,DS28=1),8)+IF(AND(DS$133=4,DS28=2),6)+IF(AND(DS$133=4,DS28=3),4)+IF(AND(DS$133=4,DS28=4),2)+IF(AND(DS$133=3,DS28=1),6)+IF(AND(DS$133=3,DS28=2),4)+IF(AND(DS$133=3,DS28=3),2)+IF(AND(DS$133=2,DS28=1),4)+IF(AND(DS$133=2,DS28=2),2)+IF(AND(DS$133=1,DS28=1),2)</f>
        <v>0</v>
      </c>
      <c r="DV28" s="26" t="s">
        <v>30</v>
      </c>
      <c r="DW28" s="15">
        <f t="shared" si="20"/>
        <v>0</v>
      </c>
      <c r="DX28" s="79">
        <f t="shared" si="21"/>
        <v>13</v>
      </c>
      <c r="DY28" s="27"/>
      <c r="DZ28" s="27"/>
      <c r="EA28" s="18" t="s">
        <v>30</v>
      </c>
      <c r="EB28" s="18" t="s">
        <v>103</v>
      </c>
      <c r="EC28" s="24"/>
      <c r="ED28" s="98">
        <v>25.343</v>
      </c>
      <c r="EE28" s="27"/>
      <c r="EF28" s="77"/>
      <c r="EG28" s="15">
        <f>IF(AND(EH$133&gt;4,EF28=1),6)+IF(AND(EH$133&gt;4,EF28=2),4)+IF(AND(EH$133&gt;4,EF28=3),3)+IF(AND(EH$133&gt;4,EF28=4),2)+IF(AND(EH$133&gt;4,EF28=5),1)+IF(AND(EH$133&gt;4,EF28&gt;5),1)+IF(AND(EH$133=4,EF28=1),4)+IF(AND(EH$133=4,EF28=2),3)+IF(AND(EH$133=4,EF28=3),2)+IF(AND(EH$133=4,EF28=4),1)+IF(AND(EH$133=3,EF28=1),3)+IF(AND(EH$133=3,EF28=2),2)+IF(AND(EH$133=3,EF28=3),1)+IF(AND(EH$133=2,EF28=1),2)+IF(AND(EH$133=2,EF28=2),1)+IF(AND(EH$133=1,EF28=1),1)</f>
        <v>0</v>
      </c>
      <c r="EH28" s="78"/>
      <c r="EI28" s="78"/>
      <c r="EJ28" s="22">
        <f>IF(AND(EI$133&gt;4,EH28=1),12)+IF(AND(EI$133&gt;4,EH28=2),8)+IF(AND(EI$133&gt;4,EH28=3),6)+IF(AND(EI$133&gt;4,EH28=4),5)+IF(AND(EI$133&gt;4,EH28=5),4)+IF(AND(EI$133&gt;4,EH28=6),3)+IF(AND(EI$133&gt;4,EH28=7),2)+IF(AND(EI$133&gt;4,EH28&gt;7),1)+IF(AND(EI$133=4,EH28=1),8)+IF(AND(EI$133=4,EH28=2),6)+IF(AND(EI$133=4,EH28=3),4)+IF(AND(EI$133=4,EH28=4),2)+IF(AND(EI$133=3,EH28=1),6)+IF(AND(EI$133=3,EH28=2),4)+IF(AND(EI$133=3,EH28=3),2)+IF(AND(EI$133=2,EH28=1),4)+IF(AND(EI$133=2,EH28=2),2)+IF(AND(EI$133=1,EH28=1),2)</f>
        <v>0</v>
      </c>
      <c r="EK28" s="22">
        <f>IF(AND(EI$133&gt;4,EI28=1),12)+IF(AND(EI$133&gt;4,EI28=2),8)+IF(AND(EI$133&gt;4,EI28=3),6)+IF(AND(EI$133&gt;4,EI28=4),5)+IF(AND(EI$133&gt;4,EI28=5),4)+IF(AND(EI$133&gt;4,EI28=6),3)+IF(AND(EI$133&gt;4,EI28=7),2)+IF(AND(EI$133&gt;4,EI28&gt;7),1)+IF(AND(EI$133=4,EI28=1),8)+IF(AND(EI$133=4,EI28=2),6)+IF(AND(EI$133=4,EI28=3),4)+IF(AND(EI$133=4,EI28=4),2)+IF(AND(EI$133=3,EI28=1),6)+IF(AND(EI$133=3,EI28=2),4)+IF(AND(EI$133=3,EI28=3),2)+IF(AND(EI$133=2,EI28=1),4)+IF(AND(EI$133=2,EI28=2),2)+IF(AND(EI$133=1,EI28=1),2)</f>
        <v>0</v>
      </c>
      <c r="EL28" s="108" t="s">
        <v>30</v>
      </c>
      <c r="EM28" s="109">
        <f t="shared" si="22"/>
        <v>0</v>
      </c>
      <c r="EN28" s="109">
        <f t="shared" si="23"/>
        <v>13</v>
      </c>
      <c r="EO28" s="27"/>
      <c r="EP28" s="27"/>
      <c r="EQ28" s="18" t="s">
        <v>30</v>
      </c>
      <c r="ER28" s="18" t="s">
        <v>103</v>
      </c>
      <c r="ES28" s="24"/>
      <c r="ET28" s="98">
        <v>25.343</v>
      </c>
      <c r="EU28" s="27"/>
      <c r="EV28" s="77"/>
      <c r="EW28" s="15">
        <f>IF(AND(EX$133&gt;4,EV28=1),6)+IF(AND(EX$133&gt;4,EV28=2),4)+IF(AND(EX$133&gt;4,EV28=3),3)+IF(AND(EX$133&gt;4,EV28=4),2)+IF(AND(EX$133&gt;4,EV28=5),1)+IF(AND(EX$133&gt;4,EV28&gt;5),1)+IF(AND(EX$133=4,EV28=1),4)+IF(AND(EX$133=4,EV28=2),3)+IF(AND(EX$133=4,EV28=3),2)+IF(AND(EX$133=4,EV28=4),1)+IF(AND(EX$133=3,EV28=1),3)+IF(AND(EX$133=3,EV28=2),2)+IF(AND(EX$133=3,EV28=3),1)+IF(AND(EX$133=2,EV28=1),2)+IF(AND(EX$133=2,EV28=2),1)+IF(AND(EX$133=1,EV28=1),1)</f>
        <v>0</v>
      </c>
      <c r="EX28" s="78"/>
      <c r="EY28" s="78"/>
      <c r="EZ28" s="22">
        <f>IF(AND(EY$133&gt;4,EX28=1),12)+IF(AND(EY$133&gt;4,EX28=2),8)+IF(AND(EY$133&gt;4,EX28=3),6)+IF(AND(EY$133&gt;4,EX28=4),5)+IF(AND(EY$133&gt;4,EX28=5),4)+IF(AND(EY$133&gt;4,EX28=6),3)+IF(AND(EY$133&gt;4,EX28=7),2)+IF(AND(EY$133&gt;4,EX28&gt;7),1)+IF(AND(EY$133=4,EX28=1),8)+IF(AND(EY$133=4,EX28=2),6)+IF(AND(EY$133=4,EX28=3),4)+IF(AND(EY$133=4,EX28=4),2)+IF(AND(EY$133=3,EX28=1),6)+IF(AND(EY$133=3,EX28=2),4)+IF(AND(EY$133=3,EX28=3),2)+IF(AND(EY$133=2,EX28=1),4)+IF(AND(EY$133=2,EX28=2),2)+IF(AND(EY$133=1,EX28=1),2)</f>
        <v>0</v>
      </c>
      <c r="FA28" s="22">
        <f>IF(AND(EY$133&gt;4,EY28=1),12)+IF(AND(EY$133&gt;4,EY28=2),8)+IF(AND(EY$133&gt;4,EY28=3),6)+IF(AND(EY$133&gt;4,EY28=4),5)+IF(AND(EY$133&gt;4,EY28=5),4)+IF(AND(EY$133&gt;4,EY28=6),3)+IF(AND(EY$133&gt;4,EY28=7),2)+IF(AND(EY$133&gt;4,EY28&gt;7),1)+IF(AND(EY$133=4,EY28=1),8)+IF(AND(EY$133=4,EY28=2),6)+IF(AND(EY$133=4,EY28=3),4)+IF(AND(EY$133=4,EY28=4),2)+IF(AND(EY$133=3,EY28=1),6)+IF(AND(EY$133=3,EY28=2),4)+IF(AND(EY$133=3,EY28=3),2)+IF(AND(EY$133=2,EY28=1),4)+IF(AND(EY$133=2,EY28=2),2)+IF(AND(EY$133=1,EY28=1),2)</f>
        <v>0</v>
      </c>
      <c r="FB28" s="26" t="s">
        <v>30</v>
      </c>
      <c r="FC28" s="15">
        <f t="shared" si="14"/>
        <v>0</v>
      </c>
      <c r="FD28" s="79">
        <f t="shared" si="15"/>
        <v>13</v>
      </c>
      <c r="FE28" s="27"/>
      <c r="FF28" s="27"/>
      <c r="FG28" s="18" t="s">
        <v>30</v>
      </c>
      <c r="FH28" s="18" t="s">
        <v>103</v>
      </c>
      <c r="FI28" s="24"/>
      <c r="FJ28" s="98">
        <v>25.343</v>
      </c>
    </row>
    <row r="29" spans="1:166" x14ac:dyDescent="0.25">
      <c r="A29" s="89" t="s">
        <v>96</v>
      </c>
      <c r="B29" s="10">
        <v>26</v>
      </c>
      <c r="C29" s="21"/>
      <c r="D29" s="20"/>
      <c r="E29" s="10" t="s">
        <v>92</v>
      </c>
      <c r="F29" s="13">
        <v>28.119</v>
      </c>
      <c r="G29" s="27">
        <v>37.402999999999999</v>
      </c>
      <c r="H29" s="77"/>
      <c r="I29" s="15"/>
      <c r="J29" s="78"/>
      <c r="K29" s="78"/>
      <c r="L29" s="15"/>
      <c r="M29" s="15"/>
      <c r="N29" s="108" t="s">
        <v>29</v>
      </c>
      <c r="O29" s="109"/>
      <c r="P29" s="109"/>
      <c r="Q29" s="27">
        <v>21.957999999999998</v>
      </c>
      <c r="R29" s="27">
        <v>22.959</v>
      </c>
      <c r="S29" s="18" t="s">
        <v>27</v>
      </c>
      <c r="T29" s="23" t="s">
        <v>37</v>
      </c>
      <c r="U29" s="24"/>
      <c r="V29" s="66">
        <v>21.957999999999998</v>
      </c>
      <c r="W29" s="27">
        <v>22.491</v>
      </c>
      <c r="X29" s="77">
        <v>2</v>
      </c>
      <c r="Y29" s="15">
        <f>IF(AND(Z$131&gt;4,X29=1),6)+IF(AND(Z$131&gt;4,X29=2),4)+IF(AND(Z$131&gt;4,X29=3),3)+IF(AND(Z$131&gt;4,X29=4),2)+IF(AND(Z$131&gt;4,X29=5),1)+IF(AND(Z$131&gt;4,X29&gt;5),1)+IF(AND(Z$131=4,X29=1),4)+IF(AND(Z$131=4,X29=2),3)+IF(AND(Z$131=4,X29=3),2)+IF(AND(Z$131=4,X29=4),1)+IF(AND(Z$131=3,X29=1),3)+IF(AND(Z$131=3,X29=2),2)+IF(AND(Z$131=3,X29=3),1)+IF(AND(Z$131=2,X29=1),2)+IF(AND(Z$131=2,X29=2),1)+IF(AND(Z$131=1,X29=1),1)</f>
        <v>4</v>
      </c>
      <c r="Z29" s="78"/>
      <c r="AA29" s="78">
        <v>4</v>
      </c>
      <c r="AB29" s="15">
        <f>IF(AND(AA$131&gt;4,Z29=1),12)+IF(AND(AA$131&gt;4,Z29=2),8)+IF(AND(AA$131&gt;4,Z29=3),6)+IF(AND(AA$131&gt;4,Z29=4),5)+IF(AND(AA$131&gt;4,Z29=5),4)+IF(AND(AA$131&gt;4,Z29=6),3)+IF(AND(AA$131&gt;4,Z29=7),2)+IF(AND(AA$131&gt;4,Z29&gt;7),1)+IF(AND(AA$131=4,Z29=1),8)+IF(AND(AA$131=4,Z29=2),6)+IF(AND(AA$131=4,Z29=3),4)+IF(AND(AA$131=4,Z29=4),2)+IF(AND(AA$131=3,Z29=1),6)+IF(AND(AA$131=3,Z29=2),4)+IF(AND(AA$131=3,Z29=3),2)+IF(AND(AA$131=2,Z29=1),4)+IF(AND(AA$131=2,Z29=2),2)+IF(AND(AA$131=1,Z29=1),2)</f>
        <v>0</v>
      </c>
      <c r="AC29" s="15">
        <f>IF(AND(AA$131&gt;4,AA29=1),12)+IF(AND(AA$131&gt;4,AA29=2),8)+IF(AND(AA$131&gt;4,AA29=3),6)+IF(AND(AA$131&gt;4,AA29=4),5)+IF(AND(AA$131&gt;4,AA29=5),4)+IF(AND(AA$131&gt;4,AA29=6),3)+IF(AND(AA$131&gt;4,AA29=7),2)+IF(AND(AA$131&gt;4,AA29&gt;7),1)+IF(AND(AA$131=4,AA29=1),8)+IF(AND(AA$131=4,AA29=2),6)+IF(AND(AA$131=4,AA29=3),4)+IF(AND(AA$131=4,AA29=4),2)+IF(AND(AA$131=3,AA29=1),6)+IF(AND(AA$131=3,AA29=2),4)+IF(AND(AA$131=3,AA29=3),2)+IF(AND(AA$131=2,AA29=1),4)+IF(AND(AA$131=2,AA29=2),2)+IF(AND(AA$131=1,AA29=1),2)</f>
        <v>5</v>
      </c>
      <c r="AD29" s="26" t="s">
        <v>27</v>
      </c>
      <c r="AE29" s="15">
        <f>+Y29+AB29+AC29+AK29</f>
        <v>10</v>
      </c>
      <c r="AF29" s="79">
        <f>+AE29+P29</f>
        <v>10</v>
      </c>
      <c r="AG29" s="27">
        <v>29.417000000000002</v>
      </c>
      <c r="AH29" s="27">
        <v>21.899000000000001</v>
      </c>
      <c r="AI29" s="18" t="s">
        <v>27</v>
      </c>
      <c r="AJ29" s="18"/>
      <c r="AK29" s="24">
        <v>1</v>
      </c>
      <c r="AL29" s="98">
        <v>21.899000000000001</v>
      </c>
      <c r="AM29" s="27"/>
      <c r="AN29" s="77"/>
      <c r="AO29" s="15">
        <f>IF(AND(AP$131&gt;4,AN29=1),6)+IF(AND(AP$131&gt;4,AN29=2),4)+IF(AND(AP$131&gt;4,AN29=3),3)+IF(AND(AP$131&gt;4,AN29=4),2)+IF(AND(AP$131&gt;4,AN29=5),1)+IF(AND(AP$131&gt;4,AN29&gt;5),1)+IF(AND(AP$131=4,AN29=1),4)+IF(AND(AP$131=4,AN29=2),3)+IF(AND(AP$131=4,AN29=3),2)+IF(AND(AP$131=4,AN29=4),1)+IF(AND(AP$131=3,AN29=1),3)+IF(AND(AP$131=3,AN29=2),2)+IF(AND(AP$131=3,AN29=3),1)+IF(AND(AP$131=2,AN29=1),2)+IF(AND(AP$131=2,AN29=2),1)+IF(AND(AP$131=1,AN29=1),1)</f>
        <v>0</v>
      </c>
      <c r="AP29" s="78"/>
      <c r="AQ29" s="78"/>
      <c r="AR29" s="15">
        <f>IF(AND(AQ$131&gt;4,AP29=1),12)+IF(AND(AQ$131&gt;4,AP29=2),8)+IF(AND(AQ$131&gt;4,AP29=3),6)+IF(AND(AQ$131&gt;4,AP29=4),5)+IF(AND(AQ$131&gt;4,AP29=5),4)+IF(AND(AQ$131&gt;4,AP29=6),3)+IF(AND(AQ$131&gt;4,AP29=7),2)+IF(AND(AQ$131&gt;4,AP29&gt;7),1)+IF(AND(AQ$131=4,AP29=1),8)+IF(AND(AQ$131=4,AP29=2),6)+IF(AND(AQ$131=4,AP29=3),4)+IF(AND(AQ$131=4,AP29=4),2)+IF(AND(AQ$131=3,AP29=1),6)+IF(AND(AQ$131=3,AP29=2),4)+IF(AND(AQ$131=3,AP29=3),2)+IF(AND(AQ$131=2,AP29=1),4)+IF(AND(AQ$131=2,AP29=2),2)+IF(AND(AQ$131=1,AP29=1),2)</f>
        <v>0</v>
      </c>
      <c r="AS29" s="15">
        <f>IF(AND(AQ$131&gt;4,AQ29=1),12)+IF(AND(AQ$131&gt;4,AQ29=2),8)+IF(AND(AQ$131&gt;4,AQ29=3),6)+IF(AND(AQ$131&gt;4,AQ29=4),5)+IF(AND(AQ$131&gt;4,AQ29=5),4)+IF(AND(AQ$131&gt;4,AQ29=6),3)+IF(AND(AQ$131&gt;4,AQ29=7),2)+IF(AND(AQ$131&gt;4,AQ29&gt;7),1)+IF(AND(AQ$131=4,AQ29=1),8)+IF(AND(AQ$131=4,AQ29=2),6)+IF(AND(AQ$131=4,AQ29=3),4)+IF(AND(AQ$131=4,AQ29=4),2)+IF(AND(AQ$131=3,AQ29=1),6)+IF(AND(AQ$131=3,AQ29=2),4)+IF(AND(AQ$131=3,AQ29=3),2)+IF(AND(AQ$131=2,AQ29=1),4)+IF(AND(AQ$131=2,AQ29=2),2)+IF(AND(AQ$131=1,AQ29=1),2)</f>
        <v>0</v>
      </c>
      <c r="AT29" s="108" t="s">
        <v>27</v>
      </c>
      <c r="AU29" s="109">
        <f>+AO29+AR29+AS29+BA29</f>
        <v>0</v>
      </c>
      <c r="AV29" s="109">
        <f>+AU29+AF29</f>
        <v>10</v>
      </c>
      <c r="AW29" s="27"/>
      <c r="AX29" s="27"/>
      <c r="AY29" s="18" t="s">
        <v>27</v>
      </c>
      <c r="AZ29" s="18"/>
      <c r="BA29" s="24"/>
      <c r="BB29" s="98">
        <v>21.899000000000001</v>
      </c>
      <c r="BC29" s="27"/>
      <c r="BD29" s="77"/>
      <c r="BE29" s="15">
        <f>IF(AND(BF$131&gt;4,BD29=1),6)+IF(AND(BF$131&gt;4,BD29=2),4)+IF(AND(BF$131&gt;4,BD29=3),3)+IF(AND(BF$131&gt;4,BD29=4),2)+IF(AND(BF$131&gt;4,BD29=5),1)+IF(AND(BF$131&gt;4,BD29&gt;5),1)+IF(AND(BF$131=4,BD29=1),4)+IF(AND(BF$131=4,BD29=2),3)+IF(AND(BF$131=4,BD29=3),2)+IF(AND(BF$131=4,BD29=4),1)+IF(AND(BF$131=3,BD29=1),3)+IF(AND(BF$131=3,BD29=2),2)+IF(AND(BF$131=3,BD29=3),1)+IF(AND(BF$131=2,BD29=1),2)+IF(AND(BF$131=2,BD29=2),1)+IF(AND(BF$131=1,BD29=1),1)</f>
        <v>0</v>
      </c>
      <c r="BF29" s="78"/>
      <c r="BG29" s="78"/>
      <c r="BH29" s="15">
        <f>IF(AND(BG$131&gt;4,BF29=1),12)+IF(AND(BG$131&gt;4,BF29=2),8)+IF(AND(BG$131&gt;4,BF29=3),6)+IF(AND(BG$131&gt;4,BF29=4),5)+IF(AND(BG$131&gt;4,BF29=5),4)+IF(AND(BG$131&gt;4,BF29=6),3)+IF(AND(BG$131&gt;4,BF29=7),2)+IF(AND(BG$131&gt;4,BF29&gt;7),1)+IF(AND(BG$131=4,BF29=1),8)+IF(AND(BG$131=4,BF29=2),6)+IF(AND(BG$131=4,BF29=3),4)+IF(AND(BG$131=4,BF29=4),2)+IF(AND(BG$131=3,BF29=1),6)+IF(AND(BG$131=3,BF29=2),4)+IF(AND(BG$131=3,BF29=3),2)+IF(AND(BG$131=2,BF29=1),4)+IF(AND(BG$131=2,BF29=2),2)+IF(AND(BG$131=1,BF29=1),2)</f>
        <v>0</v>
      </c>
      <c r="BI29" s="15">
        <f>IF(AND(BG$131&gt;4,BG29=1),12)+IF(AND(BG$131&gt;4,BG29=2),8)+IF(AND(BG$131&gt;4,BG29=3),6)+IF(AND(BG$131&gt;4,BG29=4),5)+IF(AND(BG$131&gt;4,BG29=5),4)+IF(AND(BG$131&gt;4,BG29=6),3)+IF(AND(BG$131&gt;4,BG29=7),2)+IF(AND(BG$131&gt;4,BG29&gt;7),1)+IF(AND(BG$131=4,BG29=1),8)+IF(AND(BG$131=4,BG29=2),6)+IF(AND(BG$131=4,BG29=3),4)+IF(AND(BG$131=4,BG29=4),2)+IF(AND(BG$131=3,BG29=1),6)+IF(AND(BG$131=3,BG29=2),4)+IF(AND(BG$131=3,BG29=3),2)+IF(AND(BG$131=2,BG29=1),4)+IF(AND(BG$131=2,BG29=2),2)+IF(AND(BG$131=1,BG29=1),2)</f>
        <v>0</v>
      </c>
      <c r="BJ29" s="26" t="s">
        <v>27</v>
      </c>
      <c r="BK29" s="15">
        <f>+BE29+BH29+BI29+BQ29</f>
        <v>0</v>
      </c>
      <c r="BL29" s="79">
        <f>+BK29+AV29</f>
        <v>10</v>
      </c>
      <c r="BM29" s="27"/>
      <c r="BN29" s="27"/>
      <c r="BO29" s="18" t="s">
        <v>27</v>
      </c>
      <c r="BP29" s="18"/>
      <c r="BQ29" s="24"/>
      <c r="BR29" s="98">
        <v>21.899000000000001</v>
      </c>
      <c r="BS29" s="27"/>
      <c r="BT29" s="77"/>
      <c r="BU29" s="15">
        <f>IF(AND(BV$131&gt;4,BT29=1),6)+IF(AND(BV$131&gt;4,BT29=2),4)+IF(AND(BV$131&gt;4,BT29=3),3)+IF(AND(BV$131&gt;4,BT29=4),2)+IF(AND(BV$131&gt;4,BT29=5),1)+IF(AND(BV$131&gt;4,BT29&gt;5),1)+IF(AND(BV$131=4,BT29=1),4)+IF(AND(BV$131=4,BT29=2),3)+IF(AND(BV$131=4,BT29=3),2)+IF(AND(BV$131=4,BT29=4),1)+IF(AND(BV$131=3,BT29=1),3)+IF(AND(BV$131=3,BT29=2),2)+IF(AND(BV$131=3,BT29=3),1)+IF(AND(BV$131=2,BT29=1),2)+IF(AND(BV$131=2,BT29=2),1)+IF(AND(BV$131=1,BT29=1),1)</f>
        <v>0</v>
      </c>
      <c r="BV29" s="78"/>
      <c r="BW29" s="78"/>
      <c r="BX29" s="15">
        <f>IF(AND(BW$131&gt;4,BV29=1),12)+IF(AND(BW$131&gt;4,BV29=2),8)+IF(AND(BW$131&gt;4,BV29=3),6)+IF(AND(BW$131&gt;4,BV29=4),5)+IF(AND(BW$131&gt;4,BV29=5),4)+IF(AND(BW$131&gt;4,BV29=6),3)+IF(AND(BW$131&gt;4,BV29=7),2)+IF(AND(BW$131&gt;4,BV29&gt;7),1)+IF(AND(BW$131=4,BV29=1),8)+IF(AND(BW$131=4,BV29=2),6)+IF(AND(BW$131=4,BV29=3),4)+IF(AND(BW$131=4,BV29=4),2)+IF(AND(BW$131=3,BV29=1),6)+IF(AND(BW$131=3,BV29=2),4)+IF(AND(BW$131=3,BV29=3),2)+IF(AND(BW$131=2,BV29=1),4)+IF(AND(BW$131=2,BV29=2),2)+IF(AND(BW$131=1,BV29=1),2)</f>
        <v>0</v>
      </c>
      <c r="BY29" s="15">
        <f>IF(AND(BW$131&gt;4,BW29=1),12)+IF(AND(BW$131&gt;4,BW29=2),8)+IF(AND(BW$131&gt;4,BW29=3),6)+IF(AND(BW$131&gt;4,BW29=4),5)+IF(AND(BW$131&gt;4,BW29=5),4)+IF(AND(BW$131&gt;4,BW29=6),3)+IF(AND(BW$131&gt;4,BW29=7),2)+IF(AND(BW$131&gt;4,BW29&gt;7),1)+IF(AND(BW$131=4,BW29=1),8)+IF(AND(BW$131=4,BW29=2),6)+IF(AND(BW$131=4,BW29=3),4)+IF(AND(BW$131=4,BW29=4),2)+IF(AND(BW$131=3,BW29=1),6)+IF(AND(BW$131=3,BW29=2),4)+IF(AND(BW$131=3,BW29=3),2)+IF(AND(BW$131=2,BW29=1),4)+IF(AND(BW$131=2,BW29=2),2)+IF(AND(BW$131=1,BW29=1),2)</f>
        <v>0</v>
      </c>
      <c r="BZ29" s="108" t="s">
        <v>27</v>
      </c>
      <c r="CA29" s="109">
        <f>+BU29+BX29+BY29+CG29</f>
        <v>0</v>
      </c>
      <c r="CB29" s="109">
        <f>+CA29+BL29</f>
        <v>10</v>
      </c>
      <c r="CC29" s="27"/>
      <c r="CD29" s="27"/>
      <c r="CE29" s="18" t="s">
        <v>27</v>
      </c>
      <c r="CF29" s="18"/>
      <c r="CG29" s="24"/>
      <c r="CH29" s="98">
        <v>21.899000000000001</v>
      </c>
      <c r="CI29" s="27"/>
      <c r="CJ29" s="77"/>
      <c r="CK29" s="15">
        <f>IF(AND(CL$131&gt;4,CJ29=1),6)+IF(AND(CL$131&gt;4,CJ29=2),4)+IF(AND(CL$131&gt;4,CJ29=3),3)+IF(AND(CL$131&gt;4,CJ29=4),2)+IF(AND(CL$131&gt;4,CJ29=5),1)+IF(AND(CL$131&gt;4,CJ29&gt;5),1)+IF(AND(CL$131=4,CJ29=1),4)+IF(AND(CL$131=4,CJ29=2),3)+IF(AND(CL$131=4,CJ29=3),2)+IF(AND(CL$131=4,CJ29=4),1)+IF(AND(CL$131=3,CJ29=1),3)+IF(AND(CL$131=3,CJ29=2),2)+IF(AND(CL$131=3,CJ29=3),1)+IF(AND(CL$131=2,CJ29=1),2)+IF(AND(CL$131=2,CJ29=2),1)+IF(AND(CL$131=1,CJ29=1),1)</f>
        <v>0</v>
      </c>
      <c r="CL29" s="78"/>
      <c r="CM29" s="78"/>
      <c r="CN29" s="15">
        <f>IF(AND(CM$131&gt;4,CL29=1),12)+IF(AND(CM$131&gt;4,CL29=2),8)+IF(AND(CM$131&gt;4,CL29=3),6)+IF(AND(CM$131&gt;4,CL29=4),5)+IF(AND(CM$131&gt;4,CL29=5),4)+IF(AND(CM$131&gt;4,CL29=6),3)+IF(AND(CM$131&gt;4,CL29=7),2)+IF(AND(CM$131&gt;4,CL29&gt;7),1)+IF(AND(CM$131=4,CL29=1),8)+IF(AND(CM$131=4,CL29=2),6)+IF(AND(CM$131=4,CL29=3),4)+IF(AND(CM$131=4,CL29=4),2)+IF(AND(CM$131=3,CL29=1),6)+IF(AND(CM$131=3,CL29=2),4)+IF(AND(CM$131=3,CL29=3),2)+IF(AND(CM$131=2,CL29=1),4)+IF(AND(CM$131=2,CL29=2),2)+IF(AND(CM$131=1,CL29=1),2)</f>
        <v>0</v>
      </c>
      <c r="CO29" s="15">
        <f>IF(AND(CM$131&gt;4,CM29=1),12)+IF(AND(CM$131&gt;4,CM29=2),8)+IF(AND(CM$131&gt;4,CM29=3),6)+IF(AND(CM$131&gt;4,CM29=4),5)+IF(AND(CM$131&gt;4,CM29=5),4)+IF(AND(CM$131&gt;4,CM29=6),3)+IF(AND(CM$131&gt;4,CM29=7),2)+IF(AND(CM$131&gt;4,CM29&gt;7),1)+IF(AND(CM$131=4,CM29=1),8)+IF(AND(CM$131=4,CM29=2),6)+IF(AND(CM$131=4,CM29=3),4)+IF(AND(CM$131=4,CM29=4),2)+IF(AND(CM$131=3,CM29=1),6)+IF(AND(CM$131=3,CM29=2),4)+IF(AND(CM$131=3,CM29=3),2)+IF(AND(CM$131=2,CM29=1),4)+IF(AND(CM$131=2,CM29=2),2)+IF(AND(CM$131=1,CM29=1),2)</f>
        <v>0</v>
      </c>
      <c r="CP29" s="26" t="s">
        <v>27</v>
      </c>
      <c r="CQ29" s="15">
        <f>+CK29+CN29+CO29+CW29</f>
        <v>0</v>
      </c>
      <c r="CR29" s="79">
        <f>+CQ29+CB29</f>
        <v>10</v>
      </c>
      <c r="CS29" s="27"/>
      <c r="CT29" s="27"/>
      <c r="CU29" s="18" t="s">
        <v>27</v>
      </c>
      <c r="CV29" s="18"/>
      <c r="CW29" s="24"/>
      <c r="CX29" s="98">
        <v>21.899000000000001</v>
      </c>
      <c r="CY29" s="27"/>
      <c r="CZ29" s="77"/>
      <c r="DA29" s="15">
        <f>IF(AND(DB$131&gt;4,CZ29=1),6)+IF(AND(DB$131&gt;4,CZ29=2),4)+IF(AND(DB$131&gt;4,CZ29=3),3)+IF(AND(DB$131&gt;4,CZ29=4),2)+IF(AND(DB$131&gt;4,CZ29=5),1)+IF(AND(DB$131&gt;4,CZ29&gt;5),1)+IF(AND(DB$131=4,CZ29=1),4)+IF(AND(DB$131=4,CZ29=2),3)+IF(AND(DB$131=4,CZ29=3),2)+IF(AND(DB$131=4,CZ29=4),1)+IF(AND(DB$131=3,CZ29=1),3)+IF(AND(DB$131=3,CZ29=2),2)+IF(AND(DB$131=3,CZ29=3),1)+IF(AND(DB$131=2,CZ29=1),2)+IF(AND(DB$131=2,CZ29=2),1)+IF(AND(DB$131=1,CZ29=1),1)</f>
        <v>0</v>
      </c>
      <c r="DB29" s="78"/>
      <c r="DC29" s="78"/>
      <c r="DD29" s="15">
        <f>IF(AND(DC$131&gt;4,DB29=1),12)+IF(AND(DC$131&gt;4,DB29=2),8)+IF(AND(DC$131&gt;4,DB29=3),6)+IF(AND(DC$131&gt;4,DB29=4),5)+IF(AND(DC$131&gt;4,DB29=5),4)+IF(AND(DC$131&gt;4,DB29=6),3)+IF(AND(DC$131&gt;4,DB29=7),2)+IF(AND(DC$131&gt;4,DB29&gt;7),1)+IF(AND(DC$131=4,DB29=1),8)+IF(AND(DC$131=4,DB29=2),6)+IF(AND(DC$131=4,DB29=3),4)+IF(AND(DC$131=4,DB29=4),2)+IF(AND(DC$131=3,DB29=1),6)+IF(AND(DC$131=3,DB29=2),4)+IF(AND(DC$131=3,DB29=3),2)+IF(AND(DC$131=2,DB29=1),4)+IF(AND(DC$131=2,DB29=2),2)+IF(AND(DC$131=1,DB29=1),2)</f>
        <v>0</v>
      </c>
      <c r="DE29" s="15">
        <f>IF(AND(DC$131&gt;4,DC29=1),12)+IF(AND(DC$131&gt;4,DC29=2),8)+IF(AND(DC$131&gt;4,DC29=3),6)+IF(AND(DC$131&gt;4,DC29=4),5)+IF(AND(DC$131&gt;4,DC29=5),4)+IF(AND(DC$131&gt;4,DC29=6),3)+IF(AND(DC$131&gt;4,DC29=7),2)+IF(AND(DC$131&gt;4,DC29&gt;7),1)+IF(AND(DC$131=4,DC29=1),8)+IF(AND(DC$131=4,DC29=2),6)+IF(AND(DC$131=4,DC29=3),4)+IF(AND(DC$131=4,DC29=4),2)+IF(AND(DC$131=3,DC29=1),6)+IF(AND(DC$131=3,DC29=2),4)+IF(AND(DC$131=3,DC29=3),2)+IF(AND(DC$131=2,DC29=1),4)+IF(AND(DC$131=2,DC29=2),2)+IF(AND(DC$131=1,DC29=1),2)</f>
        <v>0</v>
      </c>
      <c r="DF29" s="108" t="s">
        <v>27</v>
      </c>
      <c r="DG29" s="109">
        <f>+DA29+DD29+DE29+DM29</f>
        <v>0</v>
      </c>
      <c r="DH29" s="109">
        <f>+DG29+CR29</f>
        <v>10</v>
      </c>
      <c r="DI29" s="27"/>
      <c r="DJ29" s="27"/>
      <c r="DK29" s="18" t="s">
        <v>27</v>
      </c>
      <c r="DL29" s="18"/>
      <c r="DM29" s="24"/>
      <c r="DN29" s="98">
        <v>21.899000000000001</v>
      </c>
      <c r="DO29" s="27"/>
      <c r="DP29" s="77"/>
      <c r="DQ29" s="15">
        <f>IF(AND(DR$131&gt;4,DP29=1),6)+IF(AND(DR$131&gt;4,DP29=2),4)+IF(AND(DR$131&gt;4,DP29=3),3)+IF(AND(DR$131&gt;4,DP29=4),2)+IF(AND(DR$131&gt;4,DP29=5),1)+IF(AND(DR$131&gt;4,DP29&gt;5),1)+IF(AND(DR$131=4,DP29=1),4)+IF(AND(DR$131=4,DP29=2),3)+IF(AND(DR$131=4,DP29=3),2)+IF(AND(DR$131=4,DP29=4),1)+IF(AND(DR$131=3,DP29=1),3)+IF(AND(DR$131=3,DP29=2),2)+IF(AND(DR$131=3,DP29=3),1)+IF(AND(DR$131=2,DP29=1),2)+IF(AND(DR$131=2,DP29=2),1)+IF(AND(DR$131=1,DP29=1),1)</f>
        <v>0</v>
      </c>
      <c r="DR29" s="78"/>
      <c r="DS29" s="78"/>
      <c r="DT29" s="15">
        <f>IF(AND(DS$131&gt;4,DR29=1),12)+IF(AND(DS$131&gt;4,DR29=2),8)+IF(AND(DS$131&gt;4,DR29=3),6)+IF(AND(DS$131&gt;4,DR29=4),5)+IF(AND(DS$131&gt;4,DR29=5),4)+IF(AND(DS$131&gt;4,DR29=6),3)+IF(AND(DS$131&gt;4,DR29=7),2)+IF(AND(DS$131&gt;4,DR29&gt;7),1)+IF(AND(DS$131=4,DR29=1),8)+IF(AND(DS$131=4,DR29=2),6)+IF(AND(DS$131=4,DR29=3),4)+IF(AND(DS$131=4,DR29=4),2)+IF(AND(DS$131=3,DR29=1),6)+IF(AND(DS$131=3,DR29=2),4)+IF(AND(DS$131=3,DR29=3),2)+IF(AND(DS$131=2,DR29=1),4)+IF(AND(DS$131=2,DR29=2),2)+IF(AND(DS$131=1,DR29=1),2)</f>
        <v>0</v>
      </c>
      <c r="DU29" s="15">
        <f>IF(AND(DS$131&gt;4,DS29=1),12)+IF(AND(DS$131&gt;4,DS29=2),8)+IF(AND(DS$131&gt;4,DS29=3),6)+IF(AND(DS$131&gt;4,DS29=4),5)+IF(AND(DS$131&gt;4,DS29=5),4)+IF(AND(DS$131&gt;4,DS29=6),3)+IF(AND(DS$131&gt;4,DS29=7),2)+IF(AND(DS$131&gt;4,DS29&gt;7),1)+IF(AND(DS$131=4,DS29=1),8)+IF(AND(DS$131=4,DS29=2),6)+IF(AND(DS$131=4,DS29=3),4)+IF(AND(DS$131=4,DS29=4),2)+IF(AND(DS$131=3,DS29=1),6)+IF(AND(DS$131=3,DS29=2),4)+IF(AND(DS$131=3,DS29=3),2)+IF(AND(DS$131=2,DS29=1),4)+IF(AND(DS$131=2,DS29=2),2)+IF(AND(DS$131=1,DS29=1),2)</f>
        <v>0</v>
      </c>
      <c r="DV29" s="26" t="s">
        <v>27</v>
      </c>
      <c r="DW29" s="15">
        <f t="shared" si="20"/>
        <v>0</v>
      </c>
      <c r="DX29" s="79">
        <f t="shared" si="21"/>
        <v>10</v>
      </c>
      <c r="DY29" s="27"/>
      <c r="DZ29" s="27"/>
      <c r="EA29" s="18" t="s">
        <v>27</v>
      </c>
      <c r="EB29" s="18"/>
      <c r="EC29" s="24"/>
      <c r="ED29" s="98">
        <v>21.899000000000001</v>
      </c>
      <c r="EE29" s="27"/>
      <c r="EF29" s="77"/>
      <c r="EG29" s="15">
        <f>IF(AND(EH$131&gt;4,EF29=1),6)+IF(AND(EH$131&gt;4,EF29=2),4)+IF(AND(EH$131&gt;4,EF29=3),3)+IF(AND(EH$131&gt;4,EF29=4),2)+IF(AND(EH$131&gt;4,EF29=5),1)+IF(AND(EH$131&gt;4,EF29&gt;5),1)+IF(AND(EH$131=4,EF29=1),4)+IF(AND(EH$131=4,EF29=2),3)+IF(AND(EH$131=4,EF29=3),2)+IF(AND(EH$131=4,EF29=4),1)+IF(AND(EH$131=3,EF29=1),3)+IF(AND(EH$131=3,EF29=2),2)+IF(AND(EH$131=3,EF29=3),1)+IF(AND(EH$131=2,EF29=1),2)+IF(AND(EH$131=2,EF29=2),1)+IF(AND(EH$131=1,EF29=1),1)</f>
        <v>0</v>
      </c>
      <c r="EH29" s="78"/>
      <c r="EI29" s="78"/>
      <c r="EJ29" s="15">
        <f>IF(AND(EI$131&gt;4,EH29=1),12)+IF(AND(EI$131&gt;4,EH29=2),8)+IF(AND(EI$131&gt;4,EH29=3),6)+IF(AND(EI$131&gt;4,EH29=4),5)+IF(AND(EI$131&gt;4,EH29=5),4)+IF(AND(EI$131&gt;4,EH29=6),3)+IF(AND(EI$131&gt;4,EH29=7),2)+IF(AND(EI$131&gt;4,EH29&gt;7),1)+IF(AND(EI$131=4,EH29=1),8)+IF(AND(EI$131=4,EH29=2),6)+IF(AND(EI$131=4,EH29=3),4)+IF(AND(EI$131=4,EH29=4),2)+IF(AND(EI$131=3,EH29=1),6)+IF(AND(EI$131=3,EH29=2),4)+IF(AND(EI$131=3,EH29=3),2)+IF(AND(EI$131=2,EH29=1),4)+IF(AND(EI$131=2,EH29=2),2)+IF(AND(EI$131=1,EH29=1),2)</f>
        <v>0</v>
      </c>
      <c r="EK29" s="15">
        <f>IF(AND(EI$131&gt;4,EI29=1),12)+IF(AND(EI$131&gt;4,EI29=2),8)+IF(AND(EI$131&gt;4,EI29=3),6)+IF(AND(EI$131&gt;4,EI29=4),5)+IF(AND(EI$131&gt;4,EI29=5),4)+IF(AND(EI$131&gt;4,EI29=6),3)+IF(AND(EI$131&gt;4,EI29=7),2)+IF(AND(EI$131&gt;4,EI29&gt;7),1)+IF(AND(EI$131=4,EI29=1),8)+IF(AND(EI$131=4,EI29=2),6)+IF(AND(EI$131=4,EI29=3),4)+IF(AND(EI$131=4,EI29=4),2)+IF(AND(EI$131=3,EI29=1),6)+IF(AND(EI$131=3,EI29=2),4)+IF(AND(EI$131=3,EI29=3),2)+IF(AND(EI$131=2,EI29=1),4)+IF(AND(EI$131=2,EI29=2),2)+IF(AND(EI$131=1,EI29=1),2)</f>
        <v>0</v>
      </c>
      <c r="EL29" s="108" t="s">
        <v>27</v>
      </c>
      <c r="EM29" s="109">
        <f t="shared" si="22"/>
        <v>0</v>
      </c>
      <c r="EN29" s="109">
        <f t="shared" si="23"/>
        <v>10</v>
      </c>
      <c r="EO29" s="27"/>
      <c r="EP29" s="27"/>
      <c r="EQ29" s="18" t="s">
        <v>27</v>
      </c>
      <c r="ER29" s="18"/>
      <c r="ES29" s="24"/>
      <c r="ET29" s="98">
        <v>21.899000000000001</v>
      </c>
      <c r="EU29" s="27"/>
      <c r="EV29" s="77"/>
      <c r="EW29" s="15">
        <f>IF(AND(EX$131&gt;4,EV29=1),6)+IF(AND(EX$131&gt;4,EV29=2),4)+IF(AND(EX$131&gt;4,EV29=3),3)+IF(AND(EX$131&gt;4,EV29=4),2)+IF(AND(EX$131&gt;4,EV29=5),1)+IF(AND(EX$131&gt;4,EV29&gt;5),1)+IF(AND(EX$131=4,EV29=1),4)+IF(AND(EX$131=4,EV29=2),3)+IF(AND(EX$131=4,EV29=3),2)+IF(AND(EX$131=4,EV29=4),1)+IF(AND(EX$131=3,EV29=1),3)+IF(AND(EX$131=3,EV29=2),2)+IF(AND(EX$131=3,EV29=3),1)+IF(AND(EX$131=2,EV29=1),2)+IF(AND(EX$131=2,EV29=2),1)+IF(AND(EX$131=1,EV29=1),1)</f>
        <v>0</v>
      </c>
      <c r="EX29" s="78"/>
      <c r="EY29" s="78"/>
      <c r="EZ29" s="15">
        <f>IF(AND(EY$131&gt;4,EX29=1),12)+IF(AND(EY$131&gt;4,EX29=2),8)+IF(AND(EY$131&gt;4,EX29=3),6)+IF(AND(EY$131&gt;4,EX29=4),5)+IF(AND(EY$131&gt;4,EX29=5),4)+IF(AND(EY$131&gt;4,EX29=6),3)+IF(AND(EY$131&gt;4,EX29=7),2)+IF(AND(EY$131&gt;4,EX29&gt;7),1)+IF(AND(EY$131=4,EX29=1),8)+IF(AND(EY$131=4,EX29=2),6)+IF(AND(EY$131=4,EX29=3),4)+IF(AND(EY$131=4,EX29=4),2)+IF(AND(EY$131=3,EX29=1),6)+IF(AND(EY$131=3,EX29=2),4)+IF(AND(EY$131=3,EX29=3),2)+IF(AND(EY$131=2,EX29=1),4)+IF(AND(EY$131=2,EX29=2),2)+IF(AND(EY$131=1,EX29=1),2)</f>
        <v>0</v>
      </c>
      <c r="FA29" s="15">
        <f>IF(AND(EY$131&gt;4,EY29=1),12)+IF(AND(EY$131&gt;4,EY29=2),8)+IF(AND(EY$131&gt;4,EY29=3),6)+IF(AND(EY$131&gt;4,EY29=4),5)+IF(AND(EY$131&gt;4,EY29=5),4)+IF(AND(EY$131&gt;4,EY29=6),3)+IF(AND(EY$131&gt;4,EY29=7),2)+IF(AND(EY$131&gt;4,EY29&gt;7),1)+IF(AND(EY$131=4,EY29=1),8)+IF(AND(EY$131=4,EY29=2),6)+IF(AND(EY$131=4,EY29=3),4)+IF(AND(EY$131=4,EY29=4),2)+IF(AND(EY$131=3,EY29=1),6)+IF(AND(EY$131=3,EY29=2),4)+IF(AND(EY$131=3,EY29=3),2)+IF(AND(EY$131=2,EY29=1),4)+IF(AND(EY$131=2,EY29=2),2)+IF(AND(EY$131=1,EY29=1),2)</f>
        <v>0</v>
      </c>
      <c r="FB29" s="26" t="s">
        <v>27</v>
      </c>
      <c r="FC29" s="15">
        <f t="shared" si="14"/>
        <v>0</v>
      </c>
      <c r="FD29" s="79">
        <f t="shared" si="15"/>
        <v>10</v>
      </c>
      <c r="FE29" s="27"/>
      <c r="FF29" s="27"/>
      <c r="FG29" s="18" t="s">
        <v>27</v>
      </c>
      <c r="FH29" s="18"/>
      <c r="FI29" s="24"/>
      <c r="FJ29" s="98">
        <v>21.899000000000001</v>
      </c>
    </row>
    <row r="30" spans="1:166" x14ac:dyDescent="0.25">
      <c r="A30" s="89" t="s">
        <v>197</v>
      </c>
      <c r="B30" s="10">
        <v>116</v>
      </c>
      <c r="C30" s="21"/>
      <c r="D30" s="20"/>
      <c r="E30" s="10" t="s">
        <v>198</v>
      </c>
      <c r="F30" s="13"/>
      <c r="G30" s="27"/>
      <c r="H30" s="25"/>
      <c r="I30" s="15"/>
      <c r="J30" s="10"/>
      <c r="K30" s="10"/>
      <c r="L30" s="15"/>
      <c r="M30" s="15"/>
      <c r="N30" s="108"/>
      <c r="O30" s="109"/>
      <c r="P30" s="109"/>
      <c r="Q30" s="27"/>
      <c r="R30" s="27"/>
      <c r="S30" s="18"/>
      <c r="T30" s="23"/>
      <c r="U30" s="24"/>
      <c r="V30" s="66"/>
      <c r="W30" s="27"/>
      <c r="X30" s="25"/>
      <c r="Y30" s="15"/>
      <c r="Z30" s="10"/>
      <c r="AA30" s="10"/>
      <c r="AB30" s="15"/>
      <c r="AC30" s="15"/>
      <c r="AD30" s="26"/>
      <c r="AE30" s="15"/>
      <c r="AF30" s="15"/>
      <c r="AG30" s="27"/>
      <c r="AH30" s="27"/>
      <c r="AI30" s="18"/>
      <c r="AJ30" s="23"/>
      <c r="AK30" s="24"/>
      <c r="AL30" s="95"/>
      <c r="AM30" s="27"/>
      <c r="AN30" s="96"/>
      <c r="AO30" s="15"/>
      <c r="AP30" s="97"/>
      <c r="AQ30" s="97"/>
      <c r="AR30" s="22"/>
      <c r="AS30" s="22"/>
      <c r="AT30" s="108"/>
      <c r="AU30" s="109"/>
      <c r="AV30" s="109"/>
      <c r="AW30" s="27"/>
      <c r="AX30" s="27"/>
      <c r="AY30" s="18"/>
      <c r="AZ30" s="23"/>
      <c r="BA30" s="24"/>
      <c r="BB30" s="95"/>
      <c r="BC30" s="27"/>
      <c r="BD30" s="96"/>
      <c r="BE30" s="15"/>
      <c r="BF30" s="97"/>
      <c r="BG30" s="97"/>
      <c r="BH30" s="22"/>
      <c r="BI30" s="22"/>
      <c r="BJ30" s="26"/>
      <c r="BK30" s="15"/>
      <c r="BL30" s="79"/>
      <c r="BM30" s="27"/>
      <c r="BN30" s="27"/>
      <c r="BO30" s="18"/>
      <c r="BP30" s="28"/>
      <c r="BQ30" s="24"/>
      <c r="BR30" s="95"/>
      <c r="BS30" s="27"/>
      <c r="BT30" s="96"/>
      <c r="BU30" s="15"/>
      <c r="BV30" s="97"/>
      <c r="BW30" s="97"/>
      <c r="BX30" s="22"/>
      <c r="BY30" s="22"/>
      <c r="BZ30" s="108"/>
      <c r="CA30" s="109"/>
      <c r="CB30" s="109"/>
      <c r="CC30" s="27"/>
      <c r="CD30" s="27"/>
      <c r="CE30" s="18"/>
      <c r="CF30" s="28"/>
      <c r="CG30" s="24"/>
      <c r="CH30" s="95"/>
      <c r="CI30" s="27"/>
      <c r="CJ30" s="96"/>
      <c r="CK30" s="15"/>
      <c r="CL30" s="97"/>
      <c r="CM30" s="97"/>
      <c r="CN30" s="22"/>
      <c r="CO30" s="22"/>
      <c r="CP30" s="26"/>
      <c r="CQ30" s="15"/>
      <c r="CR30" s="79"/>
      <c r="CS30" s="27"/>
      <c r="CT30" s="27"/>
      <c r="CU30" s="18"/>
      <c r="CV30" s="28"/>
      <c r="CW30" s="24"/>
      <c r="CX30" s="98"/>
      <c r="CY30" s="27"/>
      <c r="CZ30" s="77"/>
      <c r="DA30" s="15"/>
      <c r="DB30" s="78"/>
      <c r="DC30" s="78"/>
      <c r="DD30" s="22"/>
      <c r="DE30" s="22"/>
      <c r="DF30" s="108"/>
      <c r="DG30" s="109"/>
      <c r="DH30" s="109"/>
      <c r="DI30" s="27"/>
      <c r="DJ30" s="27"/>
      <c r="DK30" s="18"/>
      <c r="DL30" s="28"/>
      <c r="DM30" s="24"/>
      <c r="DN30" s="98"/>
      <c r="DO30" s="27"/>
      <c r="DP30" s="77"/>
      <c r="DQ30" s="15"/>
      <c r="DR30" s="78"/>
      <c r="DS30" s="78"/>
      <c r="DT30" s="22"/>
      <c r="DU30" s="22"/>
      <c r="DV30" s="26"/>
      <c r="DW30" s="15"/>
      <c r="DX30" s="79"/>
      <c r="DY30" s="27"/>
      <c r="DZ30" s="27"/>
      <c r="EA30" s="18"/>
      <c r="EB30" s="23"/>
      <c r="EC30" s="24"/>
      <c r="ED30" s="98">
        <v>26.358000000000001</v>
      </c>
      <c r="EE30" s="27">
        <v>27.268000000000001</v>
      </c>
      <c r="EF30" s="77">
        <v>1</v>
      </c>
      <c r="EG30" s="15">
        <f>IF(AND(EH$134&gt;4,EF30=1),6)+IF(AND(EH$134&gt;4,EF30=2),4)+IF(AND(EH$134&gt;4,EF30=3),3)+IF(AND(EH$134&gt;4,EF30=4),2)+IF(AND(EH$134&gt;4,EF30=5),1)+IF(AND(EH$134&gt;4,EF30&gt;5),1)+IF(AND(EH$134=4,EF30=1),4)+IF(AND(EH$134=4,EF30=2),3)+IF(AND(EH$134=4,EF30=3),2)+IF(AND(EH$134=4,EF30=4),1)+IF(AND(EH$134=3,EF30=1),3)+IF(AND(EH$134=3,EF30=2),2)+IF(AND(EH$134=3,EF30=3),1)+IF(AND(EH$134=2,EF30=1),2)+IF(AND(EH$134=2,EF30=2),1)+IF(AND(EH$134=1,EF30=1),1)</f>
        <v>6</v>
      </c>
      <c r="EH30" s="78">
        <v>3</v>
      </c>
      <c r="EI30" s="78"/>
      <c r="EJ30" s="15">
        <f>IF(AND(EK$134&gt;4,EI30=1),6)+IF(AND(EK$134&gt;4,EI30=2),4)+IF(AND(EK$134&gt;4,EI30=3),3)+IF(AND(EK$134&gt;4,EI30=4),2)+IF(AND(EK$134&gt;4,EI30=5),1)+IF(AND(EK$134&gt;4,EI30&gt;5),1)+IF(AND(EK$134=4,EI30=1),4)+IF(AND(EK$134=4,EI30=2),3)+IF(AND(EK$134=4,EI30=3),2)+IF(AND(EK$134=4,EI30=4),1)+IF(AND(EK$134=3,EI30=1),3)+IF(AND(EK$134=3,EI30=2),2)+IF(AND(EK$134=3,EI30=3),1)+IF(AND(EK$134=2,EI30=1),2)+IF(AND(EK$134=2,EI30=2),1)+IF(AND(EK$134=1,EI30=1),1)</f>
        <v>0</v>
      </c>
      <c r="EK30" s="15">
        <f>IF(AND(EL$134&gt;4,EJ30=1),6)+IF(AND(EL$134&gt;4,EJ30=2),4)+IF(AND(EL$134&gt;4,EJ30=3),3)+IF(AND(EL$134&gt;4,EJ30=4),2)+IF(AND(EL$134&gt;4,EJ30=5),1)+IF(AND(EL$134&gt;4,EJ30&gt;5),1)+IF(AND(EL$134=4,EJ30=1),4)+IF(AND(EL$134=4,EJ30=2),3)+IF(AND(EL$134=4,EJ30=3),2)+IF(AND(EL$134=4,EJ30=4),1)+IF(AND(EL$134=3,EJ30=1),3)+IF(AND(EL$134=3,EJ30=2),2)+IF(AND(EL$134=3,EJ30=3),1)+IF(AND(EL$134=2,EJ30=1),2)+IF(AND(EL$134=2,EJ30=2),1)+IF(AND(EL$134=1,EJ30=1),1)</f>
        <v>0</v>
      </c>
      <c r="EL30" s="108" t="s">
        <v>39</v>
      </c>
      <c r="EM30" s="109">
        <f t="shared" si="22"/>
        <v>6</v>
      </c>
      <c r="EN30" s="109">
        <f t="shared" si="23"/>
        <v>6</v>
      </c>
      <c r="EO30" s="27">
        <v>27.675000000000001</v>
      </c>
      <c r="EP30" s="27"/>
      <c r="EQ30" s="18" t="s">
        <v>30</v>
      </c>
      <c r="ER30" s="23" t="s">
        <v>131</v>
      </c>
      <c r="ES30" s="24"/>
      <c r="ET30" s="98">
        <v>26.358000000000001</v>
      </c>
      <c r="EU30" s="27">
        <v>28.247</v>
      </c>
      <c r="EV30" s="77">
        <v>4</v>
      </c>
      <c r="EW30" s="15">
        <f>IF(AND(EX$133&gt;4,EV30=1),6)+IF(AND(EX$133&gt;4,EV30=2),4)+IF(AND(EX$133&gt;4,EV30=3),3)+IF(AND(EX$133&gt;4,EV30=4),2)+IF(AND(EX$133&gt;4,EV30=5),1)+IF(AND(EX$133&gt;4,EV30&gt;5),1)+IF(AND(EX$133=4,EV30=1),4)+IF(AND(EX$133=4,EV30=2),3)+IF(AND(EX$133=4,EV30=3),2)+IF(AND(EX$133=4,EV30=4),1)+IF(AND(EX$133=3,EV30=1),3)+IF(AND(EX$133=3,EV30=2),2)+IF(AND(EX$133=3,EV30=3),1)+IF(AND(EX$133=2,EV30=1),2)+IF(AND(EX$133=2,EV30=2),1)+IF(AND(EX$133=1,EV30=1),1)</f>
        <v>2</v>
      </c>
      <c r="EX30" s="78"/>
      <c r="EY30" s="78"/>
      <c r="EZ30" s="22">
        <f>IF(AND(EY$133&gt;4,EX30=1),12)+IF(AND(EY$133&gt;4,EX30=2),8)+IF(AND(EY$133&gt;4,EX30=3),6)+IF(AND(EY$133&gt;4,EX30=4),5)+IF(AND(EY$133&gt;4,EX30=5),4)+IF(AND(EY$133&gt;4,EX30=6),3)+IF(AND(EY$133&gt;4,EX30=7),2)+IF(AND(EY$133&gt;4,EX30&gt;7),1)+IF(AND(EY$133=4,EX30=1),8)+IF(AND(EY$133=4,EX30=2),6)+IF(AND(EY$133=4,EX30=3),4)+IF(AND(EY$133=4,EX30=4),2)+IF(AND(EY$133=3,EX30=1),6)+IF(AND(EY$133=3,EX30=2),4)+IF(AND(EY$133=3,EX30=3),2)+IF(AND(EY$133=2,EX30=1),4)+IF(AND(EY$133=2,EX30=2),2)+IF(AND(EY$133=1,EX30=1),2)</f>
        <v>0</v>
      </c>
      <c r="FA30" s="22">
        <f>IF(AND(EY$133&gt;4,EY30=1),12)+IF(AND(EY$133&gt;4,EY30=2),8)+IF(AND(EY$133&gt;4,EY30=3),6)+IF(AND(EY$133&gt;4,EY30=4),5)+IF(AND(EY$133&gt;4,EY30=5),4)+IF(AND(EY$133&gt;4,EY30=6),3)+IF(AND(EY$133&gt;4,EY30=7),2)+IF(AND(EY$133&gt;4,EY30&gt;7),1)+IF(AND(EY$133=4,EY30=1),8)+IF(AND(EY$133=4,EY30=2),6)+IF(AND(EY$133=4,EY30=3),4)+IF(AND(EY$133=4,EY30=4),2)+IF(AND(EY$133=3,EY30=1),6)+IF(AND(EY$133=3,EY30=2),4)+IF(AND(EY$133=3,EY30=3),2)+IF(AND(EY$133=2,EY30=1),4)+IF(AND(EY$133=2,EY30=2),2)+IF(AND(EY$133=1,EY30=1),2)</f>
        <v>0</v>
      </c>
      <c r="FB30" s="26" t="s">
        <v>30</v>
      </c>
      <c r="FC30" s="15">
        <f t="shared" si="14"/>
        <v>2</v>
      </c>
      <c r="FD30" s="79">
        <f t="shared" si="15"/>
        <v>8</v>
      </c>
      <c r="FE30" s="27">
        <v>28.303999999999998</v>
      </c>
      <c r="FF30" s="27"/>
      <c r="FG30" s="18" t="s">
        <v>30</v>
      </c>
      <c r="FH30" s="28"/>
      <c r="FI30" s="24"/>
      <c r="FJ30" s="98">
        <v>26.358000000000001</v>
      </c>
    </row>
    <row r="31" spans="1:166" x14ac:dyDescent="0.25">
      <c r="A31" s="89" t="s">
        <v>196</v>
      </c>
      <c r="B31" s="10">
        <v>41</v>
      </c>
      <c r="C31" s="21"/>
      <c r="D31" s="20"/>
      <c r="E31" s="10" t="s">
        <v>133</v>
      </c>
      <c r="F31" s="13"/>
      <c r="G31" s="27"/>
      <c r="H31" s="77"/>
      <c r="I31" s="15"/>
      <c r="J31" s="78"/>
      <c r="K31" s="78"/>
      <c r="L31" s="22"/>
      <c r="M31" s="22"/>
      <c r="N31" s="108"/>
      <c r="O31" s="109"/>
      <c r="P31" s="109"/>
      <c r="Q31" s="27"/>
      <c r="R31" s="27"/>
      <c r="S31" s="18"/>
      <c r="T31" s="18"/>
      <c r="U31" s="24"/>
      <c r="V31" s="66"/>
      <c r="W31" s="27"/>
      <c r="X31" s="77"/>
      <c r="Y31" s="15"/>
      <c r="Z31" s="78"/>
      <c r="AA31" s="78"/>
      <c r="AB31" s="22"/>
      <c r="AC31" s="22"/>
      <c r="AD31" s="26"/>
      <c r="AE31" s="15"/>
      <c r="AF31" s="79"/>
      <c r="AG31" s="27"/>
      <c r="AH31" s="27"/>
      <c r="AI31" s="18"/>
      <c r="AJ31" s="18"/>
      <c r="AK31" s="24"/>
      <c r="AL31" s="98"/>
      <c r="AM31" s="27"/>
      <c r="AN31" s="77"/>
      <c r="AO31" s="15"/>
      <c r="AP31" s="78"/>
      <c r="AQ31" s="78"/>
      <c r="AR31" s="22"/>
      <c r="AS31" s="22"/>
      <c r="AT31" s="108"/>
      <c r="AU31" s="109"/>
      <c r="AV31" s="109"/>
      <c r="AW31" s="27"/>
      <c r="AX31" s="27"/>
      <c r="AY31" s="18"/>
      <c r="AZ31" s="18"/>
      <c r="BA31" s="24"/>
      <c r="BB31" s="98"/>
      <c r="BC31" s="27"/>
      <c r="BD31" s="77"/>
      <c r="BE31" s="15"/>
      <c r="BF31" s="78"/>
      <c r="BG31" s="78"/>
      <c r="BH31" s="22"/>
      <c r="BI31" s="22"/>
      <c r="BJ31" s="18"/>
      <c r="BK31" s="15"/>
      <c r="BL31" s="79"/>
      <c r="BM31" s="27"/>
      <c r="BN31" s="27"/>
      <c r="BO31" s="18"/>
      <c r="BP31" s="18"/>
      <c r="BQ31" s="24"/>
      <c r="BR31" s="98"/>
      <c r="BS31" s="27"/>
      <c r="BT31" s="77"/>
      <c r="BU31" s="15"/>
      <c r="BV31" s="78"/>
      <c r="BW31" s="78"/>
      <c r="BX31" s="22"/>
      <c r="BY31" s="22"/>
      <c r="BZ31" s="108"/>
      <c r="CA31" s="109"/>
      <c r="CB31" s="109"/>
      <c r="CC31" s="27"/>
      <c r="CD31" s="27"/>
      <c r="CE31" s="18"/>
      <c r="CF31" s="18"/>
      <c r="CG31" s="24"/>
      <c r="CH31" s="98"/>
      <c r="CI31" s="27"/>
      <c r="CJ31" s="77"/>
      <c r="CK31" s="15"/>
      <c r="CL31" s="78"/>
      <c r="CM31" s="78"/>
      <c r="CN31" s="22"/>
      <c r="CO31" s="22"/>
      <c r="CP31" s="18"/>
      <c r="CQ31" s="15"/>
      <c r="CR31" s="79"/>
      <c r="CS31" s="27"/>
      <c r="CT31" s="27"/>
      <c r="CU31" s="18"/>
      <c r="CV31" s="18"/>
      <c r="CW31" s="24"/>
      <c r="CX31" s="98"/>
      <c r="CY31" s="27"/>
      <c r="CZ31" s="77"/>
      <c r="DA31" s="15"/>
      <c r="DB31" s="78"/>
      <c r="DC31" s="78"/>
      <c r="DD31" s="22"/>
      <c r="DE31" s="22"/>
      <c r="DF31" s="108"/>
      <c r="DG31" s="109"/>
      <c r="DH31" s="109"/>
      <c r="DI31" s="27"/>
      <c r="DJ31" s="27"/>
      <c r="DK31" s="18"/>
      <c r="DL31" s="18"/>
      <c r="DM31" s="24"/>
      <c r="DN31" s="98"/>
      <c r="DO31" s="27"/>
      <c r="DP31" s="77"/>
      <c r="DQ31" s="15"/>
      <c r="DR31" s="78"/>
      <c r="DS31" s="78"/>
      <c r="DT31" s="22"/>
      <c r="DU31" s="22"/>
      <c r="DV31" s="18"/>
      <c r="DW31" s="15"/>
      <c r="DX31" s="79"/>
      <c r="DY31" s="27"/>
      <c r="DZ31" s="27"/>
      <c r="EA31" s="18"/>
      <c r="EB31" s="18"/>
      <c r="EC31" s="24"/>
      <c r="ED31" s="98">
        <v>25.183</v>
      </c>
      <c r="EE31" s="27">
        <v>25.506</v>
      </c>
      <c r="EF31" s="77">
        <v>0</v>
      </c>
      <c r="EG31" s="15">
        <f>IF(AND(EH$133&gt;4,EF31=1),6)+IF(AND(EH$133&gt;4,EF31=2),4)+IF(AND(EH$133&gt;4,EF31=3),3)+IF(AND(EH$133&gt;4,EF31=4),2)+IF(AND(EH$133&gt;4,EF31=5),1)+IF(AND(EH$133&gt;4,EF31&gt;5),1)+IF(AND(EH$133=4,EF31=1),4)+IF(AND(EH$133=4,EF31=2),3)+IF(AND(EH$133=4,EF31=3),2)+IF(AND(EH$133=4,EF31=4),1)+IF(AND(EH$133=3,EF31=1),3)+IF(AND(EH$133=3,EF31=2),2)+IF(AND(EH$133=3,EF31=3),1)+IF(AND(EH$133=2,EF31=1),2)+IF(AND(EH$133=2,EF31=2),1)+IF(AND(EH$133=1,EF31=1),1)</f>
        <v>0</v>
      </c>
      <c r="EH31" s="78">
        <v>0</v>
      </c>
      <c r="EI31" s="78">
        <v>5</v>
      </c>
      <c r="EJ31" s="22">
        <f>IF(AND(EI$133&gt;4,EH31=1),12)+IF(AND(EI$133&gt;4,EH31=2),8)+IF(AND(EI$133&gt;4,EH31=3),6)+IF(AND(EI$133&gt;4,EH31=4),5)+IF(AND(EI$133&gt;4,EH31=5),4)+IF(AND(EI$133&gt;4,EH31=6),3)+IF(AND(EI$133&gt;4,EH31=7),2)+IF(AND(EI$133&gt;4,EH31&gt;7),1)+IF(AND(EI$133=4,EH31=1),8)+IF(AND(EI$133=4,EH31=2),6)+IF(AND(EI$133=4,EH31=3),4)+IF(AND(EI$133=4,EH31=4),2)+IF(AND(EI$133=3,EH31=1),6)+IF(AND(EI$133=3,EH31=2),4)+IF(AND(EI$133=3,EH31=3),2)+IF(AND(EI$133=2,EH31=1),4)+IF(AND(EI$133=2,EH31=2),2)+IF(AND(EI$133=1,EH31=1),2)</f>
        <v>0</v>
      </c>
      <c r="EK31" s="22">
        <f>IF(AND(EI$133&gt;4,EI31=1),12)+IF(AND(EI$133&gt;4,EI31=2),8)+IF(AND(EI$133&gt;4,EI31=3),6)+IF(AND(EI$133&gt;4,EI31=4),5)+IF(AND(EI$133&gt;4,EI31=5),4)+IF(AND(EI$133&gt;4,EI31=6),3)+IF(AND(EI$133&gt;4,EI31=7),2)+IF(AND(EI$133&gt;4,EI31&gt;7),1)+IF(AND(EI$133=4,EI31=1),8)+IF(AND(EI$133=4,EI31=2),6)+IF(AND(EI$133=4,EI31=3),4)+IF(AND(EI$133=4,EI31=4),2)+IF(AND(EI$133=3,EI31=1),6)+IF(AND(EI$133=3,EI31=2),4)+IF(AND(EI$133=3,EI31=3),2)+IF(AND(EI$133=2,EI31=1),4)+IF(AND(EI$133=2,EI31=2),2)+IF(AND(EI$133=1,EI31=1),2)</f>
        <v>4</v>
      </c>
      <c r="EL31" s="108" t="s">
        <v>30</v>
      </c>
      <c r="EM31" s="109">
        <f t="shared" si="22"/>
        <v>6</v>
      </c>
      <c r="EN31" s="109">
        <f t="shared" si="23"/>
        <v>6</v>
      </c>
      <c r="EO31" s="27">
        <v>24.585999999999999</v>
      </c>
      <c r="EP31" s="27">
        <v>23.771000000000001</v>
      </c>
      <c r="EQ31" s="18" t="s">
        <v>28</v>
      </c>
      <c r="ER31" s="23" t="s">
        <v>158</v>
      </c>
      <c r="ES31" s="24">
        <v>2</v>
      </c>
      <c r="ET31" s="98">
        <v>23.771000000000001</v>
      </c>
      <c r="EU31" s="27"/>
      <c r="EV31" s="77"/>
      <c r="EW31" s="15">
        <f>IF(AND(EX$132&gt;4,EV31=1),6)+IF(AND(EX$132&gt;4,EV31=2),4)+IF(AND(EX$132&gt;4,EV31=3),3)+IF(AND(EX$132&gt;4,EV31=4),2)+IF(AND(EX$132&gt;4,EV31=5),1)+IF(AND(EX$132&gt;4,EV31&gt;5),1)+IF(AND(EX$132=4,EV31=1),4)+IF(AND(EX$132=4,EV31=2),3)+IF(AND(EX$132=4,EV31=3),2)+IF(AND(EX$132=4,EV31=4),1)+IF(AND(EX$132=3,EV31=1),3)+IF(AND(EX$132=3,EV31=2),2)+IF(AND(EX$132=3,EV31=3),1)+IF(AND(EX$132=2,EV31=1),2)+IF(AND(EX$132=2,EV31=2),1)+IF(AND(EX$132=1,EV31=1),1)</f>
        <v>0</v>
      </c>
      <c r="EX31" s="78"/>
      <c r="EY31" s="78"/>
      <c r="EZ31" s="15">
        <f>IF(AND(EY$132&gt;4,EX31=1),12)+IF(AND(EY$132&gt;4,EX31=2),8)+IF(AND(EY$132&gt;4,EX31=3),6)+IF(AND(EY$132&gt;4,EX31=4),5)+IF(AND(EY$132&gt;4,EX31=5),4)+IF(AND(EY$132&gt;4,EX31=6),3)+IF(AND(EY$132&gt;4,EX31=7),2)+IF(AND(EY$132&gt;4,EX31&gt;7),1)+IF(AND(EY$132=4,EX31=1),8)+IF(AND(EY$132=4,EX31=2),6)+IF(AND(EY$132=4,EX31=3),4)+IF(AND(EY$132=4,EX31=4),2)+IF(AND(EY$132=3,EX31=1),6)+IF(AND(EY$132=3,EX31=2),4)+IF(AND(EY$132=3,EX31=3),2)+IF(AND(EY$132=2,EX31=1),4)+IF(AND(EY$132=2,EX31=2),2)+IF(AND(EY$132=1,EX31=1),2)</f>
        <v>0</v>
      </c>
      <c r="FA31" s="15">
        <f>IF(AND(EY$132&gt;4,EY31=1),12)+IF(AND(EY$132&gt;4,EY31=2),8)+IF(AND(EY$132&gt;4,EY31=3),6)+IF(AND(EY$132&gt;4,EY31=4),5)+IF(AND(EY$132&gt;4,EY31=5),4)+IF(AND(EY$132&gt;4,EY31=6),3)+IF(AND(EY$132&gt;4,EY31=7),2)+IF(AND(EY$132&gt;4,EY31&gt;7),1)+IF(AND(EY$132=4,EY31=1),8)+IF(AND(EY$132=4,EY31=2),6)+IF(AND(EY$132=4,EY31=3),4)+IF(AND(EY$132=4,EY31=4),2)+IF(AND(EY$132=3,EY31=1),6)+IF(AND(EY$132=3,EY31=2),4)+IF(AND(EY$132=3,EY31=3),2)+IF(AND(EY$132=2,EY31=1),4)+IF(AND(EY$132=2,EY31=2),2)+IF(AND(EY$132=1,EY31=1),2)</f>
        <v>0</v>
      </c>
      <c r="FB31" s="18" t="s">
        <v>28</v>
      </c>
      <c r="FC31" s="15">
        <f t="shared" si="14"/>
        <v>0</v>
      </c>
      <c r="FD31" s="79">
        <f t="shared" si="15"/>
        <v>6</v>
      </c>
      <c r="FE31" s="27"/>
      <c r="FF31" s="27"/>
      <c r="FG31" s="18" t="s">
        <v>28</v>
      </c>
      <c r="FH31" s="28"/>
      <c r="FI31" s="24"/>
      <c r="FJ31" s="98">
        <v>23.771000000000001</v>
      </c>
    </row>
    <row r="32" spans="1:166" x14ac:dyDescent="0.25">
      <c r="A32" s="89" t="s">
        <v>67</v>
      </c>
      <c r="B32" s="10">
        <v>11</v>
      </c>
      <c r="C32" s="21"/>
      <c r="D32" s="20"/>
      <c r="E32" s="10" t="s">
        <v>106</v>
      </c>
      <c r="F32" s="13">
        <v>23.803999999999998</v>
      </c>
      <c r="G32" s="27">
        <v>28.02</v>
      </c>
      <c r="H32" s="77">
        <v>2</v>
      </c>
      <c r="I32" s="15">
        <f>IF(AND(J$132&gt;4,H32=1),6)+IF(AND(J$132&gt;4,H32=2),4)+IF(AND(J$132&gt;4,H32=3),3)+IF(AND(J$132&gt;4,H32=4),2)+IF(AND(J$132&gt;4,H32=5),1)+IF(AND(J$132&gt;4,H32&gt;5),1)+IF(AND(J$132=4,H32=1),4)+IF(AND(J$132=4,H32=2),3)+IF(AND(J$132=4,H32=3),2)+IF(AND(J$132=4,H32=4),1)+IF(AND(J$132=3,H32=1),3)+IF(AND(J$132=3,H32=2),2)+IF(AND(J$132=3,H32=3),1)+IF(AND(J$132=2,H32=1),2)+IF(AND(J$132=2,H32=2),1)+IF(AND(J$132=1,H32=1),1)</f>
        <v>1</v>
      </c>
      <c r="J32" s="78">
        <v>2</v>
      </c>
      <c r="K32" s="78">
        <v>2</v>
      </c>
      <c r="L32" s="15">
        <f>IF(AND(K$132&gt;4,J32=1),12)+IF(AND(K$132&gt;4,J32=2),8)+IF(AND(K$132&gt;4,J32=3),6)+IF(AND(K$132&gt;4,J32=4),5)+IF(AND(K$132&gt;4,J32=5),4)+IF(AND(K$132&gt;4,J32=6),3)+IF(AND(K$132&gt;4,J32=7),2)+IF(AND(K$132&gt;4,J32&gt;7),1)+IF(AND(K$132=4,J32=1),8)+IF(AND(K$132=4,J32=2),6)+IF(AND(K$132=4,J32=3),4)+IF(AND(K$132=4,J32=4),2)+IF(AND(K$132=3,J32=1),6)+IF(AND(K$132=3,J32=2),4)+IF(AND(K$132=3,J32=3),2)+IF(AND(K$132=2,J32=1),4)+IF(AND(K$132=2,J32=2),2)+IF(AND(K$132=1,J32=1),2)</f>
        <v>2</v>
      </c>
      <c r="M32" s="15">
        <f>IF(AND(K$132&gt;4,K32=1),12)+IF(AND(K$132&gt;4,K32=2),8)+IF(AND(K$132&gt;4,K32=3),6)+IF(AND(K$132&gt;4,K32=4),5)+IF(AND(K$132&gt;4,K32=5),4)+IF(AND(K$132&gt;4,K32=6),3)+IF(AND(K$132&gt;4,K32=7),2)+IF(AND(K$132&gt;4,K32&gt;7),1)+IF(AND(K$132=4,K32=1),8)+IF(AND(K$132=4,K32=2),6)+IF(AND(K$132=4,K32=3),4)+IF(AND(K$132=4,K32=4),2)+IF(AND(K$132=3,K32=1),6)+IF(AND(K$132=3,K32=2),4)+IF(AND(K$132=3,K32=3),2)+IF(AND(K$132=2,K32=1),4)+IF(AND(K$132=2,K32=2),2)+IF(AND(K$132=1,K32=1),2)</f>
        <v>2</v>
      </c>
      <c r="N32" s="108" t="s">
        <v>28</v>
      </c>
      <c r="O32" s="109">
        <f>+I32+L32+M32+U32</f>
        <v>5</v>
      </c>
      <c r="P32" s="109">
        <f>+O32</f>
        <v>5</v>
      </c>
      <c r="Q32" s="27">
        <v>25.946999999999999</v>
      </c>
      <c r="R32" s="27">
        <v>25.777000000000001</v>
      </c>
      <c r="S32" s="18" t="s">
        <v>28</v>
      </c>
      <c r="T32" s="28"/>
      <c r="U32" s="24"/>
      <c r="V32" s="66">
        <v>23.803999999999998</v>
      </c>
      <c r="W32" s="27"/>
      <c r="X32" s="77">
        <v>0</v>
      </c>
      <c r="Y32" s="15">
        <f>IF(AND(Z$132&gt;4,X32=1),6)+IF(AND(Z$132&gt;4,X32=2),4)+IF(AND(Z$132&gt;4,X32=3),3)+IF(AND(Z$132&gt;4,X32=4),2)+IF(AND(Z$132&gt;4,X32=5),1)+IF(AND(Z$132&gt;4,X32&gt;5),1)+IF(AND(Z$132=4,X32=1),4)+IF(AND(Z$132=4,X32=2),3)+IF(AND(Z$132=4,X32=3),2)+IF(AND(Z$132=4,X32=4),1)+IF(AND(Z$132=3,X32=1),3)+IF(AND(Z$132=3,X32=2),2)+IF(AND(Z$132=3,X32=3),1)+IF(AND(Z$132=2,X32=1),2)+IF(AND(Z$132=2,X32=2),1)+IF(AND(Z$132=1,X32=1),1)</f>
        <v>0</v>
      </c>
      <c r="Z32" s="78"/>
      <c r="AA32" s="78"/>
      <c r="AB32" s="15">
        <f>IF(AND(AA$132&gt;4,Z32=1),12)+IF(AND(AA$132&gt;4,Z32=2),8)+IF(AND(AA$132&gt;4,Z32=3),6)+IF(AND(AA$132&gt;4,Z32=4),5)+IF(AND(AA$132&gt;4,Z32=5),4)+IF(AND(AA$132&gt;4,Z32=6),3)+IF(AND(AA$132&gt;4,Z32=7),2)+IF(AND(AA$132&gt;4,Z32&gt;7),1)+IF(AND(AA$132=4,Z32=1),8)+IF(AND(AA$132=4,Z32=2),6)+IF(AND(AA$132=4,Z32=3),4)+IF(AND(AA$132=4,Z32=4),2)+IF(AND(AA$132=3,Z32=1),6)+IF(AND(AA$132=3,Z32=2),4)+IF(AND(AA$132=3,Z32=3),2)+IF(AND(AA$132=2,Z32=1),4)+IF(AND(AA$132=2,Z32=2),2)+IF(AND(AA$132=1,Z32=1),2)</f>
        <v>0</v>
      </c>
      <c r="AC32" s="15">
        <f>IF(AND(AA$132&gt;4,AA32=1),12)+IF(AND(AA$132&gt;4,AA32=2),8)+IF(AND(AA$132&gt;4,AA32=3),6)+IF(AND(AA$132&gt;4,AA32=4),5)+IF(AND(AA$132&gt;4,AA32=5),4)+IF(AND(AA$132&gt;4,AA32=6),3)+IF(AND(AA$132&gt;4,AA32=7),2)+IF(AND(AA$132&gt;4,AA32&gt;7),1)+IF(AND(AA$132=4,AA32=1),8)+IF(AND(AA$132=4,AA32=2),6)+IF(AND(AA$132=4,AA32=3),4)+IF(AND(AA$132=4,AA32=4),2)+IF(AND(AA$132=3,AA32=1),6)+IF(AND(AA$132=3,AA32=2),4)+IF(AND(AA$132=3,AA32=3),2)+IF(AND(AA$132=2,AA32=1),4)+IF(AND(AA$132=2,AA32=2),2)+IF(AND(AA$132=1,AA32=1),2)</f>
        <v>0</v>
      </c>
      <c r="AD32" s="26" t="s">
        <v>28</v>
      </c>
      <c r="AE32" s="15">
        <f>+Y32+AB32+AC32+AK32</f>
        <v>0</v>
      </c>
      <c r="AF32" s="79">
        <f>+AE32+P32</f>
        <v>5</v>
      </c>
      <c r="AG32" s="27"/>
      <c r="AH32" s="27"/>
      <c r="AI32" s="18" t="s">
        <v>28</v>
      </c>
      <c r="AJ32" s="28"/>
      <c r="AK32" s="24"/>
      <c r="AL32" s="98">
        <v>23.803999999999998</v>
      </c>
      <c r="AM32" s="27"/>
      <c r="AN32" s="77"/>
      <c r="AO32" s="15">
        <f>IF(AND(AP$132&gt;4,AN32=1),6)+IF(AND(AP$132&gt;4,AN32=2),4)+IF(AND(AP$132&gt;4,AN32=3),3)+IF(AND(AP$132&gt;4,AN32=4),2)+IF(AND(AP$132&gt;4,AN32=5),1)+IF(AND(AP$132&gt;4,AN32&gt;5),1)+IF(AND(AP$132=4,AN32=1),4)+IF(AND(AP$132=4,AN32=2),3)+IF(AND(AP$132=4,AN32=3),2)+IF(AND(AP$132=4,AN32=4),1)+IF(AND(AP$132=3,AN32=1),3)+IF(AND(AP$132=3,AN32=2),2)+IF(AND(AP$132=3,AN32=3),1)+IF(AND(AP$132=2,AN32=1),2)+IF(AND(AP$132=2,AN32=2),1)+IF(AND(AP$132=1,AN32=1),1)</f>
        <v>0</v>
      </c>
      <c r="AP32" s="78"/>
      <c r="AQ32" s="78"/>
      <c r="AR32" s="15">
        <f>IF(AND(AQ$132&gt;4,AP32=1),12)+IF(AND(AQ$132&gt;4,AP32=2),8)+IF(AND(AQ$132&gt;4,AP32=3),6)+IF(AND(AQ$132&gt;4,AP32=4),5)+IF(AND(AQ$132&gt;4,AP32=5),4)+IF(AND(AQ$132&gt;4,AP32=6),3)+IF(AND(AQ$132&gt;4,AP32=7),2)+IF(AND(AQ$132&gt;4,AP32&gt;7),1)+IF(AND(AQ$132=4,AP32=1),8)+IF(AND(AQ$132=4,AP32=2),6)+IF(AND(AQ$132=4,AP32=3),4)+IF(AND(AQ$132=4,AP32=4),2)+IF(AND(AQ$132=3,AP32=1),6)+IF(AND(AQ$132=3,AP32=2),4)+IF(AND(AQ$132=3,AP32=3),2)+IF(AND(AQ$132=2,AP32=1),4)+IF(AND(AQ$132=2,AP32=2),2)+IF(AND(AQ$132=1,AP32=1),2)</f>
        <v>0</v>
      </c>
      <c r="AS32" s="15">
        <f>IF(AND(AQ$132&gt;4,AQ32=1),12)+IF(AND(AQ$132&gt;4,AQ32=2),8)+IF(AND(AQ$132&gt;4,AQ32=3),6)+IF(AND(AQ$132&gt;4,AQ32=4),5)+IF(AND(AQ$132&gt;4,AQ32=5),4)+IF(AND(AQ$132&gt;4,AQ32=6),3)+IF(AND(AQ$132&gt;4,AQ32=7),2)+IF(AND(AQ$132&gt;4,AQ32&gt;7),1)+IF(AND(AQ$132=4,AQ32=1),8)+IF(AND(AQ$132=4,AQ32=2),6)+IF(AND(AQ$132=4,AQ32=3),4)+IF(AND(AQ$132=4,AQ32=4),2)+IF(AND(AQ$132=3,AQ32=1),6)+IF(AND(AQ$132=3,AQ32=2),4)+IF(AND(AQ$132=3,AQ32=3),2)+IF(AND(AQ$132=2,AQ32=1),4)+IF(AND(AQ$132=2,AQ32=2),2)+IF(AND(AQ$132=1,AQ32=1),2)</f>
        <v>0</v>
      </c>
      <c r="AT32" s="108" t="s">
        <v>28</v>
      </c>
      <c r="AU32" s="109">
        <f>+AO32+AR32+AS32+BA32</f>
        <v>0</v>
      </c>
      <c r="AV32" s="109">
        <f>+AU32+AF32</f>
        <v>5</v>
      </c>
      <c r="AW32" s="27"/>
      <c r="AX32" s="27"/>
      <c r="AY32" s="18" t="s">
        <v>28</v>
      </c>
      <c r="AZ32" s="18"/>
      <c r="BA32" s="24"/>
      <c r="BB32" s="98">
        <v>23.803999999999998</v>
      </c>
      <c r="BC32" s="27"/>
      <c r="BD32" s="77"/>
      <c r="BE32" s="15">
        <f>IF(AND(BF$132&gt;4,BD32=1),6)+IF(AND(BF$132&gt;4,BD32=2),4)+IF(AND(BF$132&gt;4,BD32=3),3)+IF(AND(BF$132&gt;4,BD32=4),2)+IF(AND(BF$132&gt;4,BD32=5),1)+IF(AND(BF$132&gt;4,BD32&gt;5),1)+IF(AND(BF$132=4,BD32=1),4)+IF(AND(BF$132=4,BD32=2),3)+IF(AND(BF$132=4,BD32=3),2)+IF(AND(BF$132=4,BD32=4),1)+IF(AND(BF$132=3,BD32=1),3)+IF(AND(BF$132=3,BD32=2),2)+IF(AND(BF$132=3,BD32=3),1)+IF(AND(BF$132=2,BD32=1),2)+IF(AND(BF$132=2,BD32=2),1)+IF(AND(BF$132=1,BD32=1),1)</f>
        <v>0</v>
      </c>
      <c r="BF32" s="78"/>
      <c r="BG32" s="78"/>
      <c r="BH32" s="15">
        <f>IF(AND(BG$132&gt;4,BF32=1),12)+IF(AND(BG$132&gt;4,BF32=2),8)+IF(AND(BG$132&gt;4,BF32=3),6)+IF(AND(BG$132&gt;4,BF32=4),5)+IF(AND(BG$132&gt;4,BF32=5),4)+IF(AND(BG$132&gt;4,BF32=6),3)+IF(AND(BG$132&gt;4,BF32=7),2)+IF(AND(BG$132&gt;4,BF32&gt;7),1)+IF(AND(BG$132=4,BF32=1),8)+IF(AND(BG$132=4,BF32=2),6)+IF(AND(BG$132=4,BF32=3),4)+IF(AND(BG$132=4,BF32=4),2)+IF(AND(BG$132=3,BF32=1),6)+IF(AND(BG$132=3,BF32=2),4)+IF(AND(BG$132=3,BF32=3),2)+IF(AND(BG$132=2,BF32=1),4)+IF(AND(BG$132=2,BF32=2),2)+IF(AND(BG$132=1,BF32=1),2)</f>
        <v>0</v>
      </c>
      <c r="BI32" s="15">
        <f>IF(AND(BG$132&gt;4,BG32=1),12)+IF(AND(BG$132&gt;4,BG32=2),8)+IF(AND(BG$132&gt;4,BG32=3),6)+IF(AND(BG$132&gt;4,BG32=4),5)+IF(AND(BG$132&gt;4,BG32=5),4)+IF(AND(BG$132&gt;4,BG32=6),3)+IF(AND(BG$132&gt;4,BG32=7),2)+IF(AND(BG$132&gt;4,BG32&gt;7),1)+IF(AND(BG$132=4,BG32=1),8)+IF(AND(BG$132=4,BG32=2),6)+IF(AND(BG$132=4,BG32=3),4)+IF(AND(BG$132=4,BG32=4),2)+IF(AND(BG$132=3,BG32=1),6)+IF(AND(BG$132=3,BG32=2),4)+IF(AND(BG$132=3,BG32=3),2)+IF(AND(BG$132=2,BG32=1),4)+IF(AND(BG$132=2,BG32=2),2)+IF(AND(BG$132=1,BG32=1),2)</f>
        <v>0</v>
      </c>
      <c r="BJ32" s="26" t="s">
        <v>28</v>
      </c>
      <c r="BK32" s="15">
        <f>+BE32+BH32+BI32+BQ32</f>
        <v>0</v>
      </c>
      <c r="BL32" s="79">
        <f>+BK32+AV32</f>
        <v>5</v>
      </c>
      <c r="BM32" s="27"/>
      <c r="BN32" s="27"/>
      <c r="BO32" s="18" t="s">
        <v>28</v>
      </c>
      <c r="BP32" s="18"/>
      <c r="BQ32" s="24"/>
      <c r="BR32" s="98">
        <v>23.803999999999998</v>
      </c>
      <c r="BS32" s="27">
        <v>37.459000000000003</v>
      </c>
      <c r="BT32" s="77">
        <v>3</v>
      </c>
      <c r="BU32" s="15">
        <f>IF(AND(BV$132&gt;4,BT32=1),6)+IF(AND(BV$132&gt;4,BT32=2),4)+IF(AND(BV$132&gt;4,BT32=3),3)+IF(AND(BV$132&gt;4,BT32=4),2)+IF(AND(BV$132&gt;4,BT32=5),1)+IF(AND(BV$132&gt;4,BT32&gt;5),1)+IF(AND(BV$132=4,BT32=1),4)+IF(AND(BV$132=4,BT32=2),3)+IF(AND(BV$132=4,BT32=3),2)+IF(AND(BV$132=4,BT32=4),1)+IF(AND(BV$132=3,BT32=1),3)+IF(AND(BV$132=3,BT32=2),2)+IF(AND(BV$132=3,BT32=3),1)+IF(AND(BV$132=2,BT32=1),2)+IF(AND(BV$132=2,BT32=2),1)+IF(AND(BV$132=1,BT32=1),1)</f>
        <v>0</v>
      </c>
      <c r="BV32" s="78"/>
      <c r="BW32" s="78"/>
      <c r="BX32" s="15">
        <f>IF(AND(BW$132&gt;4,BV32=1),12)+IF(AND(BW$132&gt;4,BV32=2),8)+IF(AND(BW$132&gt;4,BV32=3),6)+IF(AND(BW$132&gt;4,BV32=4),5)+IF(AND(BW$132&gt;4,BV32=5),4)+IF(AND(BW$132&gt;4,BV32=6),3)+IF(AND(BW$132&gt;4,BV32=7),2)+IF(AND(BW$132&gt;4,BV32&gt;7),1)+IF(AND(BW$132=4,BV32=1),8)+IF(AND(BW$132=4,BV32=2),6)+IF(AND(BW$132=4,BV32=3),4)+IF(AND(BW$132=4,BV32=4),2)+IF(AND(BW$132=3,BV32=1),6)+IF(AND(BW$132=3,BV32=2),4)+IF(AND(BW$132=3,BV32=3),2)+IF(AND(BW$132=2,BV32=1),4)+IF(AND(BW$132=2,BV32=2),2)+IF(AND(BW$132=1,BV32=1),2)</f>
        <v>0</v>
      </c>
      <c r="BY32" s="15">
        <f>IF(AND(BW$132&gt;4,BW32=1),12)+IF(AND(BW$132&gt;4,BW32=2),8)+IF(AND(BW$132&gt;4,BW32=3),6)+IF(AND(BW$132&gt;4,BW32=4),5)+IF(AND(BW$132&gt;4,BW32=5),4)+IF(AND(BW$132&gt;4,BW32=6),3)+IF(AND(BW$132&gt;4,BW32=7),2)+IF(AND(BW$132&gt;4,BW32&gt;7),1)+IF(AND(BW$132=4,BW32=1),8)+IF(AND(BW$132=4,BW32=2),6)+IF(AND(BW$132=4,BW32=3),4)+IF(AND(BW$132=4,BW32=4),2)+IF(AND(BW$132=3,BW32=1),6)+IF(AND(BW$132=3,BW32=2),4)+IF(AND(BW$132=3,BW32=3),2)+IF(AND(BW$132=2,BW32=1),4)+IF(AND(BW$132=2,BW32=2),2)+IF(AND(BW$132=1,BW32=1),2)</f>
        <v>0</v>
      </c>
      <c r="BZ32" s="108" t="s">
        <v>28</v>
      </c>
      <c r="CA32" s="109">
        <f>+BU32+BX32+BY32+CG32</f>
        <v>0</v>
      </c>
      <c r="CB32" s="109">
        <f>+CA32+BL32</f>
        <v>5</v>
      </c>
      <c r="CC32" s="27"/>
      <c r="CD32" s="27"/>
      <c r="CE32" s="18" t="s">
        <v>28</v>
      </c>
      <c r="CF32" s="18"/>
      <c r="CG32" s="24"/>
      <c r="CH32" s="98">
        <v>23.803999999999998</v>
      </c>
      <c r="CI32" s="27"/>
      <c r="CJ32" s="77"/>
      <c r="CK32" s="15">
        <f>IF(AND(CL$132&gt;4,CJ32=1),6)+IF(AND(CL$132&gt;4,CJ32=2),4)+IF(AND(CL$132&gt;4,CJ32=3),3)+IF(AND(CL$132&gt;4,CJ32=4),2)+IF(AND(CL$132&gt;4,CJ32=5),1)+IF(AND(CL$132&gt;4,CJ32&gt;5),1)+IF(AND(CL$132=4,CJ32=1),4)+IF(AND(CL$132=4,CJ32=2),3)+IF(AND(CL$132=4,CJ32=3),2)+IF(AND(CL$132=4,CJ32=4),1)+IF(AND(CL$132=3,CJ32=1),3)+IF(AND(CL$132=3,CJ32=2),2)+IF(AND(CL$132=3,CJ32=3),1)+IF(AND(CL$132=2,CJ32=1),2)+IF(AND(CL$132=2,CJ32=2),1)+IF(AND(CL$132=1,CJ32=1),1)</f>
        <v>0</v>
      </c>
      <c r="CL32" s="78"/>
      <c r="CM32" s="78"/>
      <c r="CN32" s="15">
        <f>IF(AND(CM$132&gt;4,CL32=1),12)+IF(AND(CM$132&gt;4,CL32=2),8)+IF(AND(CM$132&gt;4,CL32=3),6)+IF(AND(CM$132&gt;4,CL32=4),5)+IF(AND(CM$132&gt;4,CL32=5),4)+IF(AND(CM$132&gt;4,CL32=6),3)+IF(AND(CM$132&gt;4,CL32=7),2)+IF(AND(CM$132&gt;4,CL32&gt;7),1)+IF(AND(CM$132=4,CL32=1),8)+IF(AND(CM$132=4,CL32=2),6)+IF(AND(CM$132=4,CL32=3),4)+IF(AND(CM$132=4,CL32=4),2)+IF(AND(CM$132=3,CL32=1),6)+IF(AND(CM$132=3,CL32=2),4)+IF(AND(CM$132=3,CL32=3),2)+IF(AND(CM$132=2,CL32=1),4)+IF(AND(CM$132=2,CL32=2),2)+IF(AND(CM$132=1,CL32=1),2)</f>
        <v>0</v>
      </c>
      <c r="CO32" s="15">
        <f>IF(AND(CM$132&gt;4,CM32=1),12)+IF(AND(CM$132&gt;4,CM32=2),8)+IF(AND(CM$132&gt;4,CM32=3),6)+IF(AND(CM$132&gt;4,CM32=4),5)+IF(AND(CM$132&gt;4,CM32=5),4)+IF(AND(CM$132&gt;4,CM32=6),3)+IF(AND(CM$132&gt;4,CM32=7),2)+IF(AND(CM$132&gt;4,CM32&gt;7),1)+IF(AND(CM$132=4,CM32=1),8)+IF(AND(CM$132=4,CM32=2),6)+IF(AND(CM$132=4,CM32=3),4)+IF(AND(CM$132=4,CM32=4),2)+IF(AND(CM$132=3,CM32=1),6)+IF(AND(CM$132=3,CM32=2),4)+IF(AND(CM$132=3,CM32=3),2)+IF(AND(CM$132=2,CM32=1),4)+IF(AND(CM$132=2,CM32=2),2)+IF(AND(CM$132=1,CM32=1),2)</f>
        <v>0</v>
      </c>
      <c r="CP32" s="26" t="s">
        <v>28</v>
      </c>
      <c r="CQ32" s="15">
        <f>+CK32+CN32+CO32+CW32</f>
        <v>0</v>
      </c>
      <c r="CR32" s="79">
        <f>+CQ32+CB32</f>
        <v>5</v>
      </c>
      <c r="CS32" s="27"/>
      <c r="CT32" s="27"/>
      <c r="CU32" s="18" t="s">
        <v>28</v>
      </c>
      <c r="CV32" s="18"/>
      <c r="CW32" s="24"/>
      <c r="CX32" s="98">
        <v>23.803999999999998</v>
      </c>
      <c r="CY32" s="27"/>
      <c r="CZ32" s="77"/>
      <c r="DA32" s="15">
        <f>IF(AND(DB$132&gt;4,CZ32=1),6)+IF(AND(DB$132&gt;4,CZ32=2),4)+IF(AND(DB$132&gt;4,CZ32=3),3)+IF(AND(DB$132&gt;4,CZ32=4),2)+IF(AND(DB$132&gt;4,CZ32=5),1)+IF(AND(DB$132&gt;4,CZ32&gt;5),1)+IF(AND(DB$132=4,CZ32=1),4)+IF(AND(DB$132=4,CZ32=2),3)+IF(AND(DB$132=4,CZ32=3),2)+IF(AND(DB$132=4,CZ32=4),1)+IF(AND(DB$132=3,CZ32=1),3)+IF(AND(DB$132=3,CZ32=2),2)+IF(AND(DB$132=3,CZ32=3),1)+IF(AND(DB$132=2,CZ32=1),2)+IF(AND(DB$132=2,CZ32=2),1)+IF(AND(DB$132=1,CZ32=1),1)</f>
        <v>0</v>
      </c>
      <c r="DB32" s="78"/>
      <c r="DC32" s="78"/>
      <c r="DD32" s="15">
        <f>IF(AND(DC$132&gt;4,DB32=1),12)+IF(AND(DC$132&gt;4,DB32=2),8)+IF(AND(DC$132&gt;4,DB32=3),6)+IF(AND(DC$132&gt;4,DB32=4),5)+IF(AND(DC$132&gt;4,DB32=5),4)+IF(AND(DC$132&gt;4,DB32=6),3)+IF(AND(DC$132&gt;4,DB32=7),2)+IF(AND(DC$132&gt;4,DB32&gt;7),1)+IF(AND(DC$132=4,DB32=1),8)+IF(AND(DC$132=4,DB32=2),6)+IF(AND(DC$132=4,DB32=3),4)+IF(AND(DC$132=4,DB32=4),2)+IF(AND(DC$132=3,DB32=1),6)+IF(AND(DC$132=3,DB32=2),4)+IF(AND(DC$132=3,DB32=3),2)+IF(AND(DC$132=2,DB32=1),4)+IF(AND(DC$132=2,DB32=2),2)+IF(AND(DC$132=1,DB32=1),2)</f>
        <v>0</v>
      </c>
      <c r="DE32" s="15">
        <f>IF(AND(DC$132&gt;4,DC32=1),12)+IF(AND(DC$132&gt;4,DC32=2),8)+IF(AND(DC$132&gt;4,DC32=3),6)+IF(AND(DC$132&gt;4,DC32=4),5)+IF(AND(DC$132&gt;4,DC32=5),4)+IF(AND(DC$132&gt;4,DC32=6),3)+IF(AND(DC$132&gt;4,DC32=7),2)+IF(AND(DC$132&gt;4,DC32&gt;7),1)+IF(AND(DC$132=4,DC32=1),8)+IF(AND(DC$132=4,DC32=2),6)+IF(AND(DC$132=4,DC32=3),4)+IF(AND(DC$132=4,DC32=4),2)+IF(AND(DC$132=3,DC32=1),6)+IF(AND(DC$132=3,DC32=2),4)+IF(AND(DC$132=3,DC32=3),2)+IF(AND(DC$132=2,DC32=1),4)+IF(AND(DC$132=2,DC32=2),2)+IF(AND(DC$132=1,DC32=1),2)</f>
        <v>0</v>
      </c>
      <c r="DF32" s="108" t="s">
        <v>28</v>
      </c>
      <c r="DG32" s="109">
        <f>+DA32+DD32+DE32+DM32</f>
        <v>0</v>
      </c>
      <c r="DH32" s="109">
        <f>+DG32+CR32</f>
        <v>5</v>
      </c>
      <c r="DI32" s="27"/>
      <c r="DJ32" s="27"/>
      <c r="DK32" s="18" t="s">
        <v>28</v>
      </c>
      <c r="DL32" s="18"/>
      <c r="DM32" s="24"/>
      <c r="DN32" s="98">
        <v>23.803999999999998</v>
      </c>
      <c r="DO32" s="27"/>
      <c r="DP32" s="77"/>
      <c r="DQ32" s="15">
        <f>IF(AND(DR$132&gt;4,DP32=1),6)+IF(AND(DR$132&gt;4,DP32=2),4)+IF(AND(DR$132&gt;4,DP32=3),3)+IF(AND(DR$132&gt;4,DP32=4),2)+IF(AND(DR$132&gt;4,DP32=5),1)+IF(AND(DR$132&gt;4,DP32&gt;5),1)+IF(AND(DR$132=4,DP32=1),4)+IF(AND(DR$132=4,DP32=2),3)+IF(AND(DR$132=4,DP32=3),2)+IF(AND(DR$132=4,DP32=4),1)+IF(AND(DR$132=3,DP32=1),3)+IF(AND(DR$132=3,DP32=2),2)+IF(AND(DR$132=3,DP32=3),1)+IF(AND(DR$132=2,DP32=1),2)+IF(AND(DR$132=2,DP32=2),1)+IF(AND(DR$132=1,DP32=1),1)</f>
        <v>0</v>
      </c>
      <c r="DR32" s="78"/>
      <c r="DS32" s="78"/>
      <c r="DT32" s="15">
        <f>IF(AND(DS$132&gt;4,DR32=1),12)+IF(AND(DS$132&gt;4,DR32=2),8)+IF(AND(DS$132&gt;4,DR32=3),6)+IF(AND(DS$132&gt;4,DR32=4),5)+IF(AND(DS$132&gt;4,DR32=5),4)+IF(AND(DS$132&gt;4,DR32=6),3)+IF(AND(DS$132&gt;4,DR32=7),2)+IF(AND(DS$132&gt;4,DR32&gt;7),1)+IF(AND(DS$132=4,DR32=1),8)+IF(AND(DS$132=4,DR32=2),6)+IF(AND(DS$132=4,DR32=3),4)+IF(AND(DS$132=4,DR32=4),2)+IF(AND(DS$132=3,DR32=1),6)+IF(AND(DS$132=3,DR32=2),4)+IF(AND(DS$132=3,DR32=3),2)+IF(AND(DS$132=2,DR32=1),4)+IF(AND(DS$132=2,DR32=2),2)+IF(AND(DS$132=1,DR32=1),2)</f>
        <v>0</v>
      </c>
      <c r="DU32" s="15">
        <f>IF(AND(DS$132&gt;4,DS32=1),12)+IF(AND(DS$132&gt;4,DS32=2),8)+IF(AND(DS$132&gt;4,DS32=3),6)+IF(AND(DS$132&gt;4,DS32=4),5)+IF(AND(DS$132&gt;4,DS32=5),4)+IF(AND(DS$132&gt;4,DS32=6),3)+IF(AND(DS$132&gt;4,DS32=7),2)+IF(AND(DS$132&gt;4,DS32&gt;7),1)+IF(AND(DS$132=4,DS32=1),8)+IF(AND(DS$132=4,DS32=2),6)+IF(AND(DS$132=4,DS32=3),4)+IF(AND(DS$132=4,DS32=4),2)+IF(AND(DS$132=3,DS32=1),6)+IF(AND(DS$132=3,DS32=2),4)+IF(AND(DS$132=3,DS32=3),2)+IF(AND(DS$132=2,DS32=1),4)+IF(AND(DS$132=2,DS32=2),2)+IF(AND(DS$132=1,DS32=1),2)</f>
        <v>0</v>
      </c>
      <c r="DV32" s="26" t="s">
        <v>28</v>
      </c>
      <c r="DW32" s="15">
        <f>+DQ32+DT32+DU32+EC32</f>
        <v>0</v>
      </c>
      <c r="DX32" s="79">
        <f>+DW32+DH32</f>
        <v>5</v>
      </c>
      <c r="DY32" s="27"/>
      <c r="DZ32" s="27"/>
      <c r="EA32" s="18" t="s">
        <v>28</v>
      </c>
      <c r="EB32" s="18"/>
      <c r="EC32" s="24"/>
      <c r="ED32" s="98">
        <v>23.803999999999998</v>
      </c>
      <c r="EE32" s="27"/>
      <c r="EF32" s="77"/>
      <c r="EG32" s="15">
        <f>IF(AND(EH$132&gt;4,EF32=1),6)+IF(AND(EH$132&gt;4,EF32=2),4)+IF(AND(EH$132&gt;4,EF32=3),3)+IF(AND(EH$132&gt;4,EF32=4),2)+IF(AND(EH$132&gt;4,EF32=5),1)+IF(AND(EH$132&gt;4,EF32&gt;5),1)+IF(AND(EH$132=4,EF32=1),4)+IF(AND(EH$132=4,EF32=2),3)+IF(AND(EH$132=4,EF32=3),2)+IF(AND(EH$132=4,EF32=4),1)+IF(AND(EH$132=3,EF32=1),3)+IF(AND(EH$132=3,EF32=2),2)+IF(AND(EH$132=3,EF32=3),1)+IF(AND(EH$132=2,EF32=1),2)+IF(AND(EH$132=2,EF32=2),1)+IF(AND(EH$132=1,EF32=1),1)</f>
        <v>0</v>
      </c>
      <c r="EH32" s="78"/>
      <c r="EI32" s="78"/>
      <c r="EJ32" s="15">
        <f>IF(AND(EI$132&gt;4,EH32=1),12)+IF(AND(EI$132&gt;4,EH32=2),8)+IF(AND(EI$132&gt;4,EH32=3),6)+IF(AND(EI$132&gt;4,EH32=4),5)+IF(AND(EI$132&gt;4,EH32=5),4)+IF(AND(EI$132&gt;4,EH32=6),3)+IF(AND(EI$132&gt;4,EH32=7),2)+IF(AND(EI$132&gt;4,EH32&gt;7),1)+IF(AND(EI$132=4,EH32=1),8)+IF(AND(EI$132=4,EH32=2),6)+IF(AND(EI$132=4,EH32=3),4)+IF(AND(EI$132=4,EH32=4),2)+IF(AND(EI$132=3,EH32=1),6)+IF(AND(EI$132=3,EH32=2),4)+IF(AND(EI$132=3,EH32=3),2)+IF(AND(EI$132=2,EH32=1),4)+IF(AND(EI$132=2,EH32=2),2)+IF(AND(EI$132=1,EH32=1),2)</f>
        <v>0</v>
      </c>
      <c r="EK32" s="15">
        <f>IF(AND(EI$132&gt;4,EI32=1),12)+IF(AND(EI$132&gt;4,EI32=2),8)+IF(AND(EI$132&gt;4,EI32=3),6)+IF(AND(EI$132&gt;4,EI32=4),5)+IF(AND(EI$132&gt;4,EI32=5),4)+IF(AND(EI$132&gt;4,EI32=6),3)+IF(AND(EI$132&gt;4,EI32=7),2)+IF(AND(EI$132&gt;4,EI32&gt;7),1)+IF(AND(EI$132=4,EI32=1),8)+IF(AND(EI$132=4,EI32=2),6)+IF(AND(EI$132=4,EI32=3),4)+IF(AND(EI$132=4,EI32=4),2)+IF(AND(EI$132=3,EI32=1),6)+IF(AND(EI$132=3,EI32=2),4)+IF(AND(EI$132=3,EI32=3),2)+IF(AND(EI$132=2,EI32=1),4)+IF(AND(EI$132=2,EI32=2),2)+IF(AND(EI$132=1,EI32=1),2)</f>
        <v>0</v>
      </c>
      <c r="EL32" s="108" t="s">
        <v>28</v>
      </c>
      <c r="EM32" s="109">
        <f t="shared" si="22"/>
        <v>0</v>
      </c>
      <c r="EN32" s="109">
        <f t="shared" si="23"/>
        <v>5</v>
      </c>
      <c r="EO32" s="27"/>
      <c r="EP32" s="27"/>
      <c r="EQ32" s="18" t="s">
        <v>28</v>
      </c>
      <c r="ER32" s="18"/>
      <c r="ES32" s="24"/>
      <c r="ET32" s="98">
        <v>23.803999999999998</v>
      </c>
      <c r="EU32" s="27"/>
      <c r="EV32" s="77"/>
      <c r="EW32" s="15">
        <f>IF(AND(EX$132&gt;4,EV32=1),6)+IF(AND(EX$132&gt;4,EV32=2),4)+IF(AND(EX$132&gt;4,EV32=3),3)+IF(AND(EX$132&gt;4,EV32=4),2)+IF(AND(EX$132&gt;4,EV32=5),1)+IF(AND(EX$132&gt;4,EV32&gt;5),1)+IF(AND(EX$132=4,EV32=1),4)+IF(AND(EX$132=4,EV32=2),3)+IF(AND(EX$132=4,EV32=3),2)+IF(AND(EX$132=4,EV32=4),1)+IF(AND(EX$132=3,EV32=1),3)+IF(AND(EX$132=3,EV32=2),2)+IF(AND(EX$132=3,EV32=3),1)+IF(AND(EX$132=2,EV32=1),2)+IF(AND(EX$132=2,EV32=2),1)+IF(AND(EX$132=1,EV32=1),1)</f>
        <v>0</v>
      </c>
      <c r="EX32" s="78"/>
      <c r="EY32" s="78"/>
      <c r="EZ32" s="15">
        <f>IF(AND(EY$132&gt;4,EX32=1),12)+IF(AND(EY$132&gt;4,EX32=2),8)+IF(AND(EY$132&gt;4,EX32=3),6)+IF(AND(EY$132&gt;4,EX32=4),5)+IF(AND(EY$132&gt;4,EX32=5),4)+IF(AND(EY$132&gt;4,EX32=6),3)+IF(AND(EY$132&gt;4,EX32=7),2)+IF(AND(EY$132&gt;4,EX32&gt;7),1)+IF(AND(EY$132=4,EX32=1),8)+IF(AND(EY$132=4,EX32=2),6)+IF(AND(EY$132=4,EX32=3),4)+IF(AND(EY$132=4,EX32=4),2)+IF(AND(EY$132=3,EX32=1),6)+IF(AND(EY$132=3,EX32=2),4)+IF(AND(EY$132=3,EX32=3),2)+IF(AND(EY$132=2,EX32=1),4)+IF(AND(EY$132=2,EX32=2),2)+IF(AND(EY$132=1,EX32=1),2)</f>
        <v>0</v>
      </c>
      <c r="FA32" s="15">
        <f>IF(AND(EY$132&gt;4,EY32=1),12)+IF(AND(EY$132&gt;4,EY32=2),8)+IF(AND(EY$132&gt;4,EY32=3),6)+IF(AND(EY$132&gt;4,EY32=4),5)+IF(AND(EY$132&gt;4,EY32=5),4)+IF(AND(EY$132&gt;4,EY32=6),3)+IF(AND(EY$132&gt;4,EY32=7),2)+IF(AND(EY$132&gt;4,EY32&gt;7),1)+IF(AND(EY$132=4,EY32=1),8)+IF(AND(EY$132=4,EY32=2),6)+IF(AND(EY$132=4,EY32=3),4)+IF(AND(EY$132=4,EY32=4),2)+IF(AND(EY$132=3,EY32=1),6)+IF(AND(EY$132=3,EY32=2),4)+IF(AND(EY$132=3,EY32=3),2)+IF(AND(EY$132=2,EY32=1),4)+IF(AND(EY$132=2,EY32=2),2)+IF(AND(EY$132=1,EY32=1),2)</f>
        <v>0</v>
      </c>
      <c r="FB32" s="26" t="s">
        <v>28</v>
      </c>
      <c r="FC32" s="15">
        <f t="shared" si="14"/>
        <v>0</v>
      </c>
      <c r="FD32" s="79">
        <f t="shared" si="15"/>
        <v>5</v>
      </c>
      <c r="FE32" s="27"/>
      <c r="FF32" s="27"/>
      <c r="FG32" s="18" t="s">
        <v>28</v>
      </c>
      <c r="FH32" s="18"/>
      <c r="FI32" s="24"/>
      <c r="FJ32" s="98">
        <v>23.803999999999998</v>
      </c>
    </row>
    <row r="33" spans="1:166" x14ac:dyDescent="0.25">
      <c r="A33" s="89" t="s">
        <v>142</v>
      </c>
      <c r="B33" s="10">
        <v>34</v>
      </c>
      <c r="C33" s="21"/>
      <c r="D33" s="20"/>
      <c r="E33" s="10" t="s">
        <v>109</v>
      </c>
      <c r="F33" s="13"/>
      <c r="G33" s="27"/>
      <c r="H33" s="77"/>
      <c r="I33" s="15"/>
      <c r="J33" s="78"/>
      <c r="K33" s="78"/>
      <c r="L33" s="15"/>
      <c r="M33" s="15"/>
      <c r="N33" s="108"/>
      <c r="O33" s="109"/>
      <c r="P33" s="109"/>
      <c r="Q33" s="27"/>
      <c r="R33" s="27"/>
      <c r="S33" s="18"/>
      <c r="T33" s="28"/>
      <c r="U33" s="24"/>
      <c r="V33" s="66"/>
      <c r="W33" s="27"/>
      <c r="X33" s="77"/>
      <c r="Y33" s="15"/>
      <c r="Z33" s="78"/>
      <c r="AA33" s="78"/>
      <c r="AB33" s="15"/>
      <c r="AC33" s="15"/>
      <c r="AD33" s="26"/>
      <c r="AE33" s="15"/>
      <c r="AF33" s="79"/>
      <c r="AG33" s="27"/>
      <c r="AH33" s="27"/>
      <c r="AI33" s="18"/>
      <c r="AJ33" s="28"/>
      <c r="AK33" s="24"/>
      <c r="AL33" s="98">
        <v>24.074999999999999</v>
      </c>
      <c r="AM33" s="27">
        <v>25.861000000000001</v>
      </c>
      <c r="AN33" s="77">
        <v>2</v>
      </c>
      <c r="AO33" s="15">
        <f>IF(AND(AP$132&gt;4,AN33=1),6)+IF(AND(AP$132&gt;4,AN33=2),4)+IF(AND(AP$132&gt;4,AN33=3),3)+IF(AND(AP$132&gt;4,AN33=4),2)+IF(AND(AP$132&gt;4,AN33=5),1)+IF(AND(AP$132&gt;4,AN33&gt;5),1)+IF(AND(AP$132=4,AN33=1),4)+IF(AND(AP$132=4,AN33=2),3)+IF(AND(AP$132=4,AN33=3),2)+IF(AND(AP$132=4,AN33=4),1)+IF(AND(AP$132=3,AN33=1),3)+IF(AND(AP$132=3,AN33=2),2)+IF(AND(AP$132=3,AN33=3),1)+IF(AND(AP$132=2,AN33=1),2)+IF(AND(AP$132=2,AN33=2),1)+IF(AND(AP$132=1,AN33=1),1)</f>
        <v>1</v>
      </c>
      <c r="AP33" s="78">
        <v>1</v>
      </c>
      <c r="AQ33" s="78"/>
      <c r="AR33" s="15">
        <f>IF(AND(AQ$132&gt;4,AP33=1),12)+IF(AND(AQ$132&gt;4,AP33=2),8)+IF(AND(AQ$132&gt;4,AP33=3),6)+IF(AND(AQ$132&gt;4,AP33=4),5)+IF(AND(AQ$132&gt;4,AP33=5),4)+IF(AND(AQ$132&gt;4,AP33=6),3)+IF(AND(AQ$132&gt;4,AP33=7),2)+IF(AND(AQ$132&gt;4,AP33&gt;7),1)+IF(AND(AQ$132=4,AP33=1),8)+IF(AND(AQ$132=4,AP33=2),6)+IF(AND(AQ$132=4,AP33=3),4)+IF(AND(AQ$132=4,AP33=4),2)+IF(AND(AQ$132=3,AP33=1),6)+IF(AND(AQ$132=3,AP33=2),4)+IF(AND(AQ$132=3,AP33=3),2)+IF(AND(AQ$132=2,AP33=1),4)+IF(AND(AQ$132=2,AP33=2),2)+IF(AND(AQ$132=1,AP33=1),2)</f>
        <v>4</v>
      </c>
      <c r="AS33" s="15">
        <f>IF(AND(AQ$132&gt;4,AQ33=1),12)+IF(AND(AQ$132&gt;4,AQ33=2),8)+IF(AND(AQ$132&gt;4,AQ33=3),6)+IF(AND(AQ$132&gt;4,AQ33=4),5)+IF(AND(AQ$132&gt;4,AQ33=5),4)+IF(AND(AQ$132&gt;4,AQ33=6),3)+IF(AND(AQ$132&gt;4,AQ33=7),2)+IF(AND(AQ$132&gt;4,AQ33&gt;7),1)+IF(AND(AQ$132=4,AQ33=1),8)+IF(AND(AQ$132=4,AQ33=2),6)+IF(AND(AQ$132=4,AQ33=3),4)+IF(AND(AQ$132=4,AQ33=4),2)+IF(AND(AQ$132=3,AQ33=1),6)+IF(AND(AQ$132=3,AQ33=2),4)+IF(AND(AQ$132=3,AQ33=3),2)+IF(AND(AQ$132=2,AQ33=1),4)+IF(AND(AQ$132=2,AQ33=2),2)+IF(AND(AQ$132=1,AQ33=1),2)</f>
        <v>0</v>
      </c>
      <c r="AT33" s="108" t="s">
        <v>28</v>
      </c>
      <c r="AU33" s="109">
        <f>+AO33+AR33+AS33+BA33</f>
        <v>5</v>
      </c>
      <c r="AV33" s="109">
        <f>+AU33+AF33</f>
        <v>5</v>
      </c>
      <c r="AW33" s="27">
        <v>26.811</v>
      </c>
      <c r="AX33" s="27"/>
      <c r="AY33" s="18" t="s">
        <v>28</v>
      </c>
      <c r="AZ33" s="18"/>
      <c r="BA33" s="24"/>
      <c r="BB33" s="98">
        <v>24.074999999999999</v>
      </c>
      <c r="BC33" s="27"/>
      <c r="BD33" s="77"/>
      <c r="BE33" s="15">
        <f>IF(AND(BF$132&gt;4,BD33=1),6)+IF(AND(BF$132&gt;4,BD33=2),4)+IF(AND(BF$132&gt;4,BD33=3),3)+IF(AND(BF$132&gt;4,BD33=4),2)+IF(AND(BF$132&gt;4,BD33=5),1)+IF(AND(BF$132&gt;4,BD33&gt;5),1)+IF(AND(BF$132=4,BD33=1),4)+IF(AND(BF$132=4,BD33=2),3)+IF(AND(BF$132=4,BD33=3),2)+IF(AND(BF$132=4,BD33=4),1)+IF(AND(BF$132=3,BD33=1),3)+IF(AND(BF$132=3,BD33=2),2)+IF(AND(BF$132=3,BD33=3),1)+IF(AND(BF$132=2,BD33=1),2)+IF(AND(BF$132=2,BD33=2),1)+IF(AND(BF$132=1,BD33=1),1)</f>
        <v>0</v>
      </c>
      <c r="BF33" s="78"/>
      <c r="BG33" s="78"/>
      <c r="BH33" s="15">
        <f>IF(AND(BG$132&gt;4,BF33=1),12)+IF(AND(BG$132&gt;4,BF33=2),8)+IF(AND(BG$132&gt;4,BF33=3),6)+IF(AND(BG$132&gt;4,BF33=4),5)+IF(AND(BG$132&gt;4,BF33=5),4)+IF(AND(BG$132&gt;4,BF33=6),3)+IF(AND(BG$132&gt;4,BF33=7),2)+IF(AND(BG$132&gt;4,BF33&gt;7),1)+IF(AND(BG$132=4,BF33=1),8)+IF(AND(BG$132=4,BF33=2),6)+IF(AND(BG$132=4,BF33=3),4)+IF(AND(BG$132=4,BF33=4),2)+IF(AND(BG$132=3,BF33=1),6)+IF(AND(BG$132=3,BF33=2),4)+IF(AND(BG$132=3,BF33=3),2)+IF(AND(BG$132=2,BF33=1),4)+IF(AND(BG$132=2,BF33=2),2)+IF(AND(BG$132=1,BF33=1),2)</f>
        <v>0</v>
      </c>
      <c r="BI33" s="15">
        <f>IF(AND(BG$132&gt;4,BG33=1),12)+IF(AND(BG$132&gt;4,BG33=2),8)+IF(AND(BG$132&gt;4,BG33=3),6)+IF(AND(BG$132&gt;4,BG33=4),5)+IF(AND(BG$132&gt;4,BG33=5),4)+IF(AND(BG$132&gt;4,BG33=6),3)+IF(AND(BG$132&gt;4,BG33=7),2)+IF(AND(BG$132&gt;4,BG33&gt;7),1)+IF(AND(BG$132=4,BG33=1),8)+IF(AND(BG$132=4,BG33=2),6)+IF(AND(BG$132=4,BG33=3),4)+IF(AND(BG$132=4,BG33=4),2)+IF(AND(BG$132=3,BG33=1),6)+IF(AND(BG$132=3,BG33=2),4)+IF(AND(BG$132=3,BG33=3),2)+IF(AND(BG$132=2,BG33=1),4)+IF(AND(BG$132=2,BG33=2),2)+IF(AND(BG$132=1,BG33=1),2)</f>
        <v>0</v>
      </c>
      <c r="BJ33" s="26" t="s">
        <v>28</v>
      </c>
      <c r="BK33" s="15">
        <f>+BE33+BH33+BI33+BQ33</f>
        <v>0</v>
      </c>
      <c r="BL33" s="79">
        <f>+BK33+AV33</f>
        <v>5</v>
      </c>
      <c r="BM33" s="27"/>
      <c r="BN33" s="27"/>
      <c r="BO33" s="18" t="s">
        <v>28</v>
      </c>
      <c r="BP33" s="18"/>
      <c r="BQ33" s="24"/>
      <c r="BR33" s="98">
        <v>24.074999999999999</v>
      </c>
      <c r="BS33" s="27"/>
      <c r="BT33" s="77"/>
      <c r="BU33" s="15">
        <f>IF(AND(BV$132&gt;4,BT33=1),6)+IF(AND(BV$132&gt;4,BT33=2),4)+IF(AND(BV$132&gt;4,BT33=3),3)+IF(AND(BV$132&gt;4,BT33=4),2)+IF(AND(BV$132&gt;4,BT33=5),1)+IF(AND(BV$132&gt;4,BT33&gt;5),1)+IF(AND(BV$132=4,BT33=1),4)+IF(AND(BV$132=4,BT33=2),3)+IF(AND(BV$132=4,BT33=3),2)+IF(AND(BV$132=4,BT33=4),1)+IF(AND(BV$132=3,BT33=1),3)+IF(AND(BV$132=3,BT33=2),2)+IF(AND(BV$132=3,BT33=3),1)+IF(AND(BV$132=2,BT33=1),2)+IF(AND(BV$132=2,BT33=2),1)+IF(AND(BV$132=1,BT33=1),1)</f>
        <v>0</v>
      </c>
      <c r="BV33" s="78"/>
      <c r="BW33" s="78"/>
      <c r="BX33" s="15">
        <f>IF(AND(BW$132&gt;4,BV33=1),12)+IF(AND(BW$132&gt;4,BV33=2),8)+IF(AND(BW$132&gt;4,BV33=3),6)+IF(AND(BW$132&gt;4,BV33=4),5)+IF(AND(BW$132&gt;4,BV33=5),4)+IF(AND(BW$132&gt;4,BV33=6),3)+IF(AND(BW$132&gt;4,BV33=7),2)+IF(AND(BW$132&gt;4,BV33&gt;7),1)+IF(AND(BW$132=4,BV33=1),8)+IF(AND(BW$132=4,BV33=2),6)+IF(AND(BW$132=4,BV33=3),4)+IF(AND(BW$132=4,BV33=4),2)+IF(AND(BW$132=3,BV33=1),6)+IF(AND(BW$132=3,BV33=2),4)+IF(AND(BW$132=3,BV33=3),2)+IF(AND(BW$132=2,BV33=1),4)+IF(AND(BW$132=2,BV33=2),2)+IF(AND(BW$132=1,BV33=1),2)</f>
        <v>0</v>
      </c>
      <c r="BY33" s="15">
        <f>IF(AND(BW$132&gt;4,BW33=1),12)+IF(AND(BW$132&gt;4,BW33=2),8)+IF(AND(BW$132&gt;4,BW33=3),6)+IF(AND(BW$132&gt;4,BW33=4),5)+IF(AND(BW$132&gt;4,BW33=5),4)+IF(AND(BW$132&gt;4,BW33=6),3)+IF(AND(BW$132&gt;4,BW33=7),2)+IF(AND(BW$132&gt;4,BW33&gt;7),1)+IF(AND(BW$132=4,BW33=1),8)+IF(AND(BW$132=4,BW33=2),6)+IF(AND(BW$132=4,BW33=3),4)+IF(AND(BW$132=4,BW33=4),2)+IF(AND(BW$132=3,BW33=1),6)+IF(AND(BW$132=3,BW33=2),4)+IF(AND(BW$132=3,BW33=3),2)+IF(AND(BW$132=2,BW33=1),4)+IF(AND(BW$132=2,BW33=2),2)+IF(AND(BW$132=1,BW33=1),2)</f>
        <v>0</v>
      </c>
      <c r="BZ33" s="108" t="s">
        <v>28</v>
      </c>
      <c r="CA33" s="109">
        <f>+BU33+BX33+BY33+CG33</f>
        <v>0</v>
      </c>
      <c r="CB33" s="109">
        <f>+CA33+BL33</f>
        <v>5</v>
      </c>
      <c r="CC33" s="27"/>
      <c r="CD33" s="27"/>
      <c r="CE33" s="18" t="s">
        <v>28</v>
      </c>
      <c r="CF33" s="18"/>
      <c r="CG33" s="24"/>
      <c r="CH33" s="98">
        <v>24.074999999999999</v>
      </c>
      <c r="CI33" s="27"/>
      <c r="CJ33" s="77"/>
      <c r="CK33" s="15">
        <f>IF(AND(CL$132&gt;4,CJ33=1),6)+IF(AND(CL$132&gt;4,CJ33=2),4)+IF(AND(CL$132&gt;4,CJ33=3),3)+IF(AND(CL$132&gt;4,CJ33=4),2)+IF(AND(CL$132&gt;4,CJ33=5),1)+IF(AND(CL$132&gt;4,CJ33&gt;5),1)+IF(AND(CL$132=4,CJ33=1),4)+IF(AND(CL$132=4,CJ33=2),3)+IF(AND(CL$132=4,CJ33=3),2)+IF(AND(CL$132=4,CJ33=4),1)+IF(AND(CL$132=3,CJ33=1),3)+IF(AND(CL$132=3,CJ33=2),2)+IF(AND(CL$132=3,CJ33=3),1)+IF(AND(CL$132=2,CJ33=1),2)+IF(AND(CL$132=2,CJ33=2),1)+IF(AND(CL$132=1,CJ33=1),1)</f>
        <v>0</v>
      </c>
      <c r="CL33" s="78"/>
      <c r="CM33" s="78"/>
      <c r="CN33" s="15">
        <f>IF(AND(CM$132&gt;4,CL33=1),12)+IF(AND(CM$132&gt;4,CL33=2),8)+IF(AND(CM$132&gt;4,CL33=3),6)+IF(AND(CM$132&gt;4,CL33=4),5)+IF(AND(CM$132&gt;4,CL33=5),4)+IF(AND(CM$132&gt;4,CL33=6),3)+IF(AND(CM$132&gt;4,CL33=7),2)+IF(AND(CM$132&gt;4,CL33&gt;7),1)+IF(AND(CM$132=4,CL33=1),8)+IF(AND(CM$132=4,CL33=2),6)+IF(AND(CM$132=4,CL33=3),4)+IF(AND(CM$132=4,CL33=4),2)+IF(AND(CM$132=3,CL33=1),6)+IF(AND(CM$132=3,CL33=2),4)+IF(AND(CM$132=3,CL33=3),2)+IF(AND(CM$132=2,CL33=1),4)+IF(AND(CM$132=2,CL33=2),2)+IF(AND(CM$132=1,CL33=1),2)</f>
        <v>0</v>
      </c>
      <c r="CO33" s="15">
        <f>IF(AND(CM$132&gt;4,CM33=1),12)+IF(AND(CM$132&gt;4,CM33=2),8)+IF(AND(CM$132&gt;4,CM33=3),6)+IF(AND(CM$132&gt;4,CM33=4),5)+IF(AND(CM$132&gt;4,CM33=5),4)+IF(AND(CM$132&gt;4,CM33=6),3)+IF(AND(CM$132&gt;4,CM33=7),2)+IF(AND(CM$132&gt;4,CM33&gt;7),1)+IF(AND(CM$132=4,CM33=1),8)+IF(AND(CM$132=4,CM33=2),6)+IF(AND(CM$132=4,CM33=3),4)+IF(AND(CM$132=4,CM33=4),2)+IF(AND(CM$132=3,CM33=1),6)+IF(AND(CM$132=3,CM33=2),4)+IF(AND(CM$132=3,CM33=3),2)+IF(AND(CM$132=2,CM33=1),4)+IF(AND(CM$132=2,CM33=2),2)+IF(AND(CM$132=1,CM33=1),2)</f>
        <v>0</v>
      </c>
      <c r="CP33" s="26" t="s">
        <v>28</v>
      </c>
      <c r="CQ33" s="15">
        <f>+CK33+CN33+CO33+CW33</f>
        <v>0</v>
      </c>
      <c r="CR33" s="79">
        <f>+CQ33+CB33</f>
        <v>5</v>
      </c>
      <c r="CS33" s="27"/>
      <c r="CT33" s="27"/>
      <c r="CU33" s="18" t="s">
        <v>28</v>
      </c>
      <c r="CV33" s="18"/>
      <c r="CW33" s="24"/>
      <c r="CX33" s="98">
        <v>24.074999999999999</v>
      </c>
      <c r="CY33" s="27"/>
      <c r="CZ33" s="77"/>
      <c r="DA33" s="15">
        <f>IF(AND(DB$132&gt;4,CZ33=1),6)+IF(AND(DB$132&gt;4,CZ33=2),4)+IF(AND(DB$132&gt;4,CZ33=3),3)+IF(AND(DB$132&gt;4,CZ33=4),2)+IF(AND(DB$132&gt;4,CZ33=5),1)+IF(AND(DB$132&gt;4,CZ33&gt;5),1)+IF(AND(DB$132=4,CZ33=1),4)+IF(AND(DB$132=4,CZ33=2),3)+IF(AND(DB$132=4,CZ33=3),2)+IF(AND(DB$132=4,CZ33=4),1)+IF(AND(DB$132=3,CZ33=1),3)+IF(AND(DB$132=3,CZ33=2),2)+IF(AND(DB$132=3,CZ33=3),1)+IF(AND(DB$132=2,CZ33=1),2)+IF(AND(DB$132=2,CZ33=2),1)+IF(AND(DB$132=1,CZ33=1),1)</f>
        <v>0</v>
      </c>
      <c r="DB33" s="78"/>
      <c r="DC33" s="78"/>
      <c r="DD33" s="15">
        <f>IF(AND(DC$132&gt;4,DB33=1),12)+IF(AND(DC$132&gt;4,DB33=2),8)+IF(AND(DC$132&gt;4,DB33=3),6)+IF(AND(DC$132&gt;4,DB33=4),5)+IF(AND(DC$132&gt;4,DB33=5),4)+IF(AND(DC$132&gt;4,DB33=6),3)+IF(AND(DC$132&gt;4,DB33=7),2)+IF(AND(DC$132&gt;4,DB33&gt;7),1)+IF(AND(DC$132=4,DB33=1),8)+IF(AND(DC$132=4,DB33=2),6)+IF(AND(DC$132=4,DB33=3),4)+IF(AND(DC$132=4,DB33=4),2)+IF(AND(DC$132=3,DB33=1),6)+IF(AND(DC$132=3,DB33=2),4)+IF(AND(DC$132=3,DB33=3),2)+IF(AND(DC$132=2,DB33=1),4)+IF(AND(DC$132=2,DB33=2),2)+IF(AND(DC$132=1,DB33=1),2)</f>
        <v>0</v>
      </c>
      <c r="DE33" s="15">
        <f>IF(AND(DC$132&gt;4,DC33=1),12)+IF(AND(DC$132&gt;4,DC33=2),8)+IF(AND(DC$132&gt;4,DC33=3),6)+IF(AND(DC$132&gt;4,DC33=4),5)+IF(AND(DC$132&gt;4,DC33=5),4)+IF(AND(DC$132&gt;4,DC33=6),3)+IF(AND(DC$132&gt;4,DC33=7),2)+IF(AND(DC$132&gt;4,DC33&gt;7),1)+IF(AND(DC$132=4,DC33=1),8)+IF(AND(DC$132=4,DC33=2),6)+IF(AND(DC$132=4,DC33=3),4)+IF(AND(DC$132=4,DC33=4),2)+IF(AND(DC$132=3,DC33=1),6)+IF(AND(DC$132=3,DC33=2),4)+IF(AND(DC$132=3,DC33=3),2)+IF(AND(DC$132=2,DC33=1),4)+IF(AND(DC$132=2,DC33=2),2)+IF(AND(DC$132=1,DC33=1),2)</f>
        <v>0</v>
      </c>
      <c r="DF33" s="108" t="s">
        <v>28</v>
      </c>
      <c r="DG33" s="109">
        <f>+DA33+DD33+DE33+DM33</f>
        <v>0</v>
      </c>
      <c r="DH33" s="109">
        <f>+DG33+CR33</f>
        <v>5</v>
      </c>
      <c r="DI33" s="27"/>
      <c r="DJ33" s="27"/>
      <c r="DK33" s="18" t="s">
        <v>28</v>
      </c>
      <c r="DL33" s="18"/>
      <c r="DM33" s="24"/>
      <c r="DN33" s="98">
        <v>24.074999999999999</v>
      </c>
      <c r="DO33" s="27"/>
      <c r="DP33" s="77"/>
      <c r="DQ33" s="15">
        <f>IF(AND(DR$132&gt;4,DP33=1),6)+IF(AND(DR$132&gt;4,DP33=2),4)+IF(AND(DR$132&gt;4,DP33=3),3)+IF(AND(DR$132&gt;4,DP33=4),2)+IF(AND(DR$132&gt;4,DP33=5),1)+IF(AND(DR$132&gt;4,DP33&gt;5),1)+IF(AND(DR$132=4,DP33=1),4)+IF(AND(DR$132=4,DP33=2),3)+IF(AND(DR$132=4,DP33=3),2)+IF(AND(DR$132=4,DP33=4),1)+IF(AND(DR$132=3,DP33=1),3)+IF(AND(DR$132=3,DP33=2),2)+IF(AND(DR$132=3,DP33=3),1)+IF(AND(DR$132=2,DP33=1),2)+IF(AND(DR$132=2,DP33=2),1)+IF(AND(DR$132=1,DP33=1),1)</f>
        <v>0</v>
      </c>
      <c r="DR33" s="78"/>
      <c r="DS33" s="78"/>
      <c r="DT33" s="15">
        <f>IF(AND(DS$132&gt;4,DR33=1),12)+IF(AND(DS$132&gt;4,DR33=2),8)+IF(AND(DS$132&gt;4,DR33=3),6)+IF(AND(DS$132&gt;4,DR33=4),5)+IF(AND(DS$132&gt;4,DR33=5),4)+IF(AND(DS$132&gt;4,DR33=6),3)+IF(AND(DS$132&gt;4,DR33=7),2)+IF(AND(DS$132&gt;4,DR33&gt;7),1)+IF(AND(DS$132=4,DR33=1),8)+IF(AND(DS$132=4,DR33=2),6)+IF(AND(DS$132=4,DR33=3),4)+IF(AND(DS$132=4,DR33=4),2)+IF(AND(DS$132=3,DR33=1),6)+IF(AND(DS$132=3,DR33=2),4)+IF(AND(DS$132=3,DR33=3),2)+IF(AND(DS$132=2,DR33=1),4)+IF(AND(DS$132=2,DR33=2),2)+IF(AND(DS$132=1,DR33=1),2)</f>
        <v>0</v>
      </c>
      <c r="DU33" s="15">
        <f>IF(AND(DS$132&gt;4,DS33=1),12)+IF(AND(DS$132&gt;4,DS33=2),8)+IF(AND(DS$132&gt;4,DS33=3),6)+IF(AND(DS$132&gt;4,DS33=4),5)+IF(AND(DS$132&gt;4,DS33=5),4)+IF(AND(DS$132&gt;4,DS33=6),3)+IF(AND(DS$132&gt;4,DS33=7),2)+IF(AND(DS$132&gt;4,DS33&gt;7),1)+IF(AND(DS$132=4,DS33=1),8)+IF(AND(DS$132=4,DS33=2),6)+IF(AND(DS$132=4,DS33=3),4)+IF(AND(DS$132=4,DS33=4),2)+IF(AND(DS$132=3,DS33=1),6)+IF(AND(DS$132=3,DS33=2),4)+IF(AND(DS$132=3,DS33=3),2)+IF(AND(DS$132=2,DS33=1),4)+IF(AND(DS$132=2,DS33=2),2)+IF(AND(DS$132=1,DS33=1),2)</f>
        <v>0</v>
      </c>
      <c r="DV33" s="26" t="s">
        <v>28</v>
      </c>
      <c r="DW33" s="15">
        <f>+DQ33+DT33+DU33+EC33</f>
        <v>0</v>
      </c>
      <c r="DX33" s="79">
        <f>+DW33+DH33</f>
        <v>5</v>
      </c>
      <c r="DY33" s="27"/>
      <c r="DZ33" s="27"/>
      <c r="EA33" s="18" t="s">
        <v>28</v>
      </c>
      <c r="EB33" s="18"/>
      <c r="EC33" s="24"/>
      <c r="ED33" s="98">
        <v>24.074999999999999</v>
      </c>
      <c r="EE33" s="27"/>
      <c r="EF33" s="77"/>
      <c r="EG33" s="15">
        <f>IF(AND(EH$132&gt;4,EF33=1),6)+IF(AND(EH$132&gt;4,EF33=2),4)+IF(AND(EH$132&gt;4,EF33=3),3)+IF(AND(EH$132&gt;4,EF33=4),2)+IF(AND(EH$132&gt;4,EF33=5),1)+IF(AND(EH$132&gt;4,EF33&gt;5),1)+IF(AND(EH$132=4,EF33=1),4)+IF(AND(EH$132=4,EF33=2),3)+IF(AND(EH$132=4,EF33=3),2)+IF(AND(EH$132=4,EF33=4),1)+IF(AND(EH$132=3,EF33=1),3)+IF(AND(EH$132=3,EF33=2),2)+IF(AND(EH$132=3,EF33=3),1)+IF(AND(EH$132=2,EF33=1),2)+IF(AND(EH$132=2,EF33=2),1)+IF(AND(EH$132=1,EF33=1),1)</f>
        <v>0</v>
      </c>
      <c r="EH33" s="78"/>
      <c r="EI33" s="78"/>
      <c r="EJ33" s="15">
        <f>IF(AND(EI$132&gt;4,EH33=1),12)+IF(AND(EI$132&gt;4,EH33=2),8)+IF(AND(EI$132&gt;4,EH33=3),6)+IF(AND(EI$132&gt;4,EH33=4),5)+IF(AND(EI$132&gt;4,EH33=5),4)+IF(AND(EI$132&gt;4,EH33=6),3)+IF(AND(EI$132&gt;4,EH33=7),2)+IF(AND(EI$132&gt;4,EH33&gt;7),1)+IF(AND(EI$132=4,EH33=1),8)+IF(AND(EI$132=4,EH33=2),6)+IF(AND(EI$132=4,EH33=3),4)+IF(AND(EI$132=4,EH33=4),2)+IF(AND(EI$132=3,EH33=1),6)+IF(AND(EI$132=3,EH33=2),4)+IF(AND(EI$132=3,EH33=3),2)+IF(AND(EI$132=2,EH33=1),4)+IF(AND(EI$132=2,EH33=2),2)+IF(AND(EI$132=1,EH33=1),2)</f>
        <v>0</v>
      </c>
      <c r="EK33" s="15">
        <f>IF(AND(EI$132&gt;4,EI33=1),12)+IF(AND(EI$132&gt;4,EI33=2),8)+IF(AND(EI$132&gt;4,EI33=3),6)+IF(AND(EI$132&gt;4,EI33=4),5)+IF(AND(EI$132&gt;4,EI33=5),4)+IF(AND(EI$132&gt;4,EI33=6),3)+IF(AND(EI$132&gt;4,EI33=7),2)+IF(AND(EI$132&gt;4,EI33&gt;7),1)+IF(AND(EI$132=4,EI33=1),8)+IF(AND(EI$132=4,EI33=2),6)+IF(AND(EI$132=4,EI33=3),4)+IF(AND(EI$132=4,EI33=4),2)+IF(AND(EI$132=3,EI33=1),6)+IF(AND(EI$132=3,EI33=2),4)+IF(AND(EI$132=3,EI33=3),2)+IF(AND(EI$132=2,EI33=1),4)+IF(AND(EI$132=2,EI33=2),2)+IF(AND(EI$132=1,EI33=1),2)</f>
        <v>0</v>
      </c>
      <c r="EL33" s="108" t="s">
        <v>28</v>
      </c>
      <c r="EM33" s="109">
        <f t="shared" si="22"/>
        <v>0</v>
      </c>
      <c r="EN33" s="109">
        <f t="shared" si="23"/>
        <v>5</v>
      </c>
      <c r="EO33" s="27"/>
      <c r="EP33" s="27"/>
      <c r="EQ33" s="18" t="s">
        <v>28</v>
      </c>
      <c r="ER33" s="18"/>
      <c r="ES33" s="24"/>
      <c r="ET33" s="98">
        <v>24.074999999999999</v>
      </c>
      <c r="EU33" s="27"/>
      <c r="EV33" s="77"/>
      <c r="EW33" s="15">
        <f>IF(AND(EX$132&gt;4,EV33=1),6)+IF(AND(EX$132&gt;4,EV33=2),4)+IF(AND(EX$132&gt;4,EV33=3),3)+IF(AND(EX$132&gt;4,EV33=4),2)+IF(AND(EX$132&gt;4,EV33=5),1)+IF(AND(EX$132&gt;4,EV33&gt;5),1)+IF(AND(EX$132=4,EV33=1),4)+IF(AND(EX$132=4,EV33=2),3)+IF(AND(EX$132=4,EV33=3),2)+IF(AND(EX$132=4,EV33=4),1)+IF(AND(EX$132=3,EV33=1),3)+IF(AND(EX$132=3,EV33=2),2)+IF(AND(EX$132=3,EV33=3),1)+IF(AND(EX$132=2,EV33=1),2)+IF(AND(EX$132=2,EV33=2),1)+IF(AND(EX$132=1,EV33=1),1)</f>
        <v>0</v>
      </c>
      <c r="EX33" s="78"/>
      <c r="EY33" s="78"/>
      <c r="EZ33" s="15">
        <f>IF(AND(EY$132&gt;4,EX33=1),12)+IF(AND(EY$132&gt;4,EX33=2),8)+IF(AND(EY$132&gt;4,EX33=3),6)+IF(AND(EY$132&gt;4,EX33=4),5)+IF(AND(EY$132&gt;4,EX33=5),4)+IF(AND(EY$132&gt;4,EX33=6),3)+IF(AND(EY$132&gt;4,EX33=7),2)+IF(AND(EY$132&gt;4,EX33&gt;7),1)+IF(AND(EY$132=4,EX33=1),8)+IF(AND(EY$132=4,EX33=2),6)+IF(AND(EY$132=4,EX33=3),4)+IF(AND(EY$132=4,EX33=4),2)+IF(AND(EY$132=3,EX33=1),6)+IF(AND(EY$132=3,EX33=2),4)+IF(AND(EY$132=3,EX33=3),2)+IF(AND(EY$132=2,EX33=1),4)+IF(AND(EY$132=2,EX33=2),2)+IF(AND(EY$132=1,EX33=1),2)</f>
        <v>0</v>
      </c>
      <c r="FA33" s="15">
        <f>IF(AND(EY$132&gt;4,EY33=1),12)+IF(AND(EY$132&gt;4,EY33=2),8)+IF(AND(EY$132&gt;4,EY33=3),6)+IF(AND(EY$132&gt;4,EY33=4),5)+IF(AND(EY$132&gt;4,EY33=5),4)+IF(AND(EY$132&gt;4,EY33=6),3)+IF(AND(EY$132&gt;4,EY33=7),2)+IF(AND(EY$132&gt;4,EY33&gt;7),1)+IF(AND(EY$132=4,EY33=1),8)+IF(AND(EY$132=4,EY33=2),6)+IF(AND(EY$132=4,EY33=3),4)+IF(AND(EY$132=4,EY33=4),2)+IF(AND(EY$132=3,EY33=1),6)+IF(AND(EY$132=3,EY33=2),4)+IF(AND(EY$132=3,EY33=3),2)+IF(AND(EY$132=2,EY33=1),4)+IF(AND(EY$132=2,EY33=2),2)+IF(AND(EY$132=1,EY33=1),2)</f>
        <v>0</v>
      </c>
      <c r="FB33" s="26" t="s">
        <v>28</v>
      </c>
      <c r="FC33" s="15">
        <f t="shared" si="14"/>
        <v>0</v>
      </c>
      <c r="FD33" s="79">
        <f t="shared" si="15"/>
        <v>5</v>
      </c>
      <c r="FE33" s="27"/>
      <c r="FF33" s="27"/>
      <c r="FG33" s="18" t="s">
        <v>28</v>
      </c>
      <c r="FH33" s="18"/>
      <c r="FI33" s="24"/>
      <c r="FJ33" s="98">
        <v>24.074999999999999</v>
      </c>
    </row>
    <row r="34" spans="1:166" x14ac:dyDescent="0.25">
      <c r="A34" s="89" t="s">
        <v>213</v>
      </c>
      <c r="B34" s="10">
        <v>33</v>
      </c>
      <c r="C34" s="21"/>
      <c r="D34" s="20"/>
      <c r="E34" s="10" t="s">
        <v>43</v>
      </c>
      <c r="F34" s="13"/>
      <c r="G34" s="27"/>
      <c r="H34" s="25"/>
      <c r="I34" s="15"/>
      <c r="J34" s="10"/>
      <c r="K34" s="10"/>
      <c r="L34" s="15"/>
      <c r="M34" s="15"/>
      <c r="N34" s="108"/>
      <c r="O34" s="109"/>
      <c r="P34" s="109"/>
      <c r="Q34" s="27"/>
      <c r="R34" s="27"/>
      <c r="S34" s="18"/>
      <c r="T34" s="23"/>
      <c r="U34" s="24"/>
      <c r="V34" s="66"/>
      <c r="W34" s="27"/>
      <c r="X34" s="25"/>
      <c r="Y34" s="15"/>
      <c r="Z34" s="10"/>
      <c r="AA34" s="10"/>
      <c r="AB34" s="15"/>
      <c r="AC34" s="15"/>
      <c r="AD34" s="26"/>
      <c r="AE34" s="15"/>
      <c r="AF34" s="15"/>
      <c r="AG34" s="27"/>
      <c r="AH34" s="27"/>
      <c r="AI34" s="18"/>
      <c r="AJ34" s="18"/>
      <c r="AK34" s="24"/>
      <c r="AL34" s="13"/>
      <c r="AM34" s="27"/>
      <c r="AN34" s="25"/>
      <c r="AO34" s="15"/>
      <c r="AP34" s="10"/>
      <c r="AQ34" s="10"/>
      <c r="AR34" s="15"/>
      <c r="AS34" s="15"/>
      <c r="AT34" s="108"/>
      <c r="AU34" s="109"/>
      <c r="AV34" s="109"/>
      <c r="AW34" s="27"/>
      <c r="AX34" s="27"/>
      <c r="AY34" s="18"/>
      <c r="AZ34" s="18"/>
      <c r="BA34" s="24"/>
      <c r="BB34" s="13"/>
      <c r="BC34" s="27"/>
      <c r="BD34" s="25"/>
      <c r="BE34" s="15"/>
      <c r="BF34" s="10"/>
      <c r="BG34" s="10"/>
      <c r="BH34" s="15"/>
      <c r="BI34" s="15"/>
      <c r="BJ34" s="26"/>
      <c r="BK34" s="15"/>
      <c r="BL34" s="15"/>
      <c r="BM34" s="27"/>
      <c r="BN34" s="27"/>
      <c r="BO34" s="18"/>
      <c r="BP34" s="18"/>
      <c r="BQ34" s="24"/>
      <c r="BR34" s="13"/>
      <c r="BS34" s="27"/>
      <c r="BT34" s="25"/>
      <c r="BU34" s="15"/>
      <c r="BV34" s="10"/>
      <c r="BW34" s="10"/>
      <c r="BX34" s="15"/>
      <c r="BY34" s="15"/>
      <c r="BZ34" s="108"/>
      <c r="CA34" s="109"/>
      <c r="CB34" s="109"/>
      <c r="CC34" s="27"/>
      <c r="CD34" s="27"/>
      <c r="CE34" s="18"/>
      <c r="CF34" s="18"/>
      <c r="CG34" s="24"/>
      <c r="CH34" s="13"/>
      <c r="CI34" s="27"/>
      <c r="CJ34" s="25"/>
      <c r="CK34" s="15"/>
      <c r="CL34" s="10"/>
      <c r="CM34" s="10"/>
      <c r="CN34" s="15"/>
      <c r="CO34" s="15"/>
      <c r="CP34" s="26"/>
      <c r="CQ34" s="15"/>
      <c r="CR34" s="15"/>
      <c r="CS34" s="27"/>
      <c r="CT34" s="27"/>
      <c r="CU34" s="18"/>
      <c r="CV34" s="23"/>
      <c r="CW34" s="24"/>
      <c r="CX34" s="98"/>
      <c r="CY34" s="27"/>
      <c r="CZ34" s="77"/>
      <c r="DA34" s="15"/>
      <c r="DB34" s="78"/>
      <c r="DC34" s="78"/>
      <c r="DD34" s="15"/>
      <c r="DE34" s="15"/>
      <c r="DF34" s="108"/>
      <c r="DG34" s="109"/>
      <c r="DH34" s="109"/>
      <c r="DI34" s="27"/>
      <c r="DJ34" s="27"/>
      <c r="DK34" s="18"/>
      <c r="DL34" s="18"/>
      <c r="DM34" s="24"/>
      <c r="DN34" s="98"/>
      <c r="DO34" s="27"/>
      <c r="DP34" s="77"/>
      <c r="DQ34" s="15"/>
      <c r="DR34" s="78"/>
      <c r="DS34" s="78"/>
      <c r="DT34" s="15"/>
      <c r="DU34" s="15"/>
      <c r="DV34" s="26"/>
      <c r="DW34" s="15"/>
      <c r="DX34" s="79"/>
      <c r="DY34" s="27"/>
      <c r="DZ34" s="27"/>
      <c r="EA34" s="18"/>
      <c r="EB34" s="18"/>
      <c r="EC34" s="24"/>
      <c r="ED34" s="98"/>
      <c r="EE34" s="27"/>
      <c r="EF34" s="77"/>
      <c r="EG34" s="15"/>
      <c r="EH34" s="78"/>
      <c r="EI34" s="78"/>
      <c r="EJ34" s="15"/>
      <c r="EK34" s="15"/>
      <c r="EL34" s="108"/>
      <c r="EM34" s="109"/>
      <c r="EN34" s="109"/>
      <c r="EO34" s="27"/>
      <c r="EP34" s="27"/>
      <c r="EQ34" s="18"/>
      <c r="ER34" s="18"/>
      <c r="ES34" s="24"/>
      <c r="ET34" s="98"/>
      <c r="EU34" s="27">
        <v>33.956000000000003</v>
      </c>
      <c r="EV34" s="77"/>
      <c r="EW34" s="15"/>
      <c r="EX34" s="78"/>
      <c r="EY34" s="78"/>
      <c r="EZ34" s="15"/>
      <c r="FA34" s="15"/>
      <c r="FB34" s="26" t="s">
        <v>29</v>
      </c>
      <c r="FC34" s="15"/>
      <c r="FD34" s="79"/>
      <c r="FE34" s="27">
        <v>26.617999999999999</v>
      </c>
      <c r="FF34" s="27">
        <v>25.199000000000002</v>
      </c>
      <c r="FG34" s="18" t="s">
        <v>30</v>
      </c>
      <c r="FH34" s="23" t="s">
        <v>219</v>
      </c>
      <c r="FI34" s="24"/>
      <c r="FJ34" s="98">
        <v>25.199000000000002</v>
      </c>
    </row>
    <row r="35" spans="1:166" x14ac:dyDescent="0.25">
      <c r="A35" s="90"/>
      <c r="B35" s="10"/>
      <c r="C35" s="21"/>
      <c r="D35" s="20"/>
      <c r="E35" s="10"/>
      <c r="F35" s="20"/>
      <c r="G35" s="10"/>
      <c r="H35" s="25"/>
      <c r="I35" s="10"/>
      <c r="J35" s="10"/>
      <c r="K35" s="10"/>
      <c r="L35" s="10"/>
      <c r="M35" s="10"/>
      <c r="N35" s="108"/>
      <c r="O35" s="99"/>
      <c r="P35" s="109"/>
      <c r="Q35" s="10"/>
      <c r="R35" s="10"/>
      <c r="S35" s="26"/>
      <c r="T35" s="10"/>
      <c r="U35" s="10"/>
      <c r="V35" s="67"/>
      <c r="W35" s="10"/>
      <c r="X35" s="25"/>
      <c r="Y35" s="10"/>
      <c r="Z35" s="10"/>
      <c r="AA35" s="10"/>
      <c r="AB35" s="10"/>
      <c r="AC35" s="10"/>
      <c r="AD35" s="26"/>
      <c r="AE35" s="10"/>
      <c r="AF35" s="15"/>
      <c r="AG35" s="10"/>
      <c r="AH35" s="10"/>
      <c r="AI35" s="26"/>
      <c r="AJ35" s="10"/>
      <c r="AK35" s="10"/>
      <c r="AL35" s="20"/>
      <c r="AM35" s="10"/>
      <c r="AN35" s="25"/>
      <c r="AO35" s="10"/>
      <c r="AP35" s="10"/>
      <c r="AQ35" s="10"/>
      <c r="AR35" s="10"/>
      <c r="AS35" s="10"/>
      <c r="AT35" s="108"/>
      <c r="AU35" s="99"/>
      <c r="AV35" s="109"/>
      <c r="AW35" s="10"/>
      <c r="AX35" s="10"/>
      <c r="AY35" s="26"/>
      <c r="AZ35" s="10"/>
      <c r="BA35" s="10"/>
      <c r="BB35" s="20"/>
      <c r="BC35" s="10"/>
      <c r="BD35" s="25"/>
      <c r="BE35" s="10"/>
      <c r="BF35" s="10"/>
      <c r="BG35" s="10"/>
      <c r="BH35" s="10"/>
      <c r="BI35" s="10"/>
      <c r="BJ35" s="26"/>
      <c r="BK35" s="10"/>
      <c r="BL35" s="15"/>
      <c r="BM35" s="10"/>
      <c r="BN35" s="10"/>
      <c r="BO35" s="26"/>
      <c r="BP35" s="10"/>
      <c r="BQ35" s="10"/>
      <c r="BR35" s="20"/>
      <c r="BS35" s="10"/>
      <c r="BT35" s="25"/>
      <c r="BU35" s="10"/>
      <c r="BV35" s="10"/>
      <c r="BW35" s="10"/>
      <c r="BX35" s="10"/>
      <c r="BY35" s="10"/>
      <c r="BZ35" s="108"/>
      <c r="CA35" s="99"/>
      <c r="CB35" s="109"/>
      <c r="CC35" s="10"/>
      <c r="CD35" s="10"/>
      <c r="CE35" s="26"/>
      <c r="CF35" s="10"/>
      <c r="CG35" s="10"/>
      <c r="CH35" s="20"/>
      <c r="CI35" s="10"/>
      <c r="CJ35" s="25"/>
      <c r="CK35" s="10"/>
      <c r="CL35" s="10"/>
      <c r="CM35" s="10"/>
      <c r="CN35" s="10"/>
      <c r="CO35" s="10"/>
      <c r="CP35" s="26"/>
      <c r="CQ35" s="10"/>
      <c r="CR35" s="15"/>
      <c r="CS35" s="10"/>
      <c r="CT35" s="10"/>
      <c r="CU35" s="26"/>
      <c r="CV35" s="10"/>
      <c r="CW35" s="10"/>
      <c r="CX35" s="20"/>
      <c r="CY35" s="10"/>
      <c r="CZ35" s="25"/>
      <c r="DA35" s="10"/>
      <c r="DB35" s="10"/>
      <c r="DC35" s="10"/>
      <c r="DD35" s="10"/>
      <c r="DE35" s="10"/>
      <c r="DF35" s="108"/>
      <c r="DG35" s="99"/>
      <c r="DH35" s="109"/>
      <c r="DI35" s="10"/>
      <c r="DJ35" s="10"/>
      <c r="DK35" s="26"/>
      <c r="DL35" s="10"/>
      <c r="DM35" s="10"/>
      <c r="DN35" s="20"/>
      <c r="DO35" s="10"/>
      <c r="DP35" s="25"/>
      <c r="DQ35" s="10"/>
      <c r="DR35" s="10"/>
      <c r="DS35" s="10"/>
      <c r="DT35" s="10"/>
      <c r="DU35" s="10"/>
      <c r="DV35" s="26"/>
      <c r="DW35" s="10"/>
      <c r="DX35" s="15"/>
      <c r="DY35" s="10"/>
      <c r="DZ35" s="10"/>
      <c r="EA35" s="26"/>
      <c r="EB35" s="10"/>
      <c r="EC35" s="10"/>
      <c r="ED35" s="20"/>
      <c r="EE35" s="10"/>
      <c r="EF35" s="25"/>
      <c r="EG35" s="10"/>
      <c r="EH35" s="10"/>
      <c r="EI35" s="10"/>
      <c r="EJ35" s="10"/>
      <c r="EK35" s="10"/>
      <c r="EL35" s="108"/>
      <c r="EM35" s="99"/>
      <c r="EN35" s="109"/>
      <c r="EO35" s="10"/>
      <c r="EP35" s="10"/>
      <c r="EQ35" s="26"/>
      <c r="ER35" s="10"/>
      <c r="ES35" s="10"/>
      <c r="ET35" s="20"/>
      <c r="EU35" s="10"/>
      <c r="EV35" s="25"/>
      <c r="EW35" s="10"/>
      <c r="EX35" s="10"/>
      <c r="EY35" s="10"/>
      <c r="EZ35" s="10"/>
      <c r="FA35" s="10"/>
      <c r="FB35" s="26"/>
      <c r="FC35" s="10"/>
      <c r="FD35" s="15"/>
      <c r="FE35" s="10"/>
      <c r="FF35" s="10"/>
      <c r="FG35" s="26"/>
      <c r="FH35" s="10"/>
      <c r="FI35" s="10"/>
      <c r="FJ35" s="20"/>
    </row>
    <row r="36" spans="1:166" x14ac:dyDescent="0.25">
      <c r="A36" s="90"/>
      <c r="B36" s="10"/>
      <c r="C36" s="21"/>
      <c r="D36" s="20"/>
      <c r="E36" s="10"/>
      <c r="F36" s="20"/>
      <c r="G36" s="10"/>
      <c r="H36" s="25"/>
      <c r="I36" s="10"/>
      <c r="J36" s="10"/>
      <c r="K36" s="10"/>
      <c r="L36" s="10"/>
      <c r="M36" s="10"/>
      <c r="N36" s="108"/>
      <c r="O36" s="99"/>
      <c r="P36" s="109"/>
      <c r="Q36" s="10"/>
      <c r="R36" s="10"/>
      <c r="S36" s="26"/>
      <c r="T36" s="10"/>
      <c r="U36" s="10"/>
      <c r="V36" s="67"/>
      <c r="W36" s="10"/>
      <c r="X36" s="25"/>
      <c r="Y36" s="10"/>
      <c r="Z36" s="10"/>
      <c r="AA36" s="10"/>
      <c r="AB36" s="10"/>
      <c r="AC36" s="10"/>
      <c r="AD36" s="26"/>
      <c r="AE36" s="10"/>
      <c r="AF36" s="15"/>
      <c r="AG36" s="10"/>
      <c r="AH36" s="10"/>
      <c r="AI36" s="26"/>
      <c r="AJ36" s="10"/>
      <c r="AK36" s="10"/>
      <c r="AL36" s="20"/>
      <c r="AM36" s="10"/>
      <c r="AN36" s="25"/>
      <c r="AO36" s="10"/>
      <c r="AP36" s="10"/>
      <c r="AQ36" s="10"/>
      <c r="AR36" s="10"/>
      <c r="AS36" s="10"/>
      <c r="AT36" s="108"/>
      <c r="AU36" s="99"/>
      <c r="AV36" s="109"/>
      <c r="AW36" s="10"/>
      <c r="AX36" s="10"/>
      <c r="AY36" s="26"/>
      <c r="AZ36" s="10"/>
      <c r="BA36" s="10"/>
      <c r="BB36" s="20"/>
      <c r="BC36" s="10"/>
      <c r="BD36" s="25"/>
      <c r="BE36" s="10"/>
      <c r="BF36" s="10"/>
      <c r="BG36" s="10"/>
      <c r="BH36" s="10"/>
      <c r="BI36" s="10"/>
      <c r="BJ36" s="26"/>
      <c r="BK36" s="10"/>
      <c r="BL36" s="15"/>
      <c r="BM36" s="10"/>
      <c r="BN36" s="10"/>
      <c r="BO36" s="26"/>
      <c r="BP36" s="10"/>
      <c r="BQ36" s="10"/>
      <c r="BR36" s="20"/>
      <c r="BS36" s="10"/>
      <c r="BT36" s="25"/>
      <c r="BU36" s="10"/>
      <c r="BV36" s="10"/>
      <c r="BW36" s="10"/>
      <c r="BX36" s="10"/>
      <c r="BY36" s="10"/>
      <c r="BZ36" s="108"/>
      <c r="CA36" s="99"/>
      <c r="CB36" s="109"/>
      <c r="CC36" s="10"/>
      <c r="CD36" s="10"/>
      <c r="CE36" s="26"/>
      <c r="CF36" s="10"/>
      <c r="CG36" s="10"/>
      <c r="CH36" s="20"/>
      <c r="CI36" s="10"/>
      <c r="CJ36" s="25"/>
      <c r="CK36" s="10"/>
      <c r="CL36" s="10"/>
      <c r="CM36" s="10"/>
      <c r="CN36" s="10"/>
      <c r="CO36" s="10"/>
      <c r="CP36" s="26"/>
      <c r="CQ36" s="10"/>
      <c r="CR36" s="15"/>
      <c r="CS36" s="10"/>
      <c r="CT36" s="10"/>
      <c r="CU36" s="26"/>
      <c r="CV36" s="10"/>
      <c r="CW36" s="10"/>
      <c r="CX36" s="20"/>
      <c r="CY36" s="10"/>
      <c r="CZ36" s="25"/>
      <c r="DA36" s="10"/>
      <c r="DB36" s="10"/>
      <c r="DC36" s="10"/>
      <c r="DD36" s="10"/>
      <c r="DE36" s="10"/>
      <c r="DF36" s="108"/>
      <c r="DG36" s="99"/>
      <c r="DH36" s="109"/>
      <c r="DI36" s="10"/>
      <c r="DJ36" s="10"/>
      <c r="DK36" s="26"/>
      <c r="DL36" s="10"/>
      <c r="DM36" s="10"/>
      <c r="DN36" s="20"/>
      <c r="DO36" s="10"/>
      <c r="DP36" s="25"/>
      <c r="DQ36" s="10"/>
      <c r="DR36" s="10"/>
      <c r="DS36" s="10"/>
      <c r="DT36" s="10"/>
      <c r="DU36" s="10"/>
      <c r="DV36" s="26"/>
      <c r="DW36" s="10"/>
      <c r="DX36" s="15"/>
      <c r="DY36" s="10"/>
      <c r="DZ36" s="10"/>
      <c r="EA36" s="26"/>
      <c r="EB36" s="10"/>
      <c r="EC36" s="10"/>
      <c r="ED36" s="20"/>
      <c r="EE36" s="10"/>
      <c r="EF36" s="25"/>
      <c r="EG36" s="10"/>
      <c r="EH36" s="10"/>
      <c r="EI36" s="10"/>
      <c r="EJ36" s="10"/>
      <c r="EK36" s="10"/>
      <c r="EL36" s="108"/>
      <c r="EM36" s="99"/>
      <c r="EN36" s="109"/>
      <c r="EO36" s="10"/>
      <c r="EP36" s="10"/>
      <c r="EQ36" s="26"/>
      <c r="ER36" s="10"/>
      <c r="ES36" s="10"/>
      <c r="ET36" s="20"/>
      <c r="EU36" s="10"/>
      <c r="EV36" s="25"/>
      <c r="EW36" s="10"/>
      <c r="EX36" s="10"/>
      <c r="EY36" s="10"/>
      <c r="EZ36" s="10"/>
      <c r="FA36" s="10"/>
      <c r="FB36" s="26"/>
      <c r="FC36" s="10"/>
      <c r="FD36" s="15"/>
      <c r="FE36" s="10"/>
      <c r="FF36" s="10"/>
      <c r="FG36" s="26"/>
      <c r="FH36" s="10"/>
      <c r="FI36" s="10"/>
      <c r="FJ36" s="20"/>
    </row>
    <row r="37" spans="1:166" x14ac:dyDescent="0.25">
      <c r="A37" s="90"/>
      <c r="B37" s="10"/>
      <c r="C37" s="21"/>
      <c r="D37" s="20"/>
      <c r="E37" s="10"/>
      <c r="F37" s="20"/>
      <c r="G37" s="10"/>
      <c r="H37" s="25"/>
      <c r="I37" s="10"/>
      <c r="J37" s="10"/>
      <c r="K37" s="10"/>
      <c r="L37" s="10"/>
      <c r="M37" s="10"/>
      <c r="N37" s="108"/>
      <c r="O37" s="99"/>
      <c r="P37" s="109"/>
      <c r="Q37" s="10"/>
      <c r="R37" s="10"/>
      <c r="S37" s="26"/>
      <c r="T37" s="10"/>
      <c r="U37" s="10"/>
      <c r="V37" s="67"/>
      <c r="W37" s="10"/>
      <c r="X37" s="25"/>
      <c r="Y37" s="10"/>
      <c r="Z37" s="10"/>
      <c r="AA37" s="10"/>
      <c r="AB37" s="10"/>
      <c r="AC37" s="10"/>
      <c r="AD37" s="26"/>
      <c r="AE37" s="10"/>
      <c r="AF37" s="15"/>
      <c r="AG37" s="10"/>
      <c r="AH37" s="10"/>
      <c r="AI37" s="26"/>
      <c r="AJ37" s="10"/>
      <c r="AK37" s="10"/>
      <c r="AL37" s="20"/>
      <c r="AM37" s="10"/>
      <c r="AN37" s="25"/>
      <c r="AO37" s="10"/>
      <c r="AP37" s="10"/>
      <c r="AQ37" s="10"/>
      <c r="AR37" s="10"/>
      <c r="AS37" s="10"/>
      <c r="AT37" s="108"/>
      <c r="AU37" s="99"/>
      <c r="AV37" s="109"/>
      <c r="AW37" s="10"/>
      <c r="AX37" s="10"/>
      <c r="AY37" s="26"/>
      <c r="AZ37" s="10"/>
      <c r="BA37" s="10"/>
      <c r="BB37" s="20"/>
      <c r="BC37" s="10"/>
      <c r="BD37" s="25"/>
      <c r="BE37" s="10"/>
      <c r="BF37" s="10"/>
      <c r="BG37" s="10"/>
      <c r="BH37" s="10"/>
      <c r="BI37" s="10"/>
      <c r="BJ37" s="26"/>
      <c r="BK37" s="10"/>
      <c r="BL37" s="15"/>
      <c r="BM37" s="10"/>
      <c r="BN37" s="10"/>
      <c r="BO37" s="26"/>
      <c r="BP37" s="10"/>
      <c r="BQ37" s="10"/>
      <c r="BR37" s="20"/>
      <c r="BS37" s="10"/>
      <c r="BT37" s="25"/>
      <c r="BU37" s="10"/>
      <c r="BV37" s="10"/>
      <c r="BW37" s="10"/>
      <c r="BX37" s="10"/>
      <c r="BY37" s="10"/>
      <c r="BZ37" s="108"/>
      <c r="CA37" s="99"/>
      <c r="CB37" s="109"/>
      <c r="CC37" s="10"/>
      <c r="CD37" s="10"/>
      <c r="CE37" s="26"/>
      <c r="CF37" s="10"/>
      <c r="CG37" s="10"/>
      <c r="CH37" s="20"/>
      <c r="CI37" s="10"/>
      <c r="CJ37" s="25"/>
      <c r="CK37" s="10"/>
      <c r="CL37" s="10"/>
      <c r="CM37" s="10"/>
      <c r="CN37" s="10"/>
      <c r="CO37" s="10"/>
      <c r="CP37" s="26"/>
      <c r="CQ37" s="10"/>
      <c r="CR37" s="15"/>
      <c r="CS37" s="10"/>
      <c r="CT37" s="10"/>
      <c r="CU37" s="26"/>
      <c r="CV37" s="10"/>
      <c r="CW37" s="10"/>
      <c r="CX37" s="20"/>
      <c r="CY37" s="10"/>
      <c r="CZ37" s="25"/>
      <c r="DA37" s="10"/>
      <c r="DB37" s="10"/>
      <c r="DC37" s="10"/>
      <c r="DD37" s="10"/>
      <c r="DE37" s="10"/>
      <c r="DF37" s="108"/>
      <c r="DG37" s="99"/>
      <c r="DH37" s="109"/>
      <c r="DI37" s="10"/>
      <c r="DJ37" s="10"/>
      <c r="DK37" s="26"/>
      <c r="DL37" s="10"/>
      <c r="DM37" s="10"/>
      <c r="DN37" s="20"/>
      <c r="DO37" s="10"/>
      <c r="DP37" s="25"/>
      <c r="DQ37" s="10"/>
      <c r="DR37" s="10"/>
      <c r="DS37" s="10"/>
      <c r="DT37" s="10"/>
      <c r="DU37" s="10"/>
      <c r="DV37" s="26"/>
      <c r="DW37" s="10"/>
      <c r="DX37" s="15"/>
      <c r="DY37" s="10"/>
      <c r="DZ37" s="10"/>
      <c r="EA37" s="26"/>
      <c r="EB37" s="10"/>
      <c r="EC37" s="10"/>
      <c r="ED37" s="20"/>
      <c r="EE37" s="10"/>
      <c r="EF37" s="25"/>
      <c r="EG37" s="10"/>
      <c r="EH37" s="10"/>
      <c r="EI37" s="10"/>
      <c r="EJ37" s="10"/>
      <c r="EK37" s="10"/>
      <c r="EL37" s="108"/>
      <c r="EM37" s="99"/>
      <c r="EN37" s="109"/>
      <c r="EO37" s="10"/>
      <c r="EP37" s="10"/>
      <c r="EQ37" s="26"/>
      <c r="ER37" s="10"/>
      <c r="ES37" s="10"/>
      <c r="ET37" s="20"/>
      <c r="EU37" s="10"/>
      <c r="EV37" s="25"/>
      <c r="EW37" s="10"/>
      <c r="EX37" s="10"/>
      <c r="EY37" s="10"/>
      <c r="EZ37" s="10"/>
      <c r="FA37" s="10"/>
      <c r="FB37" s="26"/>
      <c r="FC37" s="10"/>
      <c r="FD37" s="15"/>
      <c r="FE37" s="10"/>
      <c r="FF37" s="10"/>
      <c r="FG37" s="26"/>
      <c r="FH37" s="10"/>
      <c r="FI37" s="10"/>
      <c r="FJ37" s="20"/>
    </row>
    <row r="38" spans="1:166" x14ac:dyDescent="0.25">
      <c r="A38" s="90"/>
      <c r="B38" s="10"/>
      <c r="C38" s="21"/>
      <c r="D38" s="20"/>
      <c r="E38" s="10"/>
      <c r="F38" s="20"/>
      <c r="G38" s="10"/>
      <c r="H38" s="25"/>
      <c r="I38" s="10"/>
      <c r="J38" s="10"/>
      <c r="K38" s="10"/>
      <c r="L38" s="10"/>
      <c r="M38" s="10"/>
      <c r="N38" s="108"/>
      <c r="O38" s="99"/>
      <c r="P38" s="109"/>
      <c r="Q38" s="10"/>
      <c r="R38" s="10"/>
      <c r="S38" s="26"/>
      <c r="T38" s="10"/>
      <c r="U38" s="10"/>
      <c r="V38" s="67"/>
      <c r="W38" s="10"/>
      <c r="X38" s="25"/>
      <c r="Y38" s="10"/>
      <c r="Z38" s="10"/>
      <c r="AA38" s="10"/>
      <c r="AB38" s="10"/>
      <c r="AC38" s="10"/>
      <c r="AD38" s="26"/>
      <c r="AE38" s="10"/>
      <c r="AF38" s="15"/>
      <c r="AG38" s="10"/>
      <c r="AH38" s="10"/>
      <c r="AI38" s="26"/>
      <c r="AJ38" s="10"/>
      <c r="AK38" s="10"/>
      <c r="AL38" s="20"/>
      <c r="AM38" s="10"/>
      <c r="AN38" s="25"/>
      <c r="AO38" s="10"/>
      <c r="AP38" s="10"/>
      <c r="AQ38" s="10"/>
      <c r="AR38" s="10"/>
      <c r="AS38" s="10"/>
      <c r="AT38" s="108"/>
      <c r="AU38" s="99"/>
      <c r="AV38" s="109"/>
      <c r="AW38" s="10"/>
      <c r="AX38" s="10"/>
      <c r="AY38" s="26"/>
      <c r="AZ38" s="10"/>
      <c r="BA38" s="10"/>
      <c r="BB38" s="20"/>
      <c r="BC38" s="10"/>
      <c r="BD38" s="25"/>
      <c r="BE38" s="10"/>
      <c r="BF38" s="10"/>
      <c r="BG38" s="10"/>
      <c r="BH38" s="10"/>
      <c r="BI38" s="10"/>
      <c r="BJ38" s="26"/>
      <c r="BK38" s="10"/>
      <c r="BL38" s="15"/>
      <c r="BM38" s="10"/>
      <c r="BN38" s="10"/>
      <c r="BO38" s="26"/>
      <c r="BP38" s="10"/>
      <c r="BQ38" s="10"/>
      <c r="BR38" s="20"/>
      <c r="BS38" s="10"/>
      <c r="BT38" s="25"/>
      <c r="BU38" s="10"/>
      <c r="BV38" s="10"/>
      <c r="BW38" s="10"/>
      <c r="BX38" s="10"/>
      <c r="BY38" s="10"/>
      <c r="BZ38" s="108"/>
      <c r="CA38" s="99"/>
      <c r="CB38" s="109"/>
      <c r="CC38" s="10"/>
      <c r="CD38" s="10"/>
      <c r="CE38" s="26"/>
      <c r="CF38" s="10"/>
      <c r="CG38" s="10"/>
      <c r="CH38" s="20"/>
      <c r="CI38" s="10"/>
      <c r="CJ38" s="25"/>
      <c r="CK38" s="10"/>
      <c r="CL38" s="10"/>
      <c r="CM38" s="10"/>
      <c r="CN38" s="10"/>
      <c r="CO38" s="10"/>
      <c r="CP38" s="26"/>
      <c r="CQ38" s="10"/>
      <c r="CR38" s="15"/>
      <c r="CS38" s="10"/>
      <c r="CT38" s="10"/>
      <c r="CU38" s="26"/>
      <c r="CV38" s="10"/>
      <c r="CW38" s="10"/>
      <c r="CX38" s="20"/>
      <c r="CY38" s="10"/>
      <c r="CZ38" s="25"/>
      <c r="DA38" s="10"/>
      <c r="DB38" s="10"/>
      <c r="DC38" s="10"/>
      <c r="DD38" s="10"/>
      <c r="DE38" s="10"/>
      <c r="DF38" s="108"/>
      <c r="DG38" s="99"/>
      <c r="DH38" s="109"/>
      <c r="DI38" s="10"/>
      <c r="DJ38" s="10"/>
      <c r="DK38" s="26"/>
      <c r="DL38" s="10"/>
      <c r="DM38" s="10"/>
      <c r="DN38" s="20"/>
      <c r="DO38" s="10"/>
      <c r="DP38" s="25"/>
      <c r="DQ38" s="10"/>
      <c r="DR38" s="10"/>
      <c r="DS38" s="10"/>
      <c r="DT38" s="10"/>
      <c r="DU38" s="10"/>
      <c r="DV38" s="26"/>
      <c r="DW38" s="10"/>
      <c r="DX38" s="15"/>
      <c r="DY38" s="10"/>
      <c r="DZ38" s="10"/>
      <c r="EA38" s="26"/>
      <c r="EB38" s="10"/>
      <c r="EC38" s="10"/>
      <c r="ED38" s="20"/>
      <c r="EE38" s="10"/>
      <c r="EF38" s="25"/>
      <c r="EG38" s="10"/>
      <c r="EH38" s="10"/>
      <c r="EI38" s="10"/>
      <c r="EJ38" s="10"/>
      <c r="EK38" s="10"/>
      <c r="EL38" s="108"/>
      <c r="EM38" s="99"/>
      <c r="EN38" s="109"/>
      <c r="EO38" s="10"/>
      <c r="EP38" s="10"/>
      <c r="EQ38" s="26"/>
      <c r="ER38" s="10"/>
      <c r="ES38" s="10"/>
      <c r="ET38" s="20"/>
      <c r="EU38" s="10"/>
      <c r="EV38" s="25"/>
      <c r="EW38" s="10"/>
      <c r="EX38" s="10"/>
      <c r="EY38" s="10"/>
      <c r="EZ38" s="10"/>
      <c r="FA38" s="10"/>
      <c r="FB38" s="26"/>
      <c r="FC38" s="10"/>
      <c r="FD38" s="15"/>
      <c r="FE38" s="10"/>
      <c r="FF38" s="10"/>
      <c r="FG38" s="26"/>
      <c r="FH38" s="10"/>
      <c r="FI38" s="10"/>
      <c r="FJ38" s="20"/>
    </row>
    <row r="39" spans="1:166" x14ac:dyDescent="0.25">
      <c r="A39" s="90"/>
      <c r="B39" s="10"/>
      <c r="C39" s="21"/>
      <c r="D39" s="20"/>
      <c r="E39" s="10"/>
      <c r="F39" s="20"/>
      <c r="G39" s="10"/>
      <c r="H39" s="25"/>
      <c r="I39" s="10"/>
      <c r="J39" s="10"/>
      <c r="K39" s="10"/>
      <c r="L39" s="10"/>
      <c r="M39" s="10"/>
      <c r="N39" s="108"/>
      <c r="O39" s="99"/>
      <c r="P39" s="109"/>
      <c r="Q39" s="10"/>
      <c r="R39" s="10"/>
      <c r="S39" s="26"/>
      <c r="T39" s="10"/>
      <c r="U39" s="10"/>
      <c r="V39" s="67"/>
      <c r="W39" s="10"/>
      <c r="X39" s="25"/>
      <c r="Y39" s="10"/>
      <c r="Z39" s="10"/>
      <c r="AA39" s="10"/>
      <c r="AB39" s="10"/>
      <c r="AC39" s="10"/>
      <c r="AD39" s="26"/>
      <c r="AE39" s="10"/>
      <c r="AF39" s="15"/>
      <c r="AG39" s="10"/>
      <c r="AH39" s="10"/>
      <c r="AI39" s="26"/>
      <c r="AJ39" s="10"/>
      <c r="AK39" s="10"/>
      <c r="AL39" s="20"/>
      <c r="AM39" s="10"/>
      <c r="AN39" s="25"/>
      <c r="AO39" s="10"/>
      <c r="AP39" s="10"/>
      <c r="AQ39" s="10"/>
      <c r="AR39" s="10"/>
      <c r="AS39" s="10"/>
      <c r="AT39" s="108"/>
      <c r="AU39" s="99"/>
      <c r="AV39" s="109"/>
      <c r="AW39" s="10"/>
      <c r="AX39" s="10"/>
      <c r="AY39" s="26"/>
      <c r="AZ39" s="10"/>
      <c r="BA39" s="10"/>
      <c r="BB39" s="20"/>
      <c r="BC39" s="10"/>
      <c r="BD39" s="25"/>
      <c r="BE39" s="10"/>
      <c r="BF39" s="10"/>
      <c r="BG39" s="10"/>
      <c r="BH39" s="10"/>
      <c r="BI39" s="10"/>
      <c r="BJ39" s="26"/>
      <c r="BK39" s="10"/>
      <c r="BL39" s="15"/>
      <c r="BM39" s="10"/>
      <c r="BN39" s="10"/>
      <c r="BO39" s="26"/>
      <c r="BP39" s="10"/>
      <c r="BQ39" s="10"/>
      <c r="BR39" s="20"/>
      <c r="BS39" s="10"/>
      <c r="BT39" s="25"/>
      <c r="BU39" s="10"/>
      <c r="BV39" s="10"/>
      <c r="BW39" s="10"/>
      <c r="BX39" s="10"/>
      <c r="BY39" s="10"/>
      <c r="BZ39" s="108"/>
      <c r="CA39" s="99"/>
      <c r="CB39" s="109"/>
      <c r="CC39" s="10"/>
      <c r="CD39" s="10"/>
      <c r="CE39" s="26"/>
      <c r="CF39" s="10"/>
      <c r="CG39" s="10"/>
      <c r="CH39" s="20"/>
      <c r="CI39" s="10"/>
      <c r="CJ39" s="25"/>
      <c r="CK39" s="10"/>
      <c r="CL39" s="10"/>
      <c r="CM39" s="10"/>
      <c r="CN39" s="10"/>
      <c r="CO39" s="10"/>
      <c r="CP39" s="26"/>
      <c r="CQ39" s="10"/>
      <c r="CR39" s="15"/>
      <c r="CS39" s="10"/>
      <c r="CT39" s="10"/>
      <c r="CU39" s="26"/>
      <c r="CV39" s="10"/>
      <c r="CW39" s="10"/>
      <c r="CX39" s="20"/>
      <c r="CY39" s="10"/>
      <c r="CZ39" s="25"/>
      <c r="DA39" s="10"/>
      <c r="DB39" s="10"/>
      <c r="DC39" s="10"/>
      <c r="DD39" s="10"/>
      <c r="DE39" s="10"/>
      <c r="DF39" s="108"/>
      <c r="DG39" s="99"/>
      <c r="DH39" s="109"/>
      <c r="DI39" s="10"/>
      <c r="DJ39" s="10"/>
      <c r="DK39" s="26"/>
      <c r="DL39" s="10"/>
      <c r="DM39" s="10"/>
      <c r="DN39" s="20"/>
      <c r="DO39" s="10"/>
      <c r="DP39" s="25"/>
      <c r="DQ39" s="10"/>
      <c r="DR39" s="10"/>
      <c r="DS39" s="10"/>
      <c r="DT39" s="10"/>
      <c r="DU39" s="10"/>
      <c r="DV39" s="26"/>
      <c r="DW39" s="10"/>
      <c r="DX39" s="15"/>
      <c r="DY39" s="10"/>
      <c r="DZ39" s="10"/>
      <c r="EA39" s="26"/>
      <c r="EB39" s="10"/>
      <c r="EC39" s="10"/>
      <c r="ED39" s="20"/>
      <c r="EE39" s="10"/>
      <c r="EF39" s="25"/>
      <c r="EG39" s="10"/>
      <c r="EH39" s="10"/>
      <c r="EI39" s="10"/>
      <c r="EJ39" s="10"/>
      <c r="EK39" s="10"/>
      <c r="EL39" s="108"/>
      <c r="EM39" s="99"/>
      <c r="EN39" s="109"/>
      <c r="EO39" s="10"/>
      <c r="EP39" s="10"/>
      <c r="EQ39" s="26"/>
      <c r="ER39" s="10"/>
      <c r="ES39" s="10"/>
      <c r="ET39" s="20"/>
      <c r="EU39" s="10"/>
      <c r="EV39" s="25"/>
      <c r="EW39" s="10"/>
      <c r="EX39" s="10"/>
      <c r="EY39" s="10"/>
      <c r="EZ39" s="10"/>
      <c r="FA39" s="10"/>
      <c r="FB39" s="26"/>
      <c r="FC39" s="10"/>
      <c r="FD39" s="15"/>
      <c r="FE39" s="10"/>
      <c r="FF39" s="10"/>
      <c r="FG39" s="26"/>
      <c r="FH39" s="10"/>
      <c r="FI39" s="10"/>
      <c r="FJ39" s="20"/>
    </row>
    <row r="40" spans="1:166" x14ac:dyDescent="0.25">
      <c r="A40" s="90"/>
      <c r="B40" s="10"/>
      <c r="C40" s="21"/>
      <c r="D40" s="20"/>
      <c r="E40" s="10"/>
      <c r="F40" s="20"/>
      <c r="G40" s="10"/>
      <c r="H40" s="25"/>
      <c r="I40" s="10"/>
      <c r="J40" s="10"/>
      <c r="K40" s="10"/>
      <c r="L40" s="10"/>
      <c r="M40" s="10"/>
      <c r="N40" s="108"/>
      <c r="O40" s="99"/>
      <c r="P40" s="109"/>
      <c r="Q40" s="10"/>
      <c r="R40" s="10"/>
      <c r="S40" s="26"/>
      <c r="T40" s="10"/>
      <c r="U40" s="10"/>
      <c r="V40" s="67"/>
      <c r="W40" s="10"/>
      <c r="X40" s="25"/>
      <c r="Y40" s="10"/>
      <c r="Z40" s="10"/>
      <c r="AA40" s="10"/>
      <c r="AB40" s="10"/>
      <c r="AC40" s="10"/>
      <c r="AD40" s="26"/>
      <c r="AE40" s="10"/>
      <c r="AF40" s="15"/>
      <c r="AG40" s="10"/>
      <c r="AH40" s="10"/>
      <c r="AI40" s="26"/>
      <c r="AJ40" s="10"/>
      <c r="AK40" s="10"/>
      <c r="AL40" s="20"/>
      <c r="AM40" s="10"/>
      <c r="AN40" s="25"/>
      <c r="AO40" s="10"/>
      <c r="AP40" s="10"/>
      <c r="AQ40" s="10"/>
      <c r="AR40" s="10"/>
      <c r="AS40" s="10"/>
      <c r="AT40" s="108"/>
      <c r="AU40" s="99"/>
      <c r="AV40" s="109"/>
      <c r="AW40" s="10"/>
      <c r="AX40" s="10"/>
      <c r="AY40" s="26"/>
      <c r="AZ40" s="10"/>
      <c r="BA40" s="10"/>
      <c r="BB40" s="20"/>
      <c r="BC40" s="10"/>
      <c r="BD40" s="25"/>
      <c r="BE40" s="10"/>
      <c r="BF40" s="10"/>
      <c r="BG40" s="10"/>
      <c r="BH40" s="10"/>
      <c r="BI40" s="10"/>
      <c r="BJ40" s="26"/>
      <c r="BK40" s="10"/>
      <c r="BL40" s="15"/>
      <c r="BM40" s="10"/>
      <c r="BN40" s="10"/>
      <c r="BO40" s="26"/>
      <c r="BP40" s="10"/>
      <c r="BQ40" s="10"/>
      <c r="BR40" s="20"/>
      <c r="BS40" s="10"/>
      <c r="BT40" s="25"/>
      <c r="BU40" s="10"/>
      <c r="BV40" s="10"/>
      <c r="BW40" s="10"/>
      <c r="BX40" s="10"/>
      <c r="BY40" s="10"/>
      <c r="BZ40" s="108"/>
      <c r="CA40" s="99"/>
      <c r="CB40" s="109"/>
      <c r="CC40" s="10"/>
      <c r="CD40" s="10"/>
      <c r="CE40" s="26"/>
      <c r="CF40" s="10"/>
      <c r="CG40" s="10"/>
      <c r="CH40" s="20"/>
      <c r="CI40" s="10"/>
      <c r="CJ40" s="25"/>
      <c r="CK40" s="10"/>
      <c r="CL40" s="10"/>
      <c r="CM40" s="10"/>
      <c r="CN40" s="10"/>
      <c r="CO40" s="10"/>
      <c r="CP40" s="26"/>
      <c r="CQ40" s="10"/>
      <c r="CR40" s="15"/>
      <c r="CS40" s="10"/>
      <c r="CT40" s="10"/>
      <c r="CU40" s="26"/>
      <c r="CV40" s="10"/>
      <c r="CW40" s="10"/>
      <c r="CX40" s="20"/>
      <c r="CY40" s="10"/>
      <c r="CZ40" s="25"/>
      <c r="DA40" s="10"/>
      <c r="DB40" s="10"/>
      <c r="DC40" s="10"/>
      <c r="DD40" s="10"/>
      <c r="DE40" s="10"/>
      <c r="DF40" s="108"/>
      <c r="DG40" s="99"/>
      <c r="DH40" s="109"/>
      <c r="DI40" s="10"/>
      <c r="DJ40" s="10"/>
      <c r="DK40" s="26"/>
      <c r="DL40" s="10"/>
      <c r="DM40" s="10"/>
      <c r="DN40" s="20"/>
      <c r="DO40" s="10"/>
      <c r="DP40" s="25"/>
      <c r="DQ40" s="10"/>
      <c r="DR40" s="10"/>
      <c r="DS40" s="10"/>
      <c r="DT40" s="10"/>
      <c r="DU40" s="10"/>
      <c r="DV40" s="26"/>
      <c r="DW40" s="10"/>
      <c r="DX40" s="15"/>
      <c r="DY40" s="10"/>
      <c r="DZ40" s="10"/>
      <c r="EA40" s="26"/>
      <c r="EB40" s="10"/>
      <c r="EC40" s="10"/>
      <c r="ED40" s="20"/>
      <c r="EE40" s="10"/>
      <c r="EF40" s="25"/>
      <c r="EG40" s="10"/>
      <c r="EH40" s="10"/>
      <c r="EI40" s="10"/>
      <c r="EJ40" s="10"/>
      <c r="EK40" s="10"/>
      <c r="EL40" s="108"/>
      <c r="EM40" s="99"/>
      <c r="EN40" s="109"/>
      <c r="EO40" s="10"/>
      <c r="EP40" s="10"/>
      <c r="EQ40" s="26"/>
      <c r="ER40" s="10"/>
      <c r="ES40" s="10"/>
      <c r="ET40" s="20"/>
      <c r="EU40" s="10"/>
      <c r="EV40" s="25"/>
      <c r="EW40" s="10"/>
      <c r="EX40" s="10"/>
      <c r="EY40" s="10"/>
      <c r="EZ40" s="10"/>
      <c r="FA40" s="10"/>
      <c r="FB40" s="26"/>
      <c r="FC40" s="10"/>
      <c r="FD40" s="15"/>
      <c r="FE40" s="10"/>
      <c r="FF40" s="10"/>
      <c r="FG40" s="26"/>
      <c r="FH40" s="10"/>
      <c r="FI40" s="10"/>
      <c r="FJ40" s="20"/>
    </row>
    <row r="41" spans="1:166" x14ac:dyDescent="0.25">
      <c r="A41" s="90"/>
      <c r="B41" s="10"/>
      <c r="C41" s="21"/>
      <c r="D41" s="20"/>
      <c r="E41" s="10"/>
      <c r="F41" s="20"/>
      <c r="G41" s="10"/>
      <c r="H41" s="25"/>
      <c r="I41" s="10"/>
      <c r="J41" s="10"/>
      <c r="K41" s="10"/>
      <c r="L41" s="10"/>
      <c r="M41" s="10"/>
      <c r="N41" s="108"/>
      <c r="O41" s="99"/>
      <c r="P41" s="109"/>
      <c r="Q41" s="10"/>
      <c r="R41" s="10"/>
      <c r="S41" s="26"/>
      <c r="T41" s="10"/>
      <c r="U41" s="10"/>
      <c r="V41" s="67"/>
      <c r="W41" s="10"/>
      <c r="X41" s="25"/>
      <c r="Y41" s="10"/>
      <c r="Z41" s="10"/>
      <c r="AA41" s="10"/>
      <c r="AB41" s="10"/>
      <c r="AC41" s="10"/>
      <c r="AD41" s="26"/>
      <c r="AE41" s="10"/>
      <c r="AF41" s="15"/>
      <c r="AG41" s="10"/>
      <c r="AH41" s="10"/>
      <c r="AI41" s="26"/>
      <c r="AJ41" s="10"/>
      <c r="AK41" s="10"/>
      <c r="AL41" s="20"/>
      <c r="AM41" s="10"/>
      <c r="AN41" s="25"/>
      <c r="AO41" s="10"/>
      <c r="AP41" s="10"/>
      <c r="AQ41" s="10"/>
      <c r="AR41" s="10"/>
      <c r="AS41" s="10"/>
      <c r="AT41" s="108"/>
      <c r="AU41" s="99"/>
      <c r="AV41" s="109"/>
      <c r="AW41" s="10"/>
      <c r="AX41" s="10"/>
      <c r="AY41" s="26"/>
      <c r="AZ41" s="10"/>
      <c r="BA41" s="10"/>
      <c r="BB41" s="20"/>
      <c r="BC41" s="10"/>
      <c r="BD41" s="25"/>
      <c r="BE41" s="10"/>
      <c r="BF41" s="10"/>
      <c r="BG41" s="10"/>
      <c r="BH41" s="10"/>
      <c r="BI41" s="10"/>
      <c r="BJ41" s="26"/>
      <c r="BK41" s="10"/>
      <c r="BL41" s="15"/>
      <c r="BM41" s="10"/>
      <c r="BN41" s="10"/>
      <c r="BO41" s="26"/>
      <c r="BP41" s="10"/>
      <c r="BQ41" s="10"/>
      <c r="BR41" s="20"/>
      <c r="BS41" s="10"/>
      <c r="BT41" s="25"/>
      <c r="BU41" s="10"/>
      <c r="BV41" s="10"/>
      <c r="BW41" s="10"/>
      <c r="BX41" s="10"/>
      <c r="BY41" s="10"/>
      <c r="BZ41" s="108"/>
      <c r="CA41" s="99"/>
      <c r="CB41" s="109"/>
      <c r="CC41" s="10"/>
      <c r="CD41" s="10"/>
      <c r="CE41" s="26"/>
      <c r="CF41" s="10"/>
      <c r="CG41" s="10"/>
      <c r="CH41" s="20"/>
      <c r="CI41" s="10"/>
      <c r="CJ41" s="25"/>
      <c r="CK41" s="10"/>
      <c r="CL41" s="10"/>
      <c r="CM41" s="10"/>
      <c r="CN41" s="10"/>
      <c r="CO41" s="10"/>
      <c r="CP41" s="26"/>
      <c r="CQ41" s="10"/>
      <c r="CR41" s="15"/>
      <c r="CS41" s="10"/>
      <c r="CT41" s="10"/>
      <c r="CU41" s="26"/>
      <c r="CV41" s="10"/>
      <c r="CW41" s="10"/>
      <c r="CX41" s="20"/>
      <c r="CY41" s="10"/>
      <c r="CZ41" s="25"/>
      <c r="DA41" s="10"/>
      <c r="DB41" s="10"/>
      <c r="DC41" s="10"/>
      <c r="DD41" s="10"/>
      <c r="DE41" s="10"/>
      <c r="DF41" s="108"/>
      <c r="DG41" s="99"/>
      <c r="DH41" s="109"/>
      <c r="DI41" s="10"/>
      <c r="DJ41" s="10"/>
      <c r="DK41" s="26"/>
      <c r="DL41" s="10"/>
      <c r="DM41" s="10"/>
      <c r="DN41" s="20"/>
      <c r="DO41" s="10"/>
      <c r="DP41" s="25"/>
      <c r="DQ41" s="10"/>
      <c r="DR41" s="10"/>
      <c r="DS41" s="10"/>
      <c r="DT41" s="10"/>
      <c r="DU41" s="10"/>
      <c r="DV41" s="26"/>
      <c r="DW41" s="10"/>
      <c r="DX41" s="15"/>
      <c r="DY41" s="10"/>
      <c r="DZ41" s="10"/>
      <c r="EA41" s="26"/>
      <c r="EB41" s="10"/>
      <c r="EC41" s="10"/>
      <c r="ED41" s="20"/>
      <c r="EE41" s="10"/>
      <c r="EF41" s="25"/>
      <c r="EG41" s="10"/>
      <c r="EH41" s="10"/>
      <c r="EI41" s="10"/>
      <c r="EJ41" s="10"/>
      <c r="EK41" s="10"/>
      <c r="EL41" s="108"/>
      <c r="EM41" s="99"/>
      <c r="EN41" s="109"/>
      <c r="EO41" s="10"/>
      <c r="EP41" s="10"/>
      <c r="EQ41" s="26"/>
      <c r="ER41" s="10"/>
      <c r="ES41" s="10"/>
      <c r="ET41" s="20"/>
      <c r="EU41" s="10"/>
      <c r="EV41" s="25"/>
      <c r="EW41" s="10"/>
      <c r="EX41" s="10"/>
      <c r="EY41" s="10"/>
      <c r="EZ41" s="10"/>
      <c r="FA41" s="10"/>
      <c r="FB41" s="26"/>
      <c r="FC41" s="10"/>
      <c r="FD41" s="15"/>
      <c r="FE41" s="10"/>
      <c r="FF41" s="10"/>
      <c r="FG41" s="26"/>
      <c r="FH41" s="10"/>
      <c r="FI41" s="10"/>
      <c r="FJ41" s="20"/>
    </row>
    <row r="42" spans="1:166" x14ac:dyDescent="0.25">
      <c r="A42" s="90"/>
      <c r="B42" s="10"/>
      <c r="C42" s="21"/>
      <c r="D42" s="20"/>
      <c r="E42" s="10"/>
      <c r="F42" s="20"/>
      <c r="G42" s="10"/>
      <c r="H42" s="25"/>
      <c r="I42" s="10"/>
      <c r="J42" s="10"/>
      <c r="K42" s="10"/>
      <c r="L42" s="10"/>
      <c r="M42" s="10"/>
      <c r="N42" s="108"/>
      <c r="O42" s="99"/>
      <c r="P42" s="109"/>
      <c r="Q42" s="10"/>
      <c r="R42" s="10"/>
      <c r="S42" s="26"/>
      <c r="T42" s="10"/>
      <c r="U42" s="10"/>
      <c r="V42" s="67"/>
      <c r="W42" s="10"/>
      <c r="X42" s="25"/>
      <c r="Y42" s="10"/>
      <c r="Z42" s="10"/>
      <c r="AA42" s="10"/>
      <c r="AB42" s="10"/>
      <c r="AC42" s="10"/>
      <c r="AD42" s="26"/>
      <c r="AE42" s="10"/>
      <c r="AF42" s="15"/>
      <c r="AG42" s="10"/>
      <c r="AH42" s="10"/>
      <c r="AI42" s="26"/>
      <c r="AJ42" s="10"/>
      <c r="AK42" s="10"/>
      <c r="AL42" s="20"/>
      <c r="AM42" s="10"/>
      <c r="AN42" s="25"/>
      <c r="AO42" s="10"/>
      <c r="AP42" s="10"/>
      <c r="AQ42" s="10"/>
      <c r="AR42" s="10"/>
      <c r="AS42" s="10"/>
      <c r="AT42" s="108"/>
      <c r="AU42" s="99"/>
      <c r="AV42" s="109"/>
      <c r="AW42" s="10"/>
      <c r="AX42" s="10"/>
      <c r="AY42" s="26"/>
      <c r="AZ42" s="10"/>
      <c r="BA42" s="10"/>
      <c r="BB42" s="20"/>
      <c r="BC42" s="10"/>
      <c r="BD42" s="25"/>
      <c r="BE42" s="10"/>
      <c r="BF42" s="10"/>
      <c r="BG42" s="10"/>
      <c r="BH42" s="10"/>
      <c r="BI42" s="10"/>
      <c r="BJ42" s="26"/>
      <c r="BK42" s="10"/>
      <c r="BL42" s="15"/>
      <c r="BM42" s="10"/>
      <c r="BN42" s="10"/>
      <c r="BO42" s="26"/>
      <c r="BP42" s="10"/>
      <c r="BQ42" s="10"/>
      <c r="BR42" s="20"/>
      <c r="BS42" s="10"/>
      <c r="BT42" s="25"/>
      <c r="BU42" s="10"/>
      <c r="BV42" s="10"/>
      <c r="BW42" s="10"/>
      <c r="BX42" s="10"/>
      <c r="BY42" s="10"/>
      <c r="BZ42" s="108"/>
      <c r="CA42" s="99"/>
      <c r="CB42" s="109"/>
      <c r="CC42" s="10"/>
      <c r="CD42" s="10"/>
      <c r="CE42" s="26"/>
      <c r="CF42" s="10"/>
      <c r="CG42" s="10"/>
      <c r="CH42" s="20"/>
      <c r="CI42" s="10"/>
      <c r="CJ42" s="25"/>
      <c r="CK42" s="10"/>
      <c r="CL42" s="10"/>
      <c r="CM42" s="10"/>
      <c r="CN42" s="10"/>
      <c r="CO42" s="10"/>
      <c r="CP42" s="26"/>
      <c r="CQ42" s="10"/>
      <c r="CR42" s="15"/>
      <c r="CS42" s="10"/>
      <c r="CT42" s="10"/>
      <c r="CU42" s="26"/>
      <c r="CV42" s="10"/>
      <c r="CW42" s="10"/>
      <c r="CX42" s="20"/>
      <c r="CY42" s="10"/>
      <c r="CZ42" s="25"/>
      <c r="DA42" s="10"/>
      <c r="DB42" s="10"/>
      <c r="DC42" s="10"/>
      <c r="DD42" s="10"/>
      <c r="DE42" s="10"/>
      <c r="DF42" s="108"/>
      <c r="DG42" s="99"/>
      <c r="DH42" s="109"/>
      <c r="DI42" s="10"/>
      <c r="DJ42" s="10"/>
      <c r="DK42" s="26"/>
      <c r="DL42" s="10"/>
      <c r="DM42" s="10"/>
      <c r="DN42" s="20"/>
      <c r="DO42" s="10"/>
      <c r="DP42" s="25"/>
      <c r="DQ42" s="10"/>
      <c r="DR42" s="10"/>
      <c r="DS42" s="10"/>
      <c r="DT42" s="10"/>
      <c r="DU42" s="10"/>
      <c r="DV42" s="26"/>
      <c r="DW42" s="10"/>
      <c r="DX42" s="15"/>
      <c r="DY42" s="10"/>
      <c r="DZ42" s="10"/>
      <c r="EA42" s="26"/>
      <c r="EB42" s="10"/>
      <c r="EC42" s="10"/>
      <c r="ED42" s="20"/>
      <c r="EE42" s="10"/>
      <c r="EF42" s="25"/>
      <c r="EG42" s="10"/>
      <c r="EH42" s="10"/>
      <c r="EI42" s="10"/>
      <c r="EJ42" s="10"/>
      <c r="EK42" s="10"/>
      <c r="EL42" s="108"/>
      <c r="EM42" s="99"/>
      <c r="EN42" s="109"/>
      <c r="EO42" s="10"/>
      <c r="EP42" s="10"/>
      <c r="EQ42" s="26"/>
      <c r="ER42" s="10"/>
      <c r="ES42" s="10"/>
      <c r="ET42" s="20"/>
      <c r="EU42" s="10"/>
      <c r="EV42" s="25"/>
      <c r="EW42" s="10"/>
      <c r="EX42" s="10"/>
      <c r="EY42" s="10"/>
      <c r="EZ42" s="10"/>
      <c r="FA42" s="10"/>
      <c r="FB42" s="26"/>
      <c r="FC42" s="10"/>
      <c r="FD42" s="15"/>
      <c r="FE42" s="10"/>
      <c r="FF42" s="10"/>
      <c r="FG42" s="26"/>
      <c r="FH42" s="10"/>
      <c r="FI42" s="10"/>
      <c r="FJ42" s="20"/>
    </row>
    <row r="43" spans="1:166" x14ac:dyDescent="0.25">
      <c r="A43" s="90"/>
      <c r="B43" s="10"/>
      <c r="C43" s="21"/>
      <c r="D43" s="20"/>
      <c r="E43" s="10"/>
      <c r="F43" s="20"/>
      <c r="G43" s="10"/>
      <c r="H43" s="25"/>
      <c r="I43" s="10"/>
      <c r="J43" s="10"/>
      <c r="K43" s="10"/>
      <c r="L43" s="10"/>
      <c r="M43" s="10"/>
      <c r="N43" s="108"/>
      <c r="O43" s="99"/>
      <c r="P43" s="109"/>
      <c r="Q43" s="10"/>
      <c r="R43" s="10"/>
      <c r="S43" s="26"/>
      <c r="T43" s="10"/>
      <c r="U43" s="10"/>
      <c r="V43" s="67"/>
      <c r="W43" s="10"/>
      <c r="X43" s="25"/>
      <c r="Y43" s="10"/>
      <c r="Z43" s="10"/>
      <c r="AA43" s="10"/>
      <c r="AB43" s="10"/>
      <c r="AC43" s="10"/>
      <c r="AD43" s="26"/>
      <c r="AE43" s="10"/>
      <c r="AF43" s="15"/>
      <c r="AG43" s="10"/>
      <c r="AH43" s="10"/>
      <c r="AI43" s="26"/>
      <c r="AJ43" s="10"/>
      <c r="AK43" s="10"/>
      <c r="AL43" s="20"/>
      <c r="AM43" s="10"/>
      <c r="AN43" s="25"/>
      <c r="AO43" s="10"/>
      <c r="AP43" s="10"/>
      <c r="AQ43" s="10"/>
      <c r="AR43" s="10"/>
      <c r="AS43" s="10"/>
      <c r="AT43" s="108"/>
      <c r="AU43" s="99"/>
      <c r="AV43" s="109"/>
      <c r="AW43" s="10"/>
      <c r="AX43" s="10"/>
      <c r="AY43" s="26"/>
      <c r="AZ43" s="10"/>
      <c r="BA43" s="10"/>
      <c r="BB43" s="20"/>
      <c r="BC43" s="10"/>
      <c r="BD43" s="25"/>
      <c r="BE43" s="10"/>
      <c r="BF43" s="10"/>
      <c r="BG43" s="10"/>
      <c r="BH43" s="10"/>
      <c r="BI43" s="10"/>
      <c r="BJ43" s="26"/>
      <c r="BK43" s="10"/>
      <c r="BL43" s="15"/>
      <c r="BM43" s="10"/>
      <c r="BN43" s="10"/>
      <c r="BO43" s="26"/>
      <c r="BP43" s="10"/>
      <c r="BQ43" s="10"/>
      <c r="BR43" s="20"/>
      <c r="BS43" s="10"/>
      <c r="BT43" s="25"/>
      <c r="BU43" s="10"/>
      <c r="BV43" s="10"/>
      <c r="BW43" s="10"/>
      <c r="BX43" s="10"/>
      <c r="BY43" s="10"/>
      <c r="BZ43" s="108"/>
      <c r="CA43" s="99"/>
      <c r="CB43" s="109"/>
      <c r="CC43" s="10"/>
      <c r="CD43" s="10"/>
      <c r="CE43" s="26"/>
      <c r="CF43" s="10"/>
      <c r="CG43" s="10"/>
      <c r="CH43" s="20"/>
      <c r="CI43" s="10"/>
      <c r="CJ43" s="25"/>
      <c r="CK43" s="10"/>
      <c r="CL43" s="10"/>
      <c r="CM43" s="10"/>
      <c r="CN43" s="10"/>
      <c r="CO43" s="10"/>
      <c r="CP43" s="26"/>
      <c r="CQ43" s="10"/>
      <c r="CR43" s="15"/>
      <c r="CS43" s="10"/>
      <c r="CT43" s="10"/>
      <c r="CU43" s="26"/>
      <c r="CV43" s="10"/>
      <c r="CW43" s="10"/>
      <c r="CX43" s="20"/>
      <c r="CY43" s="10"/>
      <c r="CZ43" s="25"/>
      <c r="DA43" s="10"/>
      <c r="DB43" s="10"/>
      <c r="DC43" s="10"/>
      <c r="DD43" s="10"/>
      <c r="DE43" s="10"/>
      <c r="DF43" s="108"/>
      <c r="DG43" s="99"/>
      <c r="DH43" s="109"/>
      <c r="DI43" s="10"/>
      <c r="DJ43" s="10"/>
      <c r="DK43" s="26"/>
      <c r="DL43" s="10"/>
      <c r="DM43" s="10"/>
      <c r="DN43" s="20"/>
      <c r="DO43" s="10"/>
      <c r="DP43" s="25"/>
      <c r="DQ43" s="10"/>
      <c r="DR43" s="10"/>
      <c r="DS43" s="10"/>
      <c r="DT43" s="10"/>
      <c r="DU43" s="10"/>
      <c r="DV43" s="26"/>
      <c r="DW43" s="10"/>
      <c r="DX43" s="15"/>
      <c r="DY43" s="10"/>
      <c r="DZ43" s="10"/>
      <c r="EA43" s="26"/>
      <c r="EB43" s="10"/>
      <c r="EC43" s="10"/>
      <c r="ED43" s="20"/>
      <c r="EE43" s="10"/>
      <c r="EF43" s="25"/>
      <c r="EG43" s="10"/>
      <c r="EH43" s="10"/>
      <c r="EI43" s="10"/>
      <c r="EJ43" s="10"/>
      <c r="EK43" s="10"/>
      <c r="EL43" s="108"/>
      <c r="EM43" s="99"/>
      <c r="EN43" s="109"/>
      <c r="EO43" s="10"/>
      <c r="EP43" s="10"/>
      <c r="EQ43" s="26"/>
      <c r="ER43" s="10"/>
      <c r="ES43" s="10"/>
      <c r="ET43" s="20"/>
      <c r="EU43" s="10"/>
      <c r="EV43" s="25"/>
      <c r="EW43" s="10"/>
      <c r="EX43" s="10"/>
      <c r="EY43" s="10"/>
      <c r="EZ43" s="10"/>
      <c r="FA43" s="10"/>
      <c r="FB43" s="26"/>
      <c r="FC43" s="10"/>
      <c r="FD43" s="15"/>
      <c r="FE43" s="10"/>
      <c r="FF43" s="10"/>
      <c r="FG43" s="26"/>
      <c r="FH43" s="10"/>
      <c r="FI43" s="10"/>
      <c r="FJ43" s="20"/>
    </row>
    <row r="44" spans="1:166" x14ac:dyDescent="0.25">
      <c r="A44" s="90"/>
      <c r="B44" s="10"/>
      <c r="C44" s="21"/>
      <c r="D44" s="20"/>
      <c r="E44" s="10"/>
      <c r="F44" s="20"/>
      <c r="G44" s="10"/>
      <c r="H44" s="25"/>
      <c r="I44" s="10"/>
      <c r="J44" s="10"/>
      <c r="K44" s="10"/>
      <c r="L44" s="10"/>
      <c r="M44" s="10"/>
      <c r="N44" s="108"/>
      <c r="O44" s="99"/>
      <c r="P44" s="109"/>
      <c r="Q44" s="10"/>
      <c r="R44" s="10"/>
      <c r="S44" s="26"/>
      <c r="T44" s="10"/>
      <c r="U44" s="10"/>
      <c r="V44" s="67"/>
      <c r="W44" s="10"/>
      <c r="X44" s="25"/>
      <c r="Y44" s="10"/>
      <c r="Z44" s="10"/>
      <c r="AA44" s="10"/>
      <c r="AB44" s="10"/>
      <c r="AC44" s="10"/>
      <c r="AD44" s="26"/>
      <c r="AE44" s="10"/>
      <c r="AF44" s="15"/>
      <c r="AG44" s="10"/>
      <c r="AH44" s="10"/>
      <c r="AI44" s="26"/>
      <c r="AJ44" s="10"/>
      <c r="AK44" s="10"/>
      <c r="AL44" s="20"/>
      <c r="AM44" s="10"/>
      <c r="AN44" s="25"/>
      <c r="AO44" s="10"/>
      <c r="AP44" s="10"/>
      <c r="AQ44" s="10"/>
      <c r="AR44" s="10"/>
      <c r="AS44" s="10"/>
      <c r="AT44" s="108"/>
      <c r="AU44" s="99"/>
      <c r="AV44" s="109"/>
      <c r="AW44" s="10"/>
      <c r="AX44" s="10"/>
      <c r="AY44" s="26"/>
      <c r="AZ44" s="10"/>
      <c r="BA44" s="10"/>
      <c r="BB44" s="20"/>
      <c r="BC44" s="10"/>
      <c r="BD44" s="25"/>
      <c r="BE44" s="10"/>
      <c r="BF44" s="10"/>
      <c r="BG44" s="10"/>
      <c r="BH44" s="10"/>
      <c r="BI44" s="10"/>
      <c r="BJ44" s="26"/>
      <c r="BK44" s="10"/>
      <c r="BL44" s="15"/>
      <c r="BM44" s="10"/>
      <c r="BN44" s="10"/>
      <c r="BO44" s="26"/>
      <c r="BP44" s="10"/>
      <c r="BQ44" s="10"/>
      <c r="BR44" s="20"/>
      <c r="BS44" s="10"/>
      <c r="BT44" s="25"/>
      <c r="BU44" s="10"/>
      <c r="BV44" s="10"/>
      <c r="BW44" s="10"/>
      <c r="BX44" s="10"/>
      <c r="BY44" s="10"/>
      <c r="BZ44" s="108"/>
      <c r="CA44" s="99"/>
      <c r="CB44" s="109"/>
      <c r="CC44" s="10"/>
      <c r="CD44" s="10"/>
      <c r="CE44" s="26"/>
      <c r="CF44" s="10"/>
      <c r="CG44" s="10"/>
      <c r="CH44" s="20"/>
      <c r="CI44" s="10"/>
      <c r="CJ44" s="25"/>
      <c r="CK44" s="10"/>
      <c r="CL44" s="10"/>
      <c r="CM44" s="10"/>
      <c r="CN44" s="10"/>
      <c r="CO44" s="10"/>
      <c r="CP44" s="26"/>
      <c r="CQ44" s="10"/>
      <c r="CR44" s="15"/>
      <c r="CS44" s="10"/>
      <c r="CT44" s="10"/>
      <c r="CU44" s="26"/>
      <c r="CV44" s="10"/>
      <c r="CW44" s="10"/>
      <c r="CX44" s="20"/>
      <c r="CY44" s="10"/>
      <c r="CZ44" s="25"/>
      <c r="DA44" s="10"/>
      <c r="DB44" s="10"/>
      <c r="DC44" s="10"/>
      <c r="DD44" s="10"/>
      <c r="DE44" s="10"/>
      <c r="DF44" s="108"/>
      <c r="DG44" s="99"/>
      <c r="DH44" s="109"/>
      <c r="DI44" s="10"/>
      <c r="DJ44" s="10"/>
      <c r="DK44" s="26"/>
      <c r="DL44" s="10"/>
      <c r="DM44" s="10"/>
      <c r="DN44" s="20"/>
      <c r="DO44" s="10"/>
      <c r="DP44" s="25"/>
      <c r="DQ44" s="10"/>
      <c r="DR44" s="10"/>
      <c r="DS44" s="10"/>
      <c r="DT44" s="10"/>
      <c r="DU44" s="10"/>
      <c r="DV44" s="26"/>
      <c r="DW44" s="10"/>
      <c r="DX44" s="15"/>
      <c r="DY44" s="10"/>
      <c r="DZ44" s="10"/>
      <c r="EA44" s="26"/>
      <c r="EB44" s="10"/>
      <c r="EC44" s="10"/>
      <c r="ED44" s="20"/>
      <c r="EE44" s="10"/>
      <c r="EF44" s="25"/>
      <c r="EG44" s="10"/>
      <c r="EH44" s="10"/>
      <c r="EI44" s="10"/>
      <c r="EJ44" s="10"/>
      <c r="EK44" s="10"/>
      <c r="EL44" s="108"/>
      <c r="EM44" s="99"/>
      <c r="EN44" s="109"/>
      <c r="EO44" s="10"/>
      <c r="EP44" s="10"/>
      <c r="EQ44" s="26"/>
      <c r="ER44" s="10"/>
      <c r="ES44" s="10"/>
      <c r="ET44" s="20"/>
      <c r="EU44" s="10"/>
      <c r="EV44" s="25"/>
      <c r="EW44" s="10"/>
      <c r="EX44" s="10"/>
      <c r="EY44" s="10"/>
      <c r="EZ44" s="10"/>
      <c r="FA44" s="10"/>
      <c r="FB44" s="26"/>
      <c r="FC44" s="10"/>
      <c r="FD44" s="15"/>
      <c r="FE44" s="10"/>
      <c r="FF44" s="10"/>
      <c r="FG44" s="26"/>
      <c r="FH44" s="10"/>
      <c r="FI44" s="10"/>
      <c r="FJ44" s="20"/>
    </row>
    <row r="45" spans="1:166" x14ac:dyDescent="0.25">
      <c r="A45" s="90"/>
      <c r="B45" s="10"/>
      <c r="C45" s="21"/>
      <c r="D45" s="20"/>
      <c r="E45" s="10"/>
      <c r="F45" s="20"/>
      <c r="G45" s="10"/>
      <c r="H45" s="25"/>
      <c r="I45" s="10"/>
      <c r="J45" s="10"/>
      <c r="K45" s="10"/>
      <c r="L45" s="10"/>
      <c r="M45" s="10"/>
      <c r="N45" s="108"/>
      <c r="O45" s="99"/>
      <c r="P45" s="109"/>
      <c r="Q45" s="10"/>
      <c r="R45" s="10"/>
      <c r="S45" s="26"/>
      <c r="T45" s="10"/>
      <c r="U45" s="10"/>
      <c r="V45" s="67"/>
      <c r="W45" s="10"/>
      <c r="X45" s="25"/>
      <c r="Y45" s="10"/>
      <c r="Z45" s="10"/>
      <c r="AA45" s="10"/>
      <c r="AB45" s="10"/>
      <c r="AC45" s="10"/>
      <c r="AD45" s="26"/>
      <c r="AE45" s="10"/>
      <c r="AF45" s="15"/>
      <c r="AG45" s="10"/>
      <c r="AH45" s="10"/>
      <c r="AI45" s="26"/>
      <c r="AJ45" s="10"/>
      <c r="AK45" s="10"/>
      <c r="AL45" s="20"/>
      <c r="AM45" s="10"/>
      <c r="AN45" s="25"/>
      <c r="AO45" s="10"/>
      <c r="AP45" s="10"/>
      <c r="AQ45" s="10"/>
      <c r="AR45" s="10"/>
      <c r="AS45" s="10"/>
      <c r="AT45" s="108"/>
      <c r="AU45" s="99"/>
      <c r="AV45" s="109"/>
      <c r="AW45" s="10"/>
      <c r="AX45" s="10"/>
      <c r="AY45" s="26"/>
      <c r="AZ45" s="10"/>
      <c r="BA45" s="10"/>
      <c r="BB45" s="20"/>
      <c r="BC45" s="10"/>
      <c r="BD45" s="25"/>
      <c r="BE45" s="10"/>
      <c r="BF45" s="10"/>
      <c r="BG45" s="10"/>
      <c r="BH45" s="10"/>
      <c r="BI45" s="10"/>
      <c r="BJ45" s="26"/>
      <c r="BK45" s="10"/>
      <c r="BL45" s="15"/>
      <c r="BM45" s="10"/>
      <c r="BN45" s="10"/>
      <c r="BO45" s="26"/>
      <c r="BP45" s="10"/>
      <c r="BQ45" s="10"/>
      <c r="BR45" s="20"/>
      <c r="BS45" s="10"/>
      <c r="BT45" s="25"/>
      <c r="BU45" s="10"/>
      <c r="BV45" s="10"/>
      <c r="BW45" s="10"/>
      <c r="BX45" s="10"/>
      <c r="BY45" s="10"/>
      <c r="BZ45" s="108"/>
      <c r="CA45" s="99"/>
      <c r="CB45" s="109"/>
      <c r="CC45" s="10"/>
      <c r="CD45" s="10"/>
      <c r="CE45" s="26"/>
      <c r="CF45" s="10"/>
      <c r="CG45" s="10"/>
      <c r="CH45" s="20"/>
      <c r="CI45" s="10"/>
      <c r="CJ45" s="25"/>
      <c r="CK45" s="10"/>
      <c r="CL45" s="10"/>
      <c r="CM45" s="10"/>
      <c r="CN45" s="10"/>
      <c r="CO45" s="10"/>
      <c r="CP45" s="26"/>
      <c r="CQ45" s="10"/>
      <c r="CR45" s="15"/>
      <c r="CS45" s="10"/>
      <c r="CT45" s="10"/>
      <c r="CU45" s="26"/>
      <c r="CV45" s="10"/>
      <c r="CW45" s="10"/>
      <c r="CX45" s="20"/>
      <c r="CY45" s="10"/>
      <c r="CZ45" s="25"/>
      <c r="DA45" s="10"/>
      <c r="DB45" s="10"/>
      <c r="DC45" s="10"/>
      <c r="DD45" s="10"/>
      <c r="DE45" s="10"/>
      <c r="DF45" s="108"/>
      <c r="DG45" s="99"/>
      <c r="DH45" s="109"/>
      <c r="DI45" s="10"/>
      <c r="DJ45" s="10"/>
      <c r="DK45" s="26"/>
      <c r="DL45" s="10"/>
      <c r="DM45" s="10"/>
      <c r="DN45" s="20"/>
      <c r="DO45" s="10"/>
      <c r="DP45" s="25"/>
      <c r="DQ45" s="10"/>
      <c r="DR45" s="10"/>
      <c r="DS45" s="10"/>
      <c r="DT45" s="10"/>
      <c r="DU45" s="10"/>
      <c r="DV45" s="26"/>
      <c r="DW45" s="10"/>
      <c r="DX45" s="15"/>
      <c r="DY45" s="10"/>
      <c r="DZ45" s="10"/>
      <c r="EA45" s="26"/>
      <c r="EB45" s="10"/>
      <c r="EC45" s="10"/>
      <c r="ED45" s="20"/>
      <c r="EE45" s="10"/>
      <c r="EF45" s="25"/>
      <c r="EG45" s="10"/>
      <c r="EH45" s="10"/>
      <c r="EI45" s="10"/>
      <c r="EJ45" s="10"/>
      <c r="EK45" s="10"/>
      <c r="EL45" s="108"/>
      <c r="EM45" s="99"/>
      <c r="EN45" s="109"/>
      <c r="EO45" s="10"/>
      <c r="EP45" s="10"/>
      <c r="EQ45" s="26"/>
      <c r="ER45" s="10"/>
      <c r="ES45" s="10"/>
      <c r="ET45" s="20"/>
      <c r="EU45" s="10"/>
      <c r="EV45" s="25"/>
      <c r="EW45" s="10"/>
      <c r="EX45" s="10"/>
      <c r="EY45" s="10"/>
      <c r="EZ45" s="10"/>
      <c r="FA45" s="10"/>
      <c r="FB45" s="26"/>
      <c r="FC45" s="10"/>
      <c r="FD45" s="15"/>
      <c r="FE45" s="10"/>
      <c r="FF45" s="10"/>
      <c r="FG45" s="26"/>
      <c r="FH45" s="10"/>
      <c r="FI45" s="10"/>
      <c r="FJ45" s="20"/>
    </row>
    <row r="46" spans="1:166" x14ac:dyDescent="0.25">
      <c r="A46" s="90"/>
      <c r="B46" s="10"/>
      <c r="C46" s="21"/>
      <c r="D46" s="20"/>
      <c r="E46" s="10"/>
      <c r="F46" s="20"/>
      <c r="G46" s="10"/>
      <c r="H46" s="25"/>
      <c r="I46" s="10"/>
      <c r="J46" s="10"/>
      <c r="K46" s="10"/>
      <c r="L46" s="10"/>
      <c r="M46" s="10"/>
      <c r="N46" s="108"/>
      <c r="O46" s="99"/>
      <c r="P46" s="109"/>
      <c r="Q46" s="10"/>
      <c r="R46" s="10"/>
      <c r="S46" s="26"/>
      <c r="T46" s="10"/>
      <c r="U46" s="10"/>
      <c r="V46" s="67"/>
      <c r="W46" s="10"/>
      <c r="X46" s="25"/>
      <c r="Y46" s="10"/>
      <c r="Z46" s="10"/>
      <c r="AA46" s="10"/>
      <c r="AB46" s="10"/>
      <c r="AC46" s="10"/>
      <c r="AD46" s="26"/>
      <c r="AE46" s="10"/>
      <c r="AF46" s="15"/>
      <c r="AG46" s="10"/>
      <c r="AH46" s="10"/>
      <c r="AI46" s="26"/>
      <c r="AJ46" s="10"/>
      <c r="AK46" s="10"/>
      <c r="AL46" s="20"/>
      <c r="AM46" s="10"/>
      <c r="AN46" s="25"/>
      <c r="AO46" s="10"/>
      <c r="AP46" s="10"/>
      <c r="AQ46" s="10"/>
      <c r="AR46" s="10"/>
      <c r="AS46" s="10"/>
      <c r="AT46" s="108"/>
      <c r="AU46" s="99"/>
      <c r="AV46" s="109"/>
      <c r="AW46" s="10"/>
      <c r="AX46" s="10"/>
      <c r="AY46" s="26"/>
      <c r="AZ46" s="10"/>
      <c r="BA46" s="10"/>
      <c r="BB46" s="20"/>
      <c r="BC46" s="10"/>
      <c r="BD46" s="25"/>
      <c r="BE46" s="10"/>
      <c r="BF46" s="10"/>
      <c r="BG46" s="10"/>
      <c r="BH46" s="10"/>
      <c r="BI46" s="10"/>
      <c r="BJ46" s="26"/>
      <c r="BK46" s="10"/>
      <c r="BL46" s="15"/>
      <c r="BM46" s="10"/>
      <c r="BN46" s="10"/>
      <c r="BO46" s="26"/>
      <c r="BP46" s="10"/>
      <c r="BQ46" s="10"/>
      <c r="BR46" s="20"/>
      <c r="BS46" s="10"/>
      <c r="BT46" s="25"/>
      <c r="BU46" s="10"/>
      <c r="BV46" s="10"/>
      <c r="BW46" s="10"/>
      <c r="BX46" s="10"/>
      <c r="BY46" s="10"/>
      <c r="BZ46" s="108"/>
      <c r="CA46" s="99"/>
      <c r="CB46" s="109"/>
      <c r="CC46" s="10"/>
      <c r="CD46" s="10"/>
      <c r="CE46" s="26"/>
      <c r="CF46" s="10"/>
      <c r="CG46" s="10"/>
      <c r="CH46" s="20"/>
      <c r="CI46" s="10"/>
      <c r="CJ46" s="25"/>
      <c r="CK46" s="10"/>
      <c r="CL46" s="10"/>
      <c r="CM46" s="10"/>
      <c r="CN46" s="10"/>
      <c r="CO46" s="10"/>
      <c r="CP46" s="26"/>
      <c r="CQ46" s="10"/>
      <c r="CR46" s="15"/>
      <c r="CS46" s="10"/>
      <c r="CT46" s="10"/>
      <c r="CU46" s="26"/>
      <c r="CV46" s="10"/>
      <c r="CW46" s="10"/>
      <c r="CX46" s="20"/>
      <c r="CY46" s="10"/>
      <c r="CZ46" s="25"/>
      <c r="DA46" s="10"/>
      <c r="DB46" s="10"/>
      <c r="DC46" s="10"/>
      <c r="DD46" s="10"/>
      <c r="DE46" s="10"/>
      <c r="DF46" s="108"/>
      <c r="DG46" s="99"/>
      <c r="DH46" s="109"/>
      <c r="DI46" s="10"/>
      <c r="DJ46" s="10"/>
      <c r="DK46" s="26"/>
      <c r="DL46" s="10"/>
      <c r="DM46" s="10"/>
      <c r="DN46" s="20"/>
      <c r="DO46" s="10"/>
      <c r="DP46" s="25"/>
      <c r="DQ46" s="10"/>
      <c r="DR46" s="10"/>
      <c r="DS46" s="10"/>
      <c r="DT46" s="10"/>
      <c r="DU46" s="10"/>
      <c r="DV46" s="26"/>
      <c r="DW46" s="10"/>
      <c r="DX46" s="15"/>
      <c r="DY46" s="10"/>
      <c r="DZ46" s="10"/>
      <c r="EA46" s="26"/>
      <c r="EB46" s="10"/>
      <c r="EC46" s="10"/>
      <c r="ED46" s="20"/>
      <c r="EE46" s="10"/>
      <c r="EF46" s="25"/>
      <c r="EG46" s="10"/>
      <c r="EH46" s="10"/>
      <c r="EI46" s="10"/>
      <c r="EJ46" s="10"/>
      <c r="EK46" s="10"/>
      <c r="EL46" s="108"/>
      <c r="EM46" s="99"/>
      <c r="EN46" s="109"/>
      <c r="EO46" s="10"/>
      <c r="EP46" s="10"/>
      <c r="EQ46" s="26"/>
      <c r="ER46" s="10"/>
      <c r="ES46" s="10"/>
      <c r="ET46" s="20"/>
      <c r="EU46" s="10"/>
      <c r="EV46" s="25"/>
      <c r="EW46" s="10"/>
      <c r="EX46" s="10"/>
      <c r="EY46" s="10"/>
      <c r="EZ46" s="10"/>
      <c r="FA46" s="10"/>
      <c r="FB46" s="26"/>
      <c r="FC46" s="10"/>
      <c r="FD46" s="15"/>
      <c r="FE46" s="10"/>
      <c r="FF46" s="10"/>
      <c r="FG46" s="26"/>
      <c r="FH46" s="10"/>
      <c r="FI46" s="10"/>
      <c r="FJ46" s="20"/>
    </row>
    <row r="47" spans="1:166" x14ac:dyDescent="0.25">
      <c r="A47" s="90"/>
      <c r="B47" s="10"/>
      <c r="C47" s="21"/>
      <c r="D47" s="20"/>
      <c r="E47" s="10"/>
      <c r="F47" s="20"/>
      <c r="G47" s="10"/>
      <c r="H47" s="25"/>
      <c r="I47" s="10"/>
      <c r="J47" s="10"/>
      <c r="K47" s="10"/>
      <c r="L47" s="10"/>
      <c r="M47" s="10"/>
      <c r="N47" s="108"/>
      <c r="O47" s="99"/>
      <c r="P47" s="109"/>
      <c r="Q47" s="10"/>
      <c r="R47" s="10"/>
      <c r="S47" s="26"/>
      <c r="T47" s="10"/>
      <c r="U47" s="10"/>
      <c r="V47" s="67"/>
      <c r="W47" s="10"/>
      <c r="X47" s="25"/>
      <c r="Y47" s="10"/>
      <c r="Z47" s="10"/>
      <c r="AA47" s="10"/>
      <c r="AB47" s="10"/>
      <c r="AC47" s="10"/>
      <c r="AD47" s="26"/>
      <c r="AE47" s="10"/>
      <c r="AF47" s="15"/>
      <c r="AG47" s="10"/>
      <c r="AH47" s="10"/>
      <c r="AI47" s="26"/>
      <c r="AJ47" s="10"/>
      <c r="AK47" s="10"/>
      <c r="AL47" s="20"/>
      <c r="AM47" s="10"/>
      <c r="AN47" s="25"/>
      <c r="AO47" s="10"/>
      <c r="AP47" s="10"/>
      <c r="AQ47" s="10"/>
      <c r="AR47" s="10"/>
      <c r="AS47" s="10"/>
      <c r="AT47" s="108"/>
      <c r="AU47" s="99"/>
      <c r="AV47" s="109"/>
      <c r="AW47" s="10"/>
      <c r="AX47" s="10"/>
      <c r="AY47" s="26"/>
      <c r="AZ47" s="10"/>
      <c r="BA47" s="10"/>
      <c r="BB47" s="20"/>
      <c r="BC47" s="10"/>
      <c r="BD47" s="25"/>
      <c r="BE47" s="10"/>
      <c r="BF47" s="10"/>
      <c r="BG47" s="10"/>
      <c r="BH47" s="10"/>
      <c r="BI47" s="10"/>
      <c r="BJ47" s="26"/>
      <c r="BK47" s="10"/>
      <c r="BL47" s="15"/>
      <c r="BM47" s="10"/>
      <c r="BN47" s="10"/>
      <c r="BO47" s="26"/>
      <c r="BP47" s="10"/>
      <c r="BQ47" s="10"/>
      <c r="BR47" s="20"/>
      <c r="BS47" s="10"/>
      <c r="BT47" s="25"/>
      <c r="BU47" s="10"/>
      <c r="BV47" s="10"/>
      <c r="BW47" s="10"/>
      <c r="BX47" s="10"/>
      <c r="BY47" s="10"/>
      <c r="BZ47" s="108"/>
      <c r="CA47" s="99"/>
      <c r="CB47" s="109"/>
      <c r="CC47" s="10"/>
      <c r="CD47" s="10"/>
      <c r="CE47" s="26"/>
      <c r="CF47" s="10"/>
      <c r="CG47" s="10"/>
      <c r="CH47" s="20"/>
      <c r="CI47" s="10"/>
      <c r="CJ47" s="25"/>
      <c r="CK47" s="10"/>
      <c r="CL47" s="10"/>
      <c r="CM47" s="10"/>
      <c r="CN47" s="10"/>
      <c r="CO47" s="10"/>
      <c r="CP47" s="26"/>
      <c r="CQ47" s="10"/>
      <c r="CR47" s="15"/>
      <c r="CS47" s="10"/>
      <c r="CT47" s="10"/>
      <c r="CU47" s="26"/>
      <c r="CV47" s="10"/>
      <c r="CW47" s="10"/>
      <c r="CX47" s="20"/>
      <c r="CY47" s="10"/>
      <c r="CZ47" s="25"/>
      <c r="DA47" s="10"/>
      <c r="DB47" s="10"/>
      <c r="DC47" s="10"/>
      <c r="DD47" s="10"/>
      <c r="DE47" s="10"/>
      <c r="DF47" s="108"/>
      <c r="DG47" s="99"/>
      <c r="DH47" s="109"/>
      <c r="DI47" s="10"/>
      <c r="DJ47" s="10"/>
      <c r="DK47" s="26"/>
      <c r="DL47" s="10"/>
      <c r="DM47" s="10"/>
      <c r="DN47" s="20"/>
      <c r="DO47" s="10"/>
      <c r="DP47" s="25"/>
      <c r="DQ47" s="10"/>
      <c r="DR47" s="10"/>
      <c r="DS47" s="10"/>
      <c r="DT47" s="10"/>
      <c r="DU47" s="10"/>
      <c r="DV47" s="26"/>
      <c r="DW47" s="10"/>
      <c r="DX47" s="15"/>
      <c r="DY47" s="10"/>
      <c r="DZ47" s="10"/>
      <c r="EA47" s="26"/>
      <c r="EB47" s="10"/>
      <c r="EC47" s="10"/>
      <c r="ED47" s="20"/>
      <c r="EE47" s="10"/>
      <c r="EF47" s="25"/>
      <c r="EG47" s="10"/>
      <c r="EH47" s="10"/>
      <c r="EI47" s="10"/>
      <c r="EJ47" s="10"/>
      <c r="EK47" s="10"/>
      <c r="EL47" s="108"/>
      <c r="EM47" s="99"/>
      <c r="EN47" s="109"/>
      <c r="EO47" s="10"/>
      <c r="EP47" s="10"/>
      <c r="EQ47" s="26"/>
      <c r="ER47" s="10"/>
      <c r="ES47" s="10"/>
      <c r="ET47" s="20"/>
      <c r="EU47" s="10"/>
      <c r="EV47" s="25"/>
      <c r="EW47" s="10"/>
      <c r="EX47" s="10"/>
      <c r="EY47" s="10"/>
      <c r="EZ47" s="10"/>
      <c r="FA47" s="10"/>
      <c r="FB47" s="26"/>
      <c r="FC47" s="10"/>
      <c r="FD47" s="15"/>
      <c r="FE47" s="10"/>
      <c r="FF47" s="10"/>
      <c r="FG47" s="26"/>
      <c r="FH47" s="10"/>
      <c r="FI47" s="10"/>
      <c r="FJ47" s="20"/>
    </row>
    <row r="48" spans="1:166" x14ac:dyDescent="0.25">
      <c r="A48" s="90"/>
      <c r="B48" s="10"/>
      <c r="C48" s="21"/>
      <c r="D48" s="20"/>
      <c r="E48" s="10"/>
      <c r="F48" s="20"/>
      <c r="G48" s="10"/>
      <c r="H48" s="25"/>
      <c r="I48" s="10"/>
      <c r="J48" s="10"/>
      <c r="K48" s="10"/>
      <c r="L48" s="10"/>
      <c r="M48" s="10"/>
      <c r="N48" s="108"/>
      <c r="O48" s="99"/>
      <c r="P48" s="109"/>
      <c r="Q48" s="10"/>
      <c r="R48" s="10"/>
      <c r="S48" s="26"/>
      <c r="T48" s="10"/>
      <c r="U48" s="10"/>
      <c r="V48" s="67"/>
      <c r="W48" s="10"/>
      <c r="X48" s="25"/>
      <c r="Y48" s="10"/>
      <c r="Z48" s="10"/>
      <c r="AA48" s="10"/>
      <c r="AB48" s="10"/>
      <c r="AC48" s="10"/>
      <c r="AD48" s="26"/>
      <c r="AE48" s="10"/>
      <c r="AF48" s="15"/>
      <c r="AG48" s="10"/>
      <c r="AH48" s="10"/>
      <c r="AI48" s="26"/>
      <c r="AJ48" s="10"/>
      <c r="AK48" s="10"/>
      <c r="AL48" s="20"/>
      <c r="AM48" s="10"/>
      <c r="AN48" s="25"/>
      <c r="AO48" s="10"/>
      <c r="AP48" s="10"/>
      <c r="AQ48" s="10"/>
      <c r="AR48" s="10"/>
      <c r="AS48" s="10"/>
      <c r="AT48" s="108"/>
      <c r="AU48" s="99"/>
      <c r="AV48" s="109"/>
      <c r="AW48" s="10"/>
      <c r="AX48" s="10"/>
      <c r="AY48" s="26"/>
      <c r="AZ48" s="10"/>
      <c r="BA48" s="10"/>
      <c r="BB48" s="20"/>
      <c r="BC48" s="10"/>
      <c r="BD48" s="25"/>
      <c r="BE48" s="10"/>
      <c r="BF48" s="10"/>
      <c r="BG48" s="10"/>
      <c r="BH48" s="10"/>
      <c r="BI48" s="10"/>
      <c r="BJ48" s="26"/>
      <c r="BK48" s="10"/>
      <c r="BL48" s="15"/>
      <c r="BM48" s="10"/>
      <c r="BN48" s="10"/>
      <c r="BO48" s="26"/>
      <c r="BP48" s="10"/>
      <c r="BQ48" s="10"/>
      <c r="BR48" s="20"/>
      <c r="BS48" s="10"/>
      <c r="BT48" s="25"/>
      <c r="BU48" s="10"/>
      <c r="BV48" s="10"/>
      <c r="BW48" s="10"/>
      <c r="BX48" s="10"/>
      <c r="BY48" s="10"/>
      <c r="BZ48" s="108"/>
      <c r="CA48" s="99"/>
      <c r="CB48" s="109"/>
      <c r="CC48" s="10"/>
      <c r="CD48" s="10"/>
      <c r="CE48" s="26"/>
      <c r="CF48" s="10"/>
      <c r="CG48" s="10"/>
      <c r="CH48" s="20"/>
      <c r="CI48" s="10"/>
      <c r="CJ48" s="25"/>
      <c r="CK48" s="10"/>
      <c r="CL48" s="10"/>
      <c r="CM48" s="10"/>
      <c r="CN48" s="10"/>
      <c r="CO48" s="10"/>
      <c r="CP48" s="26"/>
      <c r="CQ48" s="10"/>
      <c r="CR48" s="15"/>
      <c r="CS48" s="10"/>
      <c r="CT48" s="10"/>
      <c r="CU48" s="26"/>
      <c r="CV48" s="10"/>
      <c r="CW48" s="10"/>
      <c r="CX48" s="20"/>
      <c r="CY48" s="10"/>
      <c r="CZ48" s="25"/>
      <c r="DA48" s="10"/>
      <c r="DB48" s="10"/>
      <c r="DC48" s="10"/>
      <c r="DD48" s="10"/>
      <c r="DE48" s="10"/>
      <c r="DF48" s="108"/>
      <c r="DG48" s="99"/>
      <c r="DH48" s="109"/>
      <c r="DI48" s="10"/>
      <c r="DJ48" s="10"/>
      <c r="DK48" s="26"/>
      <c r="DL48" s="10"/>
      <c r="DM48" s="10"/>
      <c r="DN48" s="20"/>
      <c r="DO48" s="10"/>
      <c r="DP48" s="25"/>
      <c r="DQ48" s="10"/>
      <c r="DR48" s="10"/>
      <c r="DS48" s="10"/>
      <c r="DT48" s="10"/>
      <c r="DU48" s="10"/>
      <c r="DV48" s="26"/>
      <c r="DW48" s="10"/>
      <c r="DX48" s="15"/>
      <c r="DY48" s="10"/>
      <c r="DZ48" s="10"/>
      <c r="EA48" s="26"/>
      <c r="EB48" s="10"/>
      <c r="EC48" s="10"/>
      <c r="ED48" s="20"/>
      <c r="EE48" s="10"/>
      <c r="EF48" s="25"/>
      <c r="EG48" s="10"/>
      <c r="EH48" s="10"/>
      <c r="EI48" s="10"/>
      <c r="EJ48" s="10"/>
      <c r="EK48" s="10"/>
      <c r="EL48" s="108"/>
      <c r="EM48" s="99"/>
      <c r="EN48" s="109"/>
      <c r="EO48" s="10"/>
      <c r="EP48" s="10"/>
      <c r="EQ48" s="26"/>
      <c r="ER48" s="10"/>
      <c r="ES48" s="10"/>
      <c r="ET48" s="20"/>
      <c r="EU48" s="10"/>
      <c r="EV48" s="25"/>
      <c r="EW48" s="10"/>
      <c r="EX48" s="10"/>
      <c r="EY48" s="10"/>
      <c r="EZ48" s="10"/>
      <c r="FA48" s="10"/>
      <c r="FB48" s="26"/>
      <c r="FC48" s="10"/>
      <c r="FD48" s="15"/>
      <c r="FE48" s="10"/>
      <c r="FF48" s="10"/>
      <c r="FG48" s="26"/>
      <c r="FH48" s="10"/>
      <c r="FI48" s="10"/>
      <c r="FJ48" s="20"/>
    </row>
    <row r="49" spans="1:166" x14ac:dyDescent="0.25">
      <c r="A49" s="90"/>
      <c r="B49" s="10"/>
      <c r="C49" s="21"/>
      <c r="D49" s="20"/>
      <c r="E49" s="10"/>
      <c r="F49" s="20"/>
      <c r="G49" s="10"/>
      <c r="H49" s="25"/>
      <c r="I49" s="10"/>
      <c r="J49" s="10"/>
      <c r="K49" s="10"/>
      <c r="L49" s="10"/>
      <c r="M49" s="10"/>
      <c r="N49" s="108"/>
      <c r="O49" s="99"/>
      <c r="P49" s="109"/>
      <c r="Q49" s="10"/>
      <c r="R49" s="10"/>
      <c r="S49" s="26"/>
      <c r="T49" s="10"/>
      <c r="U49" s="10"/>
      <c r="V49" s="67"/>
      <c r="W49" s="10"/>
      <c r="X49" s="25"/>
      <c r="Y49" s="10"/>
      <c r="Z49" s="10"/>
      <c r="AA49" s="10"/>
      <c r="AB49" s="10"/>
      <c r="AC49" s="10"/>
      <c r="AD49" s="26"/>
      <c r="AE49" s="10"/>
      <c r="AF49" s="15"/>
      <c r="AG49" s="10"/>
      <c r="AH49" s="10"/>
      <c r="AI49" s="26"/>
      <c r="AJ49" s="10"/>
      <c r="AK49" s="10"/>
      <c r="AL49" s="20"/>
      <c r="AM49" s="10"/>
      <c r="AN49" s="25"/>
      <c r="AO49" s="10"/>
      <c r="AP49" s="10"/>
      <c r="AQ49" s="10"/>
      <c r="AR49" s="10"/>
      <c r="AS49" s="10"/>
      <c r="AT49" s="108"/>
      <c r="AU49" s="99"/>
      <c r="AV49" s="109"/>
      <c r="AW49" s="10"/>
      <c r="AX49" s="10"/>
      <c r="AY49" s="26"/>
      <c r="AZ49" s="10"/>
      <c r="BA49" s="10"/>
      <c r="BB49" s="20"/>
      <c r="BC49" s="10"/>
      <c r="BD49" s="25"/>
      <c r="BE49" s="10"/>
      <c r="BF49" s="10"/>
      <c r="BG49" s="10"/>
      <c r="BH49" s="10"/>
      <c r="BI49" s="10"/>
      <c r="BJ49" s="26"/>
      <c r="BK49" s="10"/>
      <c r="BL49" s="15"/>
      <c r="BM49" s="10"/>
      <c r="BN49" s="10"/>
      <c r="BO49" s="26"/>
      <c r="BP49" s="10"/>
      <c r="BQ49" s="10"/>
      <c r="BR49" s="20"/>
      <c r="BS49" s="10"/>
      <c r="BT49" s="25"/>
      <c r="BU49" s="10"/>
      <c r="BV49" s="10"/>
      <c r="BW49" s="10"/>
      <c r="BX49" s="10"/>
      <c r="BY49" s="10"/>
      <c r="BZ49" s="108"/>
      <c r="CA49" s="99"/>
      <c r="CB49" s="109"/>
      <c r="CC49" s="10"/>
      <c r="CD49" s="10"/>
      <c r="CE49" s="26"/>
      <c r="CF49" s="10"/>
      <c r="CG49" s="10"/>
      <c r="CH49" s="20"/>
      <c r="CI49" s="10"/>
      <c r="CJ49" s="25"/>
      <c r="CK49" s="10"/>
      <c r="CL49" s="10"/>
      <c r="CM49" s="10"/>
      <c r="CN49" s="10"/>
      <c r="CO49" s="10"/>
      <c r="CP49" s="26"/>
      <c r="CQ49" s="10"/>
      <c r="CR49" s="15"/>
      <c r="CS49" s="10"/>
      <c r="CT49" s="10"/>
      <c r="CU49" s="26"/>
      <c r="CV49" s="10"/>
      <c r="CW49" s="10"/>
      <c r="CX49" s="20"/>
      <c r="CY49" s="10"/>
      <c r="CZ49" s="25"/>
      <c r="DA49" s="10"/>
      <c r="DB49" s="10"/>
      <c r="DC49" s="10"/>
      <c r="DD49" s="10"/>
      <c r="DE49" s="10"/>
      <c r="DF49" s="108"/>
      <c r="DG49" s="99"/>
      <c r="DH49" s="109"/>
      <c r="DI49" s="10"/>
      <c r="DJ49" s="10"/>
      <c r="DK49" s="26"/>
      <c r="DL49" s="10"/>
      <c r="DM49" s="10"/>
      <c r="DN49" s="20"/>
      <c r="DO49" s="10"/>
      <c r="DP49" s="25"/>
      <c r="DQ49" s="10"/>
      <c r="DR49" s="10"/>
      <c r="DS49" s="10"/>
      <c r="DT49" s="10"/>
      <c r="DU49" s="10"/>
      <c r="DV49" s="26"/>
      <c r="DW49" s="10"/>
      <c r="DX49" s="15"/>
      <c r="DY49" s="10"/>
      <c r="DZ49" s="10"/>
      <c r="EA49" s="26"/>
      <c r="EB49" s="10"/>
      <c r="EC49" s="10"/>
      <c r="ED49" s="20"/>
      <c r="EE49" s="10"/>
      <c r="EF49" s="25"/>
      <c r="EG49" s="10"/>
      <c r="EH49" s="10"/>
      <c r="EI49" s="10"/>
      <c r="EJ49" s="10"/>
      <c r="EK49" s="10"/>
      <c r="EL49" s="108"/>
      <c r="EM49" s="99"/>
      <c r="EN49" s="109"/>
      <c r="EO49" s="10"/>
      <c r="EP49" s="10"/>
      <c r="EQ49" s="26"/>
      <c r="ER49" s="10"/>
      <c r="ES49" s="10"/>
      <c r="ET49" s="20"/>
      <c r="EU49" s="10"/>
      <c r="EV49" s="25"/>
      <c r="EW49" s="10"/>
      <c r="EX49" s="10"/>
      <c r="EY49" s="10"/>
      <c r="EZ49" s="10"/>
      <c r="FA49" s="10"/>
      <c r="FB49" s="26"/>
      <c r="FC49" s="10"/>
      <c r="FD49" s="15"/>
      <c r="FE49" s="10"/>
      <c r="FF49" s="10"/>
      <c r="FG49" s="26"/>
      <c r="FH49" s="10"/>
      <c r="FI49" s="10"/>
      <c r="FJ49" s="20"/>
    </row>
    <row r="50" spans="1:166" x14ac:dyDescent="0.25">
      <c r="A50" s="90"/>
      <c r="B50" s="10"/>
      <c r="C50" s="21"/>
      <c r="D50" s="20"/>
      <c r="E50" s="10"/>
      <c r="F50" s="20"/>
      <c r="G50" s="10"/>
      <c r="H50" s="25"/>
      <c r="I50" s="10"/>
      <c r="J50" s="10"/>
      <c r="K50" s="10"/>
      <c r="L50" s="10"/>
      <c r="M50" s="10"/>
      <c r="N50" s="108"/>
      <c r="O50" s="99"/>
      <c r="P50" s="109"/>
      <c r="Q50" s="10"/>
      <c r="R50" s="10"/>
      <c r="S50" s="26"/>
      <c r="T50" s="10"/>
      <c r="U50" s="10"/>
      <c r="V50" s="67"/>
      <c r="W50" s="10"/>
      <c r="X50" s="25"/>
      <c r="Y50" s="10"/>
      <c r="Z50" s="10"/>
      <c r="AA50" s="10"/>
      <c r="AB50" s="10"/>
      <c r="AC50" s="10"/>
      <c r="AD50" s="26"/>
      <c r="AE50" s="10"/>
      <c r="AF50" s="15"/>
      <c r="AG50" s="10"/>
      <c r="AH50" s="10"/>
      <c r="AI50" s="26"/>
      <c r="AJ50" s="10"/>
      <c r="AK50" s="10"/>
      <c r="AL50" s="20"/>
      <c r="AM50" s="10"/>
      <c r="AN50" s="25"/>
      <c r="AO50" s="10"/>
      <c r="AP50" s="10"/>
      <c r="AQ50" s="10"/>
      <c r="AR50" s="10"/>
      <c r="AS50" s="10"/>
      <c r="AT50" s="108"/>
      <c r="AU50" s="99"/>
      <c r="AV50" s="109"/>
      <c r="AW50" s="10"/>
      <c r="AX50" s="10"/>
      <c r="AY50" s="26"/>
      <c r="AZ50" s="10"/>
      <c r="BA50" s="10"/>
      <c r="BB50" s="20"/>
      <c r="BC50" s="10"/>
      <c r="BD50" s="25"/>
      <c r="BE50" s="10"/>
      <c r="BF50" s="10"/>
      <c r="BG50" s="10"/>
      <c r="BH50" s="10"/>
      <c r="BI50" s="10"/>
      <c r="BJ50" s="26"/>
      <c r="BK50" s="10"/>
      <c r="BL50" s="15"/>
      <c r="BM50" s="10"/>
      <c r="BN50" s="10"/>
      <c r="BO50" s="26"/>
      <c r="BP50" s="10"/>
      <c r="BQ50" s="10"/>
      <c r="BR50" s="20"/>
      <c r="BS50" s="10"/>
      <c r="BT50" s="25"/>
      <c r="BU50" s="10"/>
      <c r="BV50" s="10"/>
      <c r="BW50" s="10"/>
      <c r="BX50" s="10"/>
      <c r="BY50" s="10"/>
      <c r="BZ50" s="108"/>
      <c r="CA50" s="99"/>
      <c r="CB50" s="109"/>
      <c r="CC50" s="10"/>
      <c r="CD50" s="10"/>
      <c r="CE50" s="26"/>
      <c r="CF50" s="10"/>
      <c r="CG50" s="10"/>
      <c r="CH50" s="20"/>
      <c r="CI50" s="10"/>
      <c r="CJ50" s="25"/>
      <c r="CK50" s="10"/>
      <c r="CL50" s="10"/>
      <c r="CM50" s="10"/>
      <c r="CN50" s="10"/>
      <c r="CO50" s="10"/>
      <c r="CP50" s="26"/>
      <c r="CQ50" s="10"/>
      <c r="CR50" s="15"/>
      <c r="CS50" s="10"/>
      <c r="CT50" s="10"/>
      <c r="CU50" s="26"/>
      <c r="CV50" s="10"/>
      <c r="CW50" s="10"/>
      <c r="CX50" s="20"/>
      <c r="CY50" s="10"/>
      <c r="CZ50" s="25"/>
      <c r="DA50" s="10"/>
      <c r="DB50" s="10"/>
      <c r="DC50" s="10"/>
      <c r="DD50" s="10"/>
      <c r="DE50" s="10"/>
      <c r="DF50" s="108"/>
      <c r="DG50" s="99"/>
      <c r="DH50" s="109"/>
      <c r="DI50" s="10"/>
      <c r="DJ50" s="10"/>
      <c r="DK50" s="26"/>
      <c r="DL50" s="10"/>
      <c r="DM50" s="10"/>
      <c r="DN50" s="20"/>
      <c r="DO50" s="10"/>
      <c r="DP50" s="25"/>
      <c r="DQ50" s="10"/>
      <c r="DR50" s="10"/>
      <c r="DS50" s="10"/>
      <c r="DT50" s="10"/>
      <c r="DU50" s="10"/>
      <c r="DV50" s="26"/>
      <c r="DW50" s="10"/>
      <c r="DX50" s="15"/>
      <c r="DY50" s="10"/>
      <c r="DZ50" s="10"/>
      <c r="EA50" s="26"/>
      <c r="EB50" s="10"/>
      <c r="EC50" s="10"/>
      <c r="ED50" s="20"/>
      <c r="EE50" s="10"/>
      <c r="EF50" s="25"/>
      <c r="EG50" s="10"/>
      <c r="EH50" s="10"/>
      <c r="EI50" s="10"/>
      <c r="EJ50" s="10"/>
      <c r="EK50" s="10"/>
      <c r="EL50" s="108"/>
      <c r="EM50" s="99"/>
      <c r="EN50" s="109"/>
      <c r="EO50" s="10"/>
      <c r="EP50" s="10"/>
      <c r="EQ50" s="26"/>
      <c r="ER50" s="10"/>
      <c r="ES50" s="10"/>
      <c r="ET50" s="20"/>
      <c r="EU50" s="10"/>
      <c r="EV50" s="25"/>
      <c r="EW50" s="10"/>
      <c r="EX50" s="10"/>
      <c r="EY50" s="10"/>
      <c r="EZ50" s="10"/>
      <c r="FA50" s="10"/>
      <c r="FB50" s="26"/>
      <c r="FC50" s="10"/>
      <c r="FD50" s="15"/>
      <c r="FE50" s="10"/>
      <c r="FF50" s="10"/>
      <c r="FG50" s="26"/>
      <c r="FH50" s="10"/>
      <c r="FI50" s="10"/>
      <c r="FJ50" s="20"/>
    </row>
    <row r="51" spans="1:166" x14ac:dyDescent="0.25">
      <c r="A51" s="90"/>
      <c r="B51" s="10"/>
      <c r="C51" s="21"/>
      <c r="D51" s="20"/>
      <c r="E51" s="10"/>
      <c r="F51" s="20"/>
      <c r="G51" s="10"/>
      <c r="H51" s="25"/>
      <c r="I51" s="10"/>
      <c r="J51" s="10"/>
      <c r="K51" s="10"/>
      <c r="L51" s="10"/>
      <c r="M51" s="10"/>
      <c r="N51" s="108"/>
      <c r="O51" s="99"/>
      <c r="P51" s="109"/>
      <c r="Q51" s="10"/>
      <c r="R51" s="10"/>
      <c r="S51" s="26"/>
      <c r="T51" s="10"/>
      <c r="U51" s="10"/>
      <c r="V51" s="67"/>
      <c r="W51" s="10"/>
      <c r="X51" s="25"/>
      <c r="Y51" s="10"/>
      <c r="Z51" s="10"/>
      <c r="AA51" s="10"/>
      <c r="AB51" s="10"/>
      <c r="AC51" s="10"/>
      <c r="AD51" s="26"/>
      <c r="AE51" s="10"/>
      <c r="AF51" s="15"/>
      <c r="AG51" s="10"/>
      <c r="AH51" s="10"/>
      <c r="AI51" s="26"/>
      <c r="AJ51" s="10"/>
      <c r="AK51" s="10"/>
      <c r="AL51" s="20"/>
      <c r="AM51" s="10"/>
      <c r="AN51" s="25"/>
      <c r="AO51" s="10"/>
      <c r="AP51" s="10"/>
      <c r="AQ51" s="10"/>
      <c r="AR51" s="10"/>
      <c r="AS51" s="10"/>
      <c r="AT51" s="108"/>
      <c r="AU51" s="99"/>
      <c r="AV51" s="109"/>
      <c r="AW51" s="10"/>
      <c r="AX51" s="10"/>
      <c r="AY51" s="26"/>
      <c r="AZ51" s="10"/>
      <c r="BA51" s="10"/>
      <c r="BB51" s="20"/>
      <c r="BC51" s="10"/>
      <c r="BD51" s="25"/>
      <c r="BE51" s="10"/>
      <c r="BF51" s="10"/>
      <c r="BG51" s="10"/>
      <c r="BH51" s="10"/>
      <c r="BI51" s="10"/>
      <c r="BJ51" s="26"/>
      <c r="BK51" s="10"/>
      <c r="BL51" s="15"/>
      <c r="BM51" s="10"/>
      <c r="BN51" s="10"/>
      <c r="BO51" s="26"/>
      <c r="BP51" s="10"/>
      <c r="BQ51" s="10"/>
      <c r="BR51" s="20"/>
      <c r="BS51" s="10"/>
      <c r="BT51" s="25"/>
      <c r="BU51" s="10"/>
      <c r="BV51" s="10"/>
      <c r="BW51" s="10"/>
      <c r="BX51" s="10"/>
      <c r="BY51" s="10"/>
      <c r="BZ51" s="108"/>
      <c r="CA51" s="99"/>
      <c r="CB51" s="109"/>
      <c r="CC51" s="10"/>
      <c r="CD51" s="10"/>
      <c r="CE51" s="26"/>
      <c r="CF51" s="10"/>
      <c r="CG51" s="10"/>
      <c r="CH51" s="20"/>
      <c r="CI51" s="10"/>
      <c r="CJ51" s="25"/>
      <c r="CK51" s="10"/>
      <c r="CL51" s="10"/>
      <c r="CM51" s="10"/>
      <c r="CN51" s="10"/>
      <c r="CO51" s="10"/>
      <c r="CP51" s="26"/>
      <c r="CQ51" s="10"/>
      <c r="CR51" s="15"/>
      <c r="CS51" s="10"/>
      <c r="CT51" s="10"/>
      <c r="CU51" s="26"/>
      <c r="CV51" s="10"/>
      <c r="CW51" s="10"/>
      <c r="CX51" s="20"/>
      <c r="CY51" s="10"/>
      <c r="CZ51" s="25"/>
      <c r="DA51" s="10"/>
      <c r="DB51" s="10"/>
      <c r="DC51" s="10"/>
      <c r="DD51" s="10"/>
      <c r="DE51" s="10"/>
      <c r="DF51" s="108"/>
      <c r="DG51" s="99"/>
      <c r="DH51" s="109"/>
      <c r="DI51" s="10"/>
      <c r="DJ51" s="10"/>
      <c r="DK51" s="26"/>
      <c r="DL51" s="10"/>
      <c r="DM51" s="10"/>
      <c r="DN51" s="20"/>
      <c r="DO51" s="10"/>
      <c r="DP51" s="25"/>
      <c r="DQ51" s="10"/>
      <c r="DR51" s="10"/>
      <c r="DS51" s="10"/>
      <c r="DT51" s="10"/>
      <c r="DU51" s="10"/>
      <c r="DV51" s="26"/>
      <c r="DW51" s="10"/>
      <c r="DX51" s="15"/>
      <c r="DY51" s="10"/>
      <c r="DZ51" s="10"/>
      <c r="EA51" s="26"/>
      <c r="EB51" s="10"/>
      <c r="EC51" s="10"/>
      <c r="ED51" s="20"/>
      <c r="EE51" s="10"/>
      <c r="EF51" s="25"/>
      <c r="EG51" s="10"/>
      <c r="EH51" s="10"/>
      <c r="EI51" s="10"/>
      <c r="EJ51" s="10"/>
      <c r="EK51" s="10"/>
      <c r="EL51" s="108"/>
      <c r="EM51" s="99"/>
      <c r="EN51" s="109"/>
      <c r="EO51" s="10"/>
      <c r="EP51" s="10"/>
      <c r="EQ51" s="26"/>
      <c r="ER51" s="10"/>
      <c r="ES51" s="10"/>
      <c r="ET51" s="20"/>
      <c r="EU51" s="10"/>
      <c r="EV51" s="25"/>
      <c r="EW51" s="10"/>
      <c r="EX51" s="10"/>
      <c r="EY51" s="10"/>
      <c r="EZ51" s="10"/>
      <c r="FA51" s="10"/>
      <c r="FB51" s="26"/>
      <c r="FC51" s="10"/>
      <c r="FD51" s="15"/>
      <c r="FE51" s="10"/>
      <c r="FF51" s="10"/>
      <c r="FG51" s="26"/>
      <c r="FH51" s="10"/>
      <c r="FI51" s="10"/>
      <c r="FJ51" s="20"/>
    </row>
    <row r="52" spans="1:166" x14ac:dyDescent="0.25">
      <c r="A52" s="90"/>
      <c r="B52" s="10"/>
      <c r="C52" s="21"/>
      <c r="D52" s="20"/>
      <c r="E52" s="10"/>
      <c r="F52" s="20"/>
      <c r="G52" s="10"/>
      <c r="H52" s="25"/>
      <c r="I52" s="10"/>
      <c r="J52" s="10"/>
      <c r="K52" s="10"/>
      <c r="L52" s="10"/>
      <c r="M52" s="10"/>
      <c r="N52" s="108"/>
      <c r="O52" s="99"/>
      <c r="P52" s="109"/>
      <c r="Q52" s="10"/>
      <c r="R52" s="10"/>
      <c r="S52" s="26"/>
      <c r="T52" s="10"/>
      <c r="U52" s="10"/>
      <c r="V52" s="67"/>
      <c r="W52" s="10"/>
      <c r="X52" s="25"/>
      <c r="Y52" s="10"/>
      <c r="Z52" s="10"/>
      <c r="AA52" s="10"/>
      <c r="AB52" s="10"/>
      <c r="AC52" s="10"/>
      <c r="AD52" s="26"/>
      <c r="AE52" s="10"/>
      <c r="AF52" s="15"/>
      <c r="AG52" s="10"/>
      <c r="AH52" s="10"/>
      <c r="AI52" s="26"/>
      <c r="AJ52" s="10"/>
      <c r="AK52" s="10"/>
      <c r="AL52" s="20"/>
      <c r="AM52" s="10"/>
      <c r="AN52" s="25"/>
      <c r="AO52" s="10"/>
      <c r="AP52" s="10"/>
      <c r="AQ52" s="10"/>
      <c r="AR52" s="10"/>
      <c r="AS52" s="10"/>
      <c r="AT52" s="108"/>
      <c r="AU52" s="99"/>
      <c r="AV52" s="109"/>
      <c r="AW52" s="10"/>
      <c r="AX52" s="10"/>
      <c r="AY52" s="26"/>
      <c r="AZ52" s="10"/>
      <c r="BA52" s="10"/>
      <c r="BB52" s="20"/>
      <c r="BC52" s="10"/>
      <c r="BD52" s="25"/>
      <c r="BE52" s="10"/>
      <c r="BF52" s="10"/>
      <c r="BG52" s="10"/>
      <c r="BH52" s="10"/>
      <c r="BI52" s="10"/>
      <c r="BJ52" s="26"/>
      <c r="BK52" s="10"/>
      <c r="BL52" s="15"/>
      <c r="BM52" s="10"/>
      <c r="BN52" s="10"/>
      <c r="BO52" s="26"/>
      <c r="BP52" s="10"/>
      <c r="BQ52" s="10"/>
      <c r="BR52" s="20"/>
      <c r="BS52" s="10"/>
      <c r="BT52" s="25"/>
      <c r="BU52" s="10"/>
      <c r="BV52" s="10"/>
      <c r="BW52" s="10"/>
      <c r="BX52" s="10"/>
      <c r="BY52" s="10"/>
      <c r="BZ52" s="108"/>
      <c r="CA52" s="99"/>
      <c r="CB52" s="109"/>
      <c r="CC52" s="10"/>
      <c r="CD52" s="10"/>
      <c r="CE52" s="26"/>
      <c r="CF52" s="10"/>
      <c r="CG52" s="10"/>
      <c r="CH52" s="20"/>
      <c r="CI52" s="10"/>
      <c r="CJ52" s="25"/>
      <c r="CK52" s="10"/>
      <c r="CL52" s="10"/>
      <c r="CM52" s="10"/>
      <c r="CN52" s="10"/>
      <c r="CO52" s="10"/>
      <c r="CP52" s="26"/>
      <c r="CQ52" s="10"/>
      <c r="CR52" s="15"/>
      <c r="CS52" s="10"/>
      <c r="CT52" s="10"/>
      <c r="CU52" s="26"/>
      <c r="CV52" s="10"/>
      <c r="CW52" s="10"/>
      <c r="CX52" s="20"/>
      <c r="CY52" s="10"/>
      <c r="CZ52" s="25"/>
      <c r="DA52" s="10"/>
      <c r="DB52" s="10"/>
      <c r="DC52" s="10"/>
      <c r="DD52" s="10"/>
      <c r="DE52" s="10"/>
      <c r="DF52" s="108"/>
      <c r="DG52" s="99"/>
      <c r="DH52" s="109"/>
      <c r="DI52" s="10"/>
      <c r="DJ52" s="10"/>
      <c r="DK52" s="26"/>
      <c r="DL52" s="10"/>
      <c r="DM52" s="10"/>
      <c r="DN52" s="20"/>
      <c r="DO52" s="10"/>
      <c r="DP52" s="25"/>
      <c r="DQ52" s="10"/>
      <c r="DR52" s="10"/>
      <c r="DS52" s="10"/>
      <c r="DT52" s="10"/>
      <c r="DU52" s="10"/>
      <c r="DV52" s="26"/>
      <c r="DW52" s="10"/>
      <c r="DX52" s="15"/>
      <c r="DY52" s="10"/>
      <c r="DZ52" s="10"/>
      <c r="EA52" s="26"/>
      <c r="EB52" s="10"/>
      <c r="EC52" s="10"/>
      <c r="ED52" s="20"/>
      <c r="EE52" s="10"/>
      <c r="EF52" s="25"/>
      <c r="EG52" s="10"/>
      <c r="EH52" s="10"/>
      <c r="EI52" s="10"/>
      <c r="EJ52" s="10"/>
      <c r="EK52" s="10"/>
      <c r="EL52" s="108"/>
      <c r="EM52" s="99"/>
      <c r="EN52" s="109"/>
      <c r="EO52" s="10"/>
      <c r="EP52" s="10"/>
      <c r="EQ52" s="26"/>
      <c r="ER52" s="10"/>
      <c r="ES52" s="10"/>
      <c r="ET52" s="20"/>
      <c r="EU52" s="10"/>
      <c r="EV52" s="25"/>
      <c r="EW52" s="10"/>
      <c r="EX52" s="10"/>
      <c r="EY52" s="10"/>
      <c r="EZ52" s="10"/>
      <c r="FA52" s="10"/>
      <c r="FB52" s="26"/>
      <c r="FC52" s="10"/>
      <c r="FD52" s="15"/>
      <c r="FE52" s="10"/>
      <c r="FF52" s="10"/>
      <c r="FG52" s="26"/>
      <c r="FH52" s="10"/>
      <c r="FI52" s="10"/>
      <c r="FJ52" s="20"/>
    </row>
    <row r="53" spans="1:166" x14ac:dyDescent="0.25">
      <c r="A53" s="90"/>
      <c r="B53" s="10"/>
      <c r="C53" s="21"/>
      <c r="D53" s="20"/>
      <c r="E53" s="10"/>
      <c r="F53" s="20"/>
      <c r="G53" s="10"/>
      <c r="H53" s="25"/>
      <c r="I53" s="10"/>
      <c r="J53" s="10"/>
      <c r="K53" s="10"/>
      <c r="L53" s="10"/>
      <c r="M53" s="10"/>
      <c r="N53" s="108"/>
      <c r="O53" s="99"/>
      <c r="P53" s="109"/>
      <c r="Q53" s="10"/>
      <c r="R53" s="10"/>
      <c r="S53" s="26"/>
      <c r="T53" s="10"/>
      <c r="U53" s="10"/>
      <c r="V53" s="67"/>
      <c r="W53" s="10"/>
      <c r="X53" s="25"/>
      <c r="Y53" s="10"/>
      <c r="Z53" s="10"/>
      <c r="AA53" s="10"/>
      <c r="AB53" s="10"/>
      <c r="AC53" s="10"/>
      <c r="AD53" s="26"/>
      <c r="AE53" s="10"/>
      <c r="AF53" s="15"/>
      <c r="AG53" s="10"/>
      <c r="AH53" s="10"/>
      <c r="AI53" s="26"/>
      <c r="AJ53" s="10"/>
      <c r="AK53" s="10"/>
      <c r="AL53" s="20"/>
      <c r="AM53" s="10"/>
      <c r="AN53" s="25"/>
      <c r="AO53" s="10"/>
      <c r="AP53" s="10"/>
      <c r="AQ53" s="10"/>
      <c r="AR53" s="10"/>
      <c r="AS53" s="10"/>
      <c r="AT53" s="108"/>
      <c r="AU53" s="99"/>
      <c r="AV53" s="109"/>
      <c r="AW53" s="10"/>
      <c r="AX53" s="10"/>
      <c r="AY53" s="26"/>
      <c r="AZ53" s="10"/>
      <c r="BA53" s="10"/>
      <c r="BB53" s="20"/>
      <c r="BC53" s="10"/>
      <c r="BD53" s="25"/>
      <c r="BE53" s="10"/>
      <c r="BF53" s="10"/>
      <c r="BG53" s="10"/>
      <c r="BH53" s="10"/>
      <c r="BI53" s="10"/>
      <c r="BJ53" s="26"/>
      <c r="BK53" s="10"/>
      <c r="BL53" s="15"/>
      <c r="BM53" s="10"/>
      <c r="BN53" s="10"/>
      <c r="BO53" s="26"/>
      <c r="BP53" s="10"/>
      <c r="BQ53" s="10"/>
      <c r="BR53" s="20"/>
      <c r="BS53" s="10"/>
      <c r="BT53" s="25"/>
      <c r="BU53" s="10"/>
      <c r="BV53" s="10"/>
      <c r="BW53" s="10"/>
      <c r="BX53" s="10"/>
      <c r="BY53" s="10"/>
      <c r="BZ53" s="108"/>
      <c r="CA53" s="99"/>
      <c r="CB53" s="109"/>
      <c r="CC53" s="10"/>
      <c r="CD53" s="10"/>
      <c r="CE53" s="26"/>
      <c r="CF53" s="10"/>
      <c r="CG53" s="10"/>
      <c r="CH53" s="20"/>
      <c r="CI53" s="10"/>
      <c r="CJ53" s="25"/>
      <c r="CK53" s="10"/>
      <c r="CL53" s="10"/>
      <c r="CM53" s="10"/>
      <c r="CN53" s="10"/>
      <c r="CO53" s="10"/>
      <c r="CP53" s="26"/>
      <c r="CQ53" s="10"/>
      <c r="CR53" s="15"/>
      <c r="CS53" s="10"/>
      <c r="CT53" s="10"/>
      <c r="CU53" s="26"/>
      <c r="CV53" s="10"/>
      <c r="CW53" s="10"/>
      <c r="CX53" s="20"/>
      <c r="CY53" s="10"/>
      <c r="CZ53" s="25"/>
      <c r="DA53" s="10"/>
      <c r="DB53" s="10"/>
      <c r="DC53" s="10"/>
      <c r="DD53" s="10"/>
      <c r="DE53" s="10"/>
      <c r="DF53" s="108"/>
      <c r="DG53" s="99"/>
      <c r="DH53" s="109"/>
      <c r="DI53" s="10"/>
      <c r="DJ53" s="10"/>
      <c r="DK53" s="26"/>
      <c r="DL53" s="10"/>
      <c r="DM53" s="10"/>
      <c r="DN53" s="20"/>
      <c r="DO53" s="10"/>
      <c r="DP53" s="25"/>
      <c r="DQ53" s="10"/>
      <c r="DR53" s="10"/>
      <c r="DS53" s="10"/>
      <c r="DT53" s="10"/>
      <c r="DU53" s="10"/>
      <c r="DV53" s="26"/>
      <c r="DW53" s="10"/>
      <c r="DX53" s="15"/>
      <c r="DY53" s="10"/>
      <c r="DZ53" s="10"/>
      <c r="EA53" s="26"/>
      <c r="EB53" s="10"/>
      <c r="EC53" s="10"/>
      <c r="ED53" s="20"/>
      <c r="EE53" s="10"/>
      <c r="EF53" s="25"/>
      <c r="EG53" s="10"/>
      <c r="EH53" s="10"/>
      <c r="EI53" s="10"/>
      <c r="EJ53" s="10"/>
      <c r="EK53" s="10"/>
      <c r="EL53" s="108"/>
      <c r="EM53" s="99"/>
      <c r="EN53" s="109"/>
      <c r="EO53" s="10"/>
      <c r="EP53" s="10"/>
      <c r="EQ53" s="26"/>
      <c r="ER53" s="10"/>
      <c r="ES53" s="10"/>
      <c r="ET53" s="20"/>
      <c r="EU53" s="10"/>
      <c r="EV53" s="25"/>
      <c r="EW53" s="10"/>
      <c r="EX53" s="10"/>
      <c r="EY53" s="10"/>
      <c r="EZ53" s="10"/>
      <c r="FA53" s="10"/>
      <c r="FB53" s="26"/>
      <c r="FC53" s="10"/>
      <c r="FD53" s="15"/>
      <c r="FE53" s="10"/>
      <c r="FF53" s="10"/>
      <c r="FG53" s="26"/>
      <c r="FH53" s="10"/>
      <c r="FI53" s="10"/>
      <c r="FJ53" s="20"/>
    </row>
    <row r="54" spans="1:166" x14ac:dyDescent="0.25">
      <c r="A54" s="90"/>
      <c r="B54" s="10"/>
      <c r="C54" s="21"/>
      <c r="D54" s="20"/>
      <c r="E54" s="10"/>
      <c r="F54" s="20"/>
      <c r="G54" s="10"/>
      <c r="H54" s="25"/>
      <c r="I54" s="10"/>
      <c r="J54" s="10"/>
      <c r="K54" s="10"/>
      <c r="L54" s="10"/>
      <c r="M54" s="10"/>
      <c r="N54" s="108"/>
      <c r="O54" s="99"/>
      <c r="P54" s="109"/>
      <c r="Q54" s="10"/>
      <c r="R54" s="10"/>
      <c r="S54" s="26"/>
      <c r="T54" s="10"/>
      <c r="U54" s="10"/>
      <c r="V54" s="67"/>
      <c r="W54" s="10"/>
      <c r="X54" s="25"/>
      <c r="Y54" s="10"/>
      <c r="Z54" s="10"/>
      <c r="AA54" s="10"/>
      <c r="AB54" s="10"/>
      <c r="AC54" s="10"/>
      <c r="AD54" s="26"/>
      <c r="AE54" s="10"/>
      <c r="AF54" s="15"/>
      <c r="AG54" s="10"/>
      <c r="AH54" s="10"/>
      <c r="AI54" s="26"/>
      <c r="AJ54" s="10"/>
      <c r="AK54" s="10"/>
      <c r="AL54" s="20"/>
      <c r="AM54" s="10"/>
      <c r="AN54" s="25"/>
      <c r="AO54" s="10"/>
      <c r="AP54" s="10"/>
      <c r="AQ54" s="10"/>
      <c r="AR54" s="10"/>
      <c r="AS54" s="10"/>
      <c r="AT54" s="108"/>
      <c r="AU54" s="99"/>
      <c r="AV54" s="109"/>
      <c r="AW54" s="10"/>
      <c r="AX54" s="10"/>
      <c r="AY54" s="26"/>
      <c r="AZ54" s="10"/>
      <c r="BA54" s="10"/>
      <c r="BB54" s="20"/>
      <c r="BC54" s="10"/>
      <c r="BD54" s="25"/>
      <c r="BE54" s="10"/>
      <c r="BF54" s="10"/>
      <c r="BG54" s="10"/>
      <c r="BH54" s="10"/>
      <c r="BI54" s="10"/>
      <c r="BJ54" s="26"/>
      <c r="BK54" s="10"/>
      <c r="BL54" s="15"/>
      <c r="BM54" s="10"/>
      <c r="BN54" s="10"/>
      <c r="BO54" s="26"/>
      <c r="BP54" s="10"/>
      <c r="BQ54" s="10"/>
      <c r="BR54" s="20"/>
      <c r="BS54" s="10"/>
      <c r="BT54" s="25"/>
      <c r="BU54" s="10"/>
      <c r="BV54" s="10"/>
      <c r="BW54" s="10"/>
      <c r="BX54" s="10"/>
      <c r="BY54" s="10"/>
      <c r="BZ54" s="108"/>
      <c r="CA54" s="99"/>
      <c r="CB54" s="109"/>
      <c r="CC54" s="10"/>
      <c r="CD54" s="10"/>
      <c r="CE54" s="26"/>
      <c r="CF54" s="10"/>
      <c r="CG54" s="10"/>
      <c r="CH54" s="20"/>
      <c r="CI54" s="10"/>
      <c r="CJ54" s="25"/>
      <c r="CK54" s="10"/>
      <c r="CL54" s="10"/>
      <c r="CM54" s="10"/>
      <c r="CN54" s="10"/>
      <c r="CO54" s="10"/>
      <c r="CP54" s="26"/>
      <c r="CQ54" s="10"/>
      <c r="CR54" s="15"/>
      <c r="CS54" s="10"/>
      <c r="CT54" s="10"/>
      <c r="CU54" s="26"/>
      <c r="CV54" s="10"/>
      <c r="CW54" s="10"/>
      <c r="CX54" s="20"/>
      <c r="CY54" s="10"/>
      <c r="CZ54" s="25"/>
      <c r="DA54" s="10"/>
      <c r="DB54" s="10"/>
      <c r="DC54" s="10"/>
      <c r="DD54" s="10"/>
      <c r="DE54" s="10"/>
      <c r="DF54" s="108"/>
      <c r="DG54" s="99"/>
      <c r="DH54" s="109"/>
      <c r="DI54" s="10"/>
      <c r="DJ54" s="10"/>
      <c r="DK54" s="26"/>
      <c r="DL54" s="10"/>
      <c r="DM54" s="10"/>
      <c r="DN54" s="20"/>
      <c r="DO54" s="10"/>
      <c r="DP54" s="25"/>
      <c r="DQ54" s="10"/>
      <c r="DR54" s="10"/>
      <c r="DS54" s="10"/>
      <c r="DT54" s="10"/>
      <c r="DU54" s="10"/>
      <c r="DV54" s="26"/>
      <c r="DW54" s="10"/>
      <c r="DX54" s="15"/>
      <c r="DY54" s="10"/>
      <c r="DZ54" s="10"/>
      <c r="EA54" s="26"/>
      <c r="EB54" s="10"/>
      <c r="EC54" s="10"/>
      <c r="ED54" s="20"/>
      <c r="EE54" s="10"/>
      <c r="EF54" s="25"/>
      <c r="EG54" s="10"/>
      <c r="EH54" s="10"/>
      <c r="EI54" s="10"/>
      <c r="EJ54" s="10"/>
      <c r="EK54" s="10"/>
      <c r="EL54" s="108"/>
      <c r="EM54" s="99"/>
      <c r="EN54" s="109"/>
      <c r="EO54" s="10"/>
      <c r="EP54" s="10"/>
      <c r="EQ54" s="26"/>
      <c r="ER54" s="10"/>
      <c r="ES54" s="10"/>
      <c r="ET54" s="20"/>
      <c r="EU54" s="10"/>
      <c r="EV54" s="25"/>
      <c r="EW54" s="10"/>
      <c r="EX54" s="10"/>
      <c r="EY54" s="10"/>
      <c r="EZ54" s="10"/>
      <c r="FA54" s="10"/>
      <c r="FB54" s="26"/>
      <c r="FC54" s="10"/>
      <c r="FD54" s="15"/>
      <c r="FE54" s="10"/>
      <c r="FF54" s="10"/>
      <c r="FG54" s="26"/>
      <c r="FH54" s="10"/>
      <c r="FI54" s="10"/>
      <c r="FJ54" s="20"/>
    </row>
    <row r="55" spans="1:166" x14ac:dyDescent="0.25">
      <c r="A55" s="90"/>
      <c r="B55" s="10"/>
      <c r="C55" s="21"/>
      <c r="D55" s="20"/>
      <c r="E55" s="10"/>
      <c r="F55" s="20"/>
      <c r="G55" s="10"/>
      <c r="H55" s="25"/>
      <c r="I55" s="10"/>
      <c r="J55" s="10"/>
      <c r="K55" s="10"/>
      <c r="L55" s="10"/>
      <c r="M55" s="10"/>
      <c r="N55" s="108"/>
      <c r="O55" s="99"/>
      <c r="P55" s="109"/>
      <c r="Q55" s="10"/>
      <c r="R55" s="10"/>
      <c r="S55" s="26"/>
      <c r="T55" s="10"/>
      <c r="U55" s="10"/>
      <c r="V55" s="67"/>
      <c r="W55" s="10"/>
      <c r="X55" s="25"/>
      <c r="Y55" s="10"/>
      <c r="Z55" s="10"/>
      <c r="AA55" s="10"/>
      <c r="AB55" s="10"/>
      <c r="AC55" s="10"/>
      <c r="AD55" s="26"/>
      <c r="AE55" s="10"/>
      <c r="AF55" s="15"/>
      <c r="AG55" s="10"/>
      <c r="AH55" s="10"/>
      <c r="AI55" s="26"/>
      <c r="AJ55" s="10"/>
      <c r="AK55" s="10"/>
      <c r="AL55" s="20"/>
      <c r="AM55" s="10"/>
      <c r="AN55" s="25"/>
      <c r="AO55" s="10"/>
      <c r="AP55" s="10"/>
      <c r="AQ55" s="10"/>
      <c r="AR55" s="10"/>
      <c r="AS55" s="10"/>
      <c r="AT55" s="108"/>
      <c r="AU55" s="99"/>
      <c r="AV55" s="109"/>
      <c r="AW55" s="10"/>
      <c r="AX55" s="10"/>
      <c r="AY55" s="26"/>
      <c r="AZ55" s="10"/>
      <c r="BA55" s="10"/>
      <c r="BB55" s="20"/>
      <c r="BC55" s="10"/>
      <c r="BD55" s="25"/>
      <c r="BE55" s="10"/>
      <c r="BF55" s="10"/>
      <c r="BG55" s="10"/>
      <c r="BH55" s="10"/>
      <c r="BI55" s="10"/>
      <c r="BJ55" s="26"/>
      <c r="BK55" s="10"/>
      <c r="BL55" s="15"/>
      <c r="BM55" s="10"/>
      <c r="BN55" s="10"/>
      <c r="BO55" s="26"/>
      <c r="BP55" s="10"/>
      <c r="BQ55" s="10"/>
      <c r="BR55" s="20"/>
      <c r="BS55" s="10"/>
      <c r="BT55" s="25"/>
      <c r="BU55" s="10"/>
      <c r="BV55" s="10"/>
      <c r="BW55" s="10"/>
      <c r="BX55" s="10"/>
      <c r="BY55" s="10"/>
      <c r="BZ55" s="108"/>
      <c r="CA55" s="99"/>
      <c r="CB55" s="109"/>
      <c r="CC55" s="10"/>
      <c r="CD55" s="10"/>
      <c r="CE55" s="26"/>
      <c r="CF55" s="10"/>
      <c r="CG55" s="10"/>
      <c r="CH55" s="20"/>
      <c r="CI55" s="10"/>
      <c r="CJ55" s="25"/>
      <c r="CK55" s="10"/>
      <c r="CL55" s="10"/>
      <c r="CM55" s="10"/>
      <c r="CN55" s="10"/>
      <c r="CO55" s="10"/>
      <c r="CP55" s="26"/>
      <c r="CQ55" s="10"/>
      <c r="CR55" s="15"/>
      <c r="CS55" s="10"/>
      <c r="CT55" s="10"/>
      <c r="CU55" s="26"/>
      <c r="CV55" s="10"/>
      <c r="CW55" s="10"/>
      <c r="CX55" s="20"/>
      <c r="CY55" s="10"/>
      <c r="CZ55" s="25"/>
      <c r="DA55" s="10"/>
      <c r="DB55" s="10"/>
      <c r="DC55" s="10"/>
      <c r="DD55" s="10"/>
      <c r="DE55" s="10"/>
      <c r="DF55" s="108"/>
      <c r="DG55" s="99"/>
      <c r="DH55" s="109"/>
      <c r="DI55" s="10"/>
      <c r="DJ55" s="10"/>
      <c r="DK55" s="26"/>
      <c r="DL55" s="10"/>
      <c r="DM55" s="10"/>
      <c r="DN55" s="20"/>
      <c r="DO55" s="10"/>
      <c r="DP55" s="25"/>
      <c r="DQ55" s="10"/>
      <c r="DR55" s="10"/>
      <c r="DS55" s="10"/>
      <c r="DT55" s="10"/>
      <c r="DU55" s="10"/>
      <c r="DV55" s="26"/>
      <c r="DW55" s="10"/>
      <c r="DX55" s="15"/>
      <c r="DY55" s="10"/>
      <c r="DZ55" s="10"/>
      <c r="EA55" s="26"/>
      <c r="EB55" s="10"/>
      <c r="EC55" s="10"/>
      <c r="ED55" s="20"/>
      <c r="EE55" s="10"/>
      <c r="EF55" s="25"/>
      <c r="EG55" s="10"/>
      <c r="EH55" s="10"/>
      <c r="EI55" s="10"/>
      <c r="EJ55" s="10"/>
      <c r="EK55" s="10"/>
      <c r="EL55" s="108"/>
      <c r="EM55" s="99"/>
      <c r="EN55" s="109"/>
      <c r="EO55" s="10"/>
      <c r="EP55" s="10"/>
      <c r="EQ55" s="26"/>
      <c r="ER55" s="10"/>
      <c r="ES55" s="10"/>
      <c r="ET55" s="20"/>
      <c r="EU55" s="10"/>
      <c r="EV55" s="25"/>
      <c r="EW55" s="10"/>
      <c r="EX55" s="10"/>
      <c r="EY55" s="10"/>
      <c r="EZ55" s="10"/>
      <c r="FA55" s="10"/>
      <c r="FB55" s="26"/>
      <c r="FC55" s="10"/>
      <c r="FD55" s="15"/>
      <c r="FE55" s="10"/>
      <c r="FF55" s="10"/>
      <c r="FG55" s="26"/>
      <c r="FH55" s="10"/>
      <c r="FI55" s="10"/>
      <c r="FJ55" s="20"/>
    </row>
    <row r="56" spans="1:166" x14ac:dyDescent="0.25">
      <c r="A56" s="90"/>
      <c r="B56" s="10"/>
      <c r="C56" s="21"/>
      <c r="D56" s="20"/>
      <c r="E56" s="10"/>
      <c r="F56" s="20"/>
      <c r="G56" s="10"/>
      <c r="H56" s="25"/>
      <c r="I56" s="10"/>
      <c r="J56" s="10"/>
      <c r="K56" s="10"/>
      <c r="L56" s="10"/>
      <c r="M56" s="10"/>
      <c r="N56" s="108"/>
      <c r="O56" s="99"/>
      <c r="P56" s="109"/>
      <c r="Q56" s="10"/>
      <c r="R56" s="10"/>
      <c r="S56" s="26"/>
      <c r="T56" s="10"/>
      <c r="U56" s="10"/>
      <c r="V56" s="67"/>
      <c r="W56" s="10"/>
      <c r="X56" s="25"/>
      <c r="Y56" s="10"/>
      <c r="Z56" s="10"/>
      <c r="AA56" s="10"/>
      <c r="AB56" s="10"/>
      <c r="AC56" s="10"/>
      <c r="AD56" s="26"/>
      <c r="AE56" s="10"/>
      <c r="AF56" s="15"/>
      <c r="AG56" s="10"/>
      <c r="AH56" s="10"/>
      <c r="AI56" s="26"/>
      <c r="AJ56" s="10"/>
      <c r="AK56" s="10"/>
      <c r="AL56" s="20"/>
      <c r="AM56" s="10"/>
      <c r="AN56" s="25"/>
      <c r="AO56" s="10"/>
      <c r="AP56" s="10"/>
      <c r="AQ56" s="10"/>
      <c r="AR56" s="10"/>
      <c r="AS56" s="10"/>
      <c r="AT56" s="108"/>
      <c r="AU56" s="99"/>
      <c r="AV56" s="109"/>
      <c r="AW56" s="10"/>
      <c r="AX56" s="10"/>
      <c r="AY56" s="26"/>
      <c r="AZ56" s="10"/>
      <c r="BA56" s="10"/>
      <c r="BB56" s="20"/>
      <c r="BC56" s="10"/>
      <c r="BD56" s="25"/>
      <c r="BE56" s="10"/>
      <c r="BF56" s="10"/>
      <c r="BG56" s="10"/>
      <c r="BH56" s="10"/>
      <c r="BI56" s="10"/>
      <c r="BJ56" s="26"/>
      <c r="BK56" s="10"/>
      <c r="BL56" s="15"/>
      <c r="BM56" s="10"/>
      <c r="BN56" s="10"/>
      <c r="BO56" s="26"/>
      <c r="BP56" s="10"/>
      <c r="BQ56" s="10"/>
      <c r="BR56" s="20"/>
      <c r="BS56" s="10"/>
      <c r="BT56" s="25"/>
      <c r="BU56" s="10"/>
      <c r="BV56" s="10"/>
      <c r="BW56" s="10"/>
      <c r="BX56" s="10"/>
      <c r="BY56" s="10"/>
      <c r="BZ56" s="108"/>
      <c r="CA56" s="99"/>
      <c r="CB56" s="109"/>
      <c r="CC56" s="10"/>
      <c r="CD56" s="10"/>
      <c r="CE56" s="26"/>
      <c r="CF56" s="10"/>
      <c r="CG56" s="10"/>
      <c r="CH56" s="20"/>
      <c r="CI56" s="10"/>
      <c r="CJ56" s="25"/>
      <c r="CK56" s="10"/>
      <c r="CL56" s="10"/>
      <c r="CM56" s="10"/>
      <c r="CN56" s="10"/>
      <c r="CO56" s="10"/>
      <c r="CP56" s="26"/>
      <c r="CQ56" s="10"/>
      <c r="CR56" s="15"/>
      <c r="CS56" s="10"/>
      <c r="CT56" s="10"/>
      <c r="CU56" s="26"/>
      <c r="CV56" s="10"/>
      <c r="CW56" s="10"/>
      <c r="CX56" s="20"/>
      <c r="CY56" s="10"/>
      <c r="CZ56" s="25"/>
      <c r="DA56" s="10"/>
      <c r="DB56" s="10"/>
      <c r="DC56" s="10"/>
      <c r="DD56" s="10"/>
      <c r="DE56" s="10"/>
      <c r="DF56" s="108"/>
      <c r="DG56" s="99"/>
      <c r="DH56" s="109"/>
      <c r="DI56" s="10"/>
      <c r="DJ56" s="10"/>
      <c r="DK56" s="26"/>
      <c r="DL56" s="10"/>
      <c r="DM56" s="10"/>
      <c r="DN56" s="20"/>
      <c r="DO56" s="10"/>
      <c r="DP56" s="25"/>
      <c r="DQ56" s="10"/>
      <c r="DR56" s="10"/>
      <c r="DS56" s="10"/>
      <c r="DT56" s="10"/>
      <c r="DU56" s="10"/>
      <c r="DV56" s="26"/>
      <c r="DW56" s="10"/>
      <c r="DX56" s="15"/>
      <c r="DY56" s="10"/>
      <c r="DZ56" s="10"/>
      <c r="EA56" s="26"/>
      <c r="EB56" s="10"/>
      <c r="EC56" s="10"/>
      <c r="ED56" s="20"/>
      <c r="EE56" s="10"/>
      <c r="EF56" s="25"/>
      <c r="EG56" s="10"/>
      <c r="EH56" s="10"/>
      <c r="EI56" s="10"/>
      <c r="EJ56" s="10"/>
      <c r="EK56" s="10"/>
      <c r="EL56" s="108"/>
      <c r="EM56" s="99"/>
      <c r="EN56" s="109"/>
      <c r="EO56" s="10"/>
      <c r="EP56" s="10"/>
      <c r="EQ56" s="26"/>
      <c r="ER56" s="10"/>
      <c r="ES56" s="10"/>
      <c r="ET56" s="20"/>
      <c r="EU56" s="10"/>
      <c r="EV56" s="25"/>
      <c r="EW56" s="10"/>
      <c r="EX56" s="10"/>
      <c r="EY56" s="10"/>
      <c r="EZ56" s="10"/>
      <c r="FA56" s="10"/>
      <c r="FB56" s="26"/>
      <c r="FC56" s="10"/>
      <c r="FD56" s="15"/>
      <c r="FE56" s="10"/>
      <c r="FF56" s="10"/>
      <c r="FG56" s="26"/>
      <c r="FH56" s="10"/>
      <c r="FI56" s="10"/>
      <c r="FJ56" s="20"/>
    </row>
    <row r="57" spans="1:166" x14ac:dyDescent="0.25">
      <c r="A57" s="90"/>
      <c r="B57" s="10"/>
      <c r="C57" s="21"/>
      <c r="D57" s="20"/>
      <c r="E57" s="10"/>
      <c r="F57" s="20"/>
      <c r="G57" s="10"/>
      <c r="H57" s="25"/>
      <c r="I57" s="10"/>
      <c r="J57" s="10"/>
      <c r="K57" s="10"/>
      <c r="L57" s="10"/>
      <c r="M57" s="10"/>
      <c r="N57" s="108"/>
      <c r="O57" s="99"/>
      <c r="P57" s="109"/>
      <c r="Q57" s="10"/>
      <c r="R57" s="10"/>
      <c r="S57" s="26"/>
      <c r="T57" s="10"/>
      <c r="U57" s="10"/>
      <c r="V57" s="67"/>
      <c r="W57" s="10"/>
      <c r="X57" s="25"/>
      <c r="Y57" s="10"/>
      <c r="Z57" s="10"/>
      <c r="AA57" s="10"/>
      <c r="AB57" s="10"/>
      <c r="AC57" s="10"/>
      <c r="AD57" s="26"/>
      <c r="AE57" s="10"/>
      <c r="AF57" s="15"/>
      <c r="AG57" s="10"/>
      <c r="AH57" s="10"/>
      <c r="AI57" s="26"/>
      <c r="AJ57" s="10"/>
      <c r="AK57" s="10"/>
      <c r="AL57" s="20"/>
      <c r="AM57" s="10"/>
      <c r="AN57" s="25"/>
      <c r="AO57" s="10"/>
      <c r="AP57" s="10"/>
      <c r="AQ57" s="10"/>
      <c r="AR57" s="10"/>
      <c r="AS57" s="10"/>
      <c r="AT57" s="108"/>
      <c r="AU57" s="99"/>
      <c r="AV57" s="109"/>
      <c r="AW57" s="10"/>
      <c r="AX57" s="10"/>
      <c r="AY57" s="26"/>
      <c r="AZ57" s="10"/>
      <c r="BA57" s="10"/>
      <c r="BB57" s="20"/>
      <c r="BC57" s="10"/>
      <c r="BD57" s="25"/>
      <c r="BE57" s="10"/>
      <c r="BF57" s="10"/>
      <c r="BG57" s="10"/>
      <c r="BH57" s="10"/>
      <c r="BI57" s="10"/>
      <c r="BJ57" s="26"/>
      <c r="BK57" s="10"/>
      <c r="BL57" s="15"/>
      <c r="BM57" s="10"/>
      <c r="BN57" s="10"/>
      <c r="BO57" s="26"/>
      <c r="BP57" s="10"/>
      <c r="BQ57" s="10"/>
      <c r="BR57" s="20"/>
      <c r="BS57" s="10"/>
      <c r="BT57" s="25"/>
      <c r="BU57" s="10"/>
      <c r="BV57" s="10"/>
      <c r="BW57" s="10"/>
      <c r="BX57" s="10"/>
      <c r="BY57" s="10"/>
      <c r="BZ57" s="108"/>
      <c r="CA57" s="99"/>
      <c r="CB57" s="109"/>
      <c r="CC57" s="10"/>
      <c r="CD57" s="10"/>
      <c r="CE57" s="26"/>
      <c r="CF57" s="10"/>
      <c r="CG57" s="10"/>
      <c r="CH57" s="20"/>
      <c r="CI57" s="10"/>
      <c r="CJ57" s="25"/>
      <c r="CK57" s="10"/>
      <c r="CL57" s="10"/>
      <c r="CM57" s="10"/>
      <c r="CN57" s="10"/>
      <c r="CO57" s="10"/>
      <c r="CP57" s="26"/>
      <c r="CQ57" s="10"/>
      <c r="CR57" s="15"/>
      <c r="CS57" s="10"/>
      <c r="CT57" s="10"/>
      <c r="CU57" s="26"/>
      <c r="CV57" s="10"/>
      <c r="CW57" s="10"/>
      <c r="CX57" s="20"/>
      <c r="CY57" s="10"/>
      <c r="CZ57" s="25"/>
      <c r="DA57" s="10"/>
      <c r="DB57" s="10"/>
      <c r="DC57" s="10"/>
      <c r="DD57" s="10"/>
      <c r="DE57" s="10"/>
      <c r="DF57" s="108"/>
      <c r="DG57" s="99"/>
      <c r="DH57" s="109"/>
      <c r="DI57" s="10"/>
      <c r="DJ57" s="10"/>
      <c r="DK57" s="26"/>
      <c r="DL57" s="10"/>
      <c r="DM57" s="10"/>
      <c r="DN57" s="20"/>
      <c r="DO57" s="10"/>
      <c r="DP57" s="25"/>
      <c r="DQ57" s="10"/>
      <c r="DR57" s="10"/>
      <c r="DS57" s="10"/>
      <c r="DT57" s="10"/>
      <c r="DU57" s="10"/>
      <c r="DV57" s="26"/>
      <c r="DW57" s="10"/>
      <c r="DX57" s="15"/>
      <c r="DY57" s="10"/>
      <c r="DZ57" s="10"/>
      <c r="EA57" s="26"/>
      <c r="EB57" s="10"/>
      <c r="EC57" s="10"/>
      <c r="ED57" s="20"/>
      <c r="EE57" s="10"/>
      <c r="EF57" s="25"/>
      <c r="EG57" s="10"/>
      <c r="EH57" s="10"/>
      <c r="EI57" s="10"/>
      <c r="EJ57" s="10"/>
      <c r="EK57" s="10"/>
      <c r="EL57" s="108"/>
      <c r="EM57" s="99"/>
      <c r="EN57" s="109"/>
      <c r="EO57" s="10"/>
      <c r="EP57" s="10"/>
      <c r="EQ57" s="26"/>
      <c r="ER57" s="10"/>
      <c r="ES57" s="10"/>
      <c r="ET57" s="20"/>
      <c r="EU57" s="10"/>
      <c r="EV57" s="25"/>
      <c r="EW57" s="10"/>
      <c r="EX57" s="10"/>
      <c r="EY57" s="10"/>
      <c r="EZ57" s="10"/>
      <c r="FA57" s="10"/>
      <c r="FB57" s="26"/>
      <c r="FC57" s="10"/>
      <c r="FD57" s="15"/>
      <c r="FE57" s="10"/>
      <c r="FF57" s="10"/>
      <c r="FG57" s="26"/>
      <c r="FH57" s="10"/>
      <c r="FI57" s="10"/>
      <c r="FJ57" s="20"/>
    </row>
    <row r="58" spans="1:166" x14ac:dyDescent="0.25">
      <c r="A58" s="90"/>
      <c r="B58" s="10"/>
      <c r="C58" s="21"/>
      <c r="D58" s="20"/>
      <c r="E58" s="10"/>
      <c r="F58" s="20"/>
      <c r="G58" s="10"/>
      <c r="H58" s="25"/>
      <c r="I58" s="10"/>
      <c r="J58" s="10"/>
      <c r="K58" s="10"/>
      <c r="L58" s="10"/>
      <c r="M58" s="10"/>
      <c r="N58" s="108"/>
      <c r="O58" s="99"/>
      <c r="P58" s="109"/>
      <c r="Q58" s="10"/>
      <c r="R58" s="10"/>
      <c r="S58" s="26"/>
      <c r="T58" s="10"/>
      <c r="U58" s="10"/>
      <c r="V58" s="67"/>
      <c r="W58" s="10"/>
      <c r="X58" s="25"/>
      <c r="Y58" s="10"/>
      <c r="Z58" s="10"/>
      <c r="AA58" s="10"/>
      <c r="AB58" s="10"/>
      <c r="AC58" s="10"/>
      <c r="AD58" s="26"/>
      <c r="AE58" s="10"/>
      <c r="AF58" s="15"/>
      <c r="AG58" s="10"/>
      <c r="AH58" s="10"/>
      <c r="AI58" s="26"/>
      <c r="AJ58" s="10"/>
      <c r="AK58" s="10"/>
      <c r="AL58" s="20"/>
      <c r="AM58" s="10"/>
      <c r="AN58" s="25"/>
      <c r="AO58" s="10"/>
      <c r="AP58" s="10"/>
      <c r="AQ58" s="10"/>
      <c r="AR58" s="10"/>
      <c r="AS58" s="10"/>
      <c r="AT58" s="108"/>
      <c r="AU58" s="99"/>
      <c r="AV58" s="109"/>
      <c r="AW58" s="10"/>
      <c r="AX58" s="10"/>
      <c r="AY58" s="26"/>
      <c r="AZ58" s="10"/>
      <c r="BA58" s="10"/>
      <c r="BB58" s="20"/>
      <c r="BC58" s="10"/>
      <c r="BD58" s="25"/>
      <c r="BE58" s="10"/>
      <c r="BF58" s="10"/>
      <c r="BG58" s="10"/>
      <c r="BH58" s="10"/>
      <c r="BI58" s="10"/>
      <c r="BJ58" s="26"/>
      <c r="BK58" s="10"/>
      <c r="BL58" s="15"/>
      <c r="BM58" s="10"/>
      <c r="BN58" s="10"/>
      <c r="BO58" s="26"/>
      <c r="BP58" s="10"/>
      <c r="BQ58" s="10"/>
      <c r="BR58" s="20"/>
      <c r="BS58" s="10"/>
      <c r="BT58" s="25"/>
      <c r="BU58" s="10"/>
      <c r="BV58" s="10"/>
      <c r="BW58" s="10"/>
      <c r="BX58" s="10"/>
      <c r="BY58" s="10"/>
      <c r="BZ58" s="108"/>
      <c r="CA58" s="99"/>
      <c r="CB58" s="109"/>
      <c r="CC58" s="10"/>
      <c r="CD58" s="10"/>
      <c r="CE58" s="26"/>
      <c r="CF58" s="10"/>
      <c r="CG58" s="10"/>
      <c r="CH58" s="20"/>
      <c r="CI58" s="10"/>
      <c r="CJ58" s="25"/>
      <c r="CK58" s="10"/>
      <c r="CL58" s="10"/>
      <c r="CM58" s="10"/>
      <c r="CN58" s="10"/>
      <c r="CO58" s="10"/>
      <c r="CP58" s="26"/>
      <c r="CQ58" s="10"/>
      <c r="CR58" s="15"/>
      <c r="CS58" s="10"/>
      <c r="CT58" s="10"/>
      <c r="CU58" s="26"/>
      <c r="CV58" s="10"/>
      <c r="CW58" s="10"/>
      <c r="CX58" s="20"/>
      <c r="CY58" s="10"/>
      <c r="CZ58" s="25"/>
      <c r="DA58" s="10"/>
      <c r="DB58" s="10"/>
      <c r="DC58" s="10"/>
      <c r="DD58" s="10"/>
      <c r="DE58" s="10"/>
      <c r="DF58" s="108"/>
      <c r="DG58" s="99"/>
      <c r="DH58" s="109"/>
      <c r="DI58" s="10"/>
      <c r="DJ58" s="10"/>
      <c r="DK58" s="26"/>
      <c r="DL58" s="10"/>
      <c r="DM58" s="10"/>
      <c r="DN58" s="20"/>
      <c r="DO58" s="10"/>
      <c r="DP58" s="25"/>
      <c r="DQ58" s="10"/>
      <c r="DR58" s="10"/>
      <c r="DS58" s="10"/>
      <c r="DT58" s="10"/>
      <c r="DU58" s="10"/>
      <c r="DV58" s="26"/>
      <c r="DW58" s="10"/>
      <c r="DX58" s="15"/>
      <c r="DY58" s="10"/>
      <c r="DZ58" s="10"/>
      <c r="EA58" s="26"/>
      <c r="EB58" s="10"/>
      <c r="EC58" s="10"/>
      <c r="ED58" s="20"/>
      <c r="EE58" s="10"/>
      <c r="EF58" s="25"/>
      <c r="EG58" s="10"/>
      <c r="EH58" s="10"/>
      <c r="EI58" s="10"/>
      <c r="EJ58" s="10"/>
      <c r="EK58" s="10"/>
      <c r="EL58" s="108"/>
      <c r="EM58" s="99"/>
      <c r="EN58" s="109"/>
      <c r="EO58" s="10"/>
      <c r="EP58" s="10"/>
      <c r="EQ58" s="26"/>
      <c r="ER58" s="10"/>
      <c r="ES58" s="10"/>
      <c r="ET58" s="20"/>
      <c r="EU58" s="10"/>
      <c r="EV58" s="25"/>
      <c r="EW58" s="10"/>
      <c r="EX58" s="10"/>
      <c r="EY58" s="10"/>
      <c r="EZ58" s="10"/>
      <c r="FA58" s="10"/>
      <c r="FB58" s="26"/>
      <c r="FC58" s="10"/>
      <c r="FD58" s="15"/>
      <c r="FE58" s="10"/>
      <c r="FF58" s="10"/>
      <c r="FG58" s="26"/>
      <c r="FH58" s="10"/>
      <c r="FI58" s="10"/>
      <c r="FJ58" s="20"/>
    </row>
    <row r="59" spans="1:166" x14ac:dyDescent="0.25">
      <c r="A59" s="90"/>
      <c r="B59" s="10"/>
      <c r="C59" s="21"/>
      <c r="D59" s="20"/>
      <c r="E59" s="10"/>
      <c r="F59" s="20"/>
      <c r="G59" s="10"/>
      <c r="H59" s="25"/>
      <c r="I59" s="10"/>
      <c r="J59" s="10"/>
      <c r="K59" s="10"/>
      <c r="L59" s="10"/>
      <c r="M59" s="10"/>
      <c r="N59" s="108"/>
      <c r="O59" s="99"/>
      <c r="P59" s="109"/>
      <c r="Q59" s="10"/>
      <c r="R59" s="10"/>
      <c r="S59" s="26"/>
      <c r="T59" s="10"/>
      <c r="U59" s="10"/>
      <c r="V59" s="67"/>
      <c r="W59" s="10"/>
      <c r="X59" s="25"/>
      <c r="Y59" s="10"/>
      <c r="Z59" s="10"/>
      <c r="AA59" s="10"/>
      <c r="AB59" s="10"/>
      <c r="AC59" s="10"/>
      <c r="AD59" s="26"/>
      <c r="AE59" s="10"/>
      <c r="AF59" s="15"/>
      <c r="AG59" s="10"/>
      <c r="AH59" s="10"/>
      <c r="AI59" s="26"/>
      <c r="AJ59" s="10"/>
      <c r="AK59" s="10"/>
      <c r="AL59" s="20"/>
      <c r="AM59" s="10"/>
      <c r="AN59" s="25"/>
      <c r="AO59" s="10"/>
      <c r="AP59" s="10"/>
      <c r="AQ59" s="10"/>
      <c r="AR59" s="10"/>
      <c r="AS59" s="10"/>
      <c r="AT59" s="108"/>
      <c r="AU59" s="99"/>
      <c r="AV59" s="109"/>
      <c r="AW59" s="10"/>
      <c r="AX59" s="10"/>
      <c r="AY59" s="26"/>
      <c r="AZ59" s="10"/>
      <c r="BA59" s="10"/>
      <c r="BB59" s="20"/>
      <c r="BC59" s="10"/>
      <c r="BD59" s="25"/>
      <c r="BE59" s="10"/>
      <c r="BF59" s="10"/>
      <c r="BG59" s="10"/>
      <c r="BH59" s="10"/>
      <c r="BI59" s="10"/>
      <c r="BJ59" s="26"/>
      <c r="BK59" s="10"/>
      <c r="BL59" s="15"/>
      <c r="BM59" s="10"/>
      <c r="BN59" s="10"/>
      <c r="BO59" s="26"/>
      <c r="BP59" s="10"/>
      <c r="BQ59" s="10"/>
      <c r="BR59" s="20"/>
      <c r="BS59" s="10"/>
      <c r="BT59" s="25"/>
      <c r="BU59" s="10"/>
      <c r="BV59" s="10"/>
      <c r="BW59" s="10"/>
      <c r="BX59" s="10"/>
      <c r="BY59" s="10"/>
      <c r="BZ59" s="108"/>
      <c r="CA59" s="99"/>
      <c r="CB59" s="109"/>
      <c r="CC59" s="10"/>
      <c r="CD59" s="10"/>
      <c r="CE59" s="26"/>
      <c r="CF59" s="10"/>
      <c r="CG59" s="10"/>
      <c r="CH59" s="20"/>
      <c r="CI59" s="10"/>
      <c r="CJ59" s="25"/>
      <c r="CK59" s="10"/>
      <c r="CL59" s="10"/>
      <c r="CM59" s="10"/>
      <c r="CN59" s="10"/>
      <c r="CO59" s="10"/>
      <c r="CP59" s="26"/>
      <c r="CQ59" s="10"/>
      <c r="CR59" s="15"/>
      <c r="CS59" s="10"/>
      <c r="CT59" s="10"/>
      <c r="CU59" s="26"/>
      <c r="CV59" s="10"/>
      <c r="CW59" s="10"/>
      <c r="CX59" s="20"/>
      <c r="CY59" s="10"/>
      <c r="CZ59" s="25"/>
      <c r="DA59" s="10"/>
      <c r="DB59" s="10"/>
      <c r="DC59" s="10"/>
      <c r="DD59" s="10"/>
      <c r="DE59" s="10"/>
      <c r="DF59" s="108"/>
      <c r="DG59" s="99"/>
      <c r="DH59" s="109"/>
      <c r="DI59" s="10"/>
      <c r="DJ59" s="10"/>
      <c r="DK59" s="26"/>
      <c r="DL59" s="10"/>
      <c r="DM59" s="10"/>
      <c r="DN59" s="20"/>
      <c r="DO59" s="10"/>
      <c r="DP59" s="25"/>
      <c r="DQ59" s="10"/>
      <c r="DR59" s="10"/>
      <c r="DS59" s="10"/>
      <c r="DT59" s="10"/>
      <c r="DU59" s="10"/>
      <c r="DV59" s="26"/>
      <c r="DW59" s="10"/>
      <c r="DX59" s="15"/>
      <c r="DY59" s="10"/>
      <c r="DZ59" s="10"/>
      <c r="EA59" s="26"/>
      <c r="EB59" s="10"/>
      <c r="EC59" s="10"/>
      <c r="ED59" s="20"/>
      <c r="EE59" s="10"/>
      <c r="EF59" s="25"/>
      <c r="EG59" s="10"/>
      <c r="EH59" s="10"/>
      <c r="EI59" s="10"/>
      <c r="EJ59" s="10"/>
      <c r="EK59" s="10"/>
      <c r="EL59" s="108"/>
      <c r="EM59" s="99"/>
      <c r="EN59" s="109"/>
      <c r="EO59" s="10"/>
      <c r="EP59" s="10"/>
      <c r="EQ59" s="26"/>
      <c r="ER59" s="10"/>
      <c r="ES59" s="10"/>
      <c r="ET59" s="20"/>
      <c r="EU59" s="10"/>
      <c r="EV59" s="25"/>
      <c r="EW59" s="10"/>
      <c r="EX59" s="10"/>
      <c r="EY59" s="10"/>
      <c r="EZ59" s="10"/>
      <c r="FA59" s="10"/>
      <c r="FB59" s="26"/>
      <c r="FC59" s="10"/>
      <c r="FD59" s="15"/>
      <c r="FE59" s="10"/>
      <c r="FF59" s="10"/>
      <c r="FG59" s="26"/>
      <c r="FH59" s="10"/>
      <c r="FI59" s="10"/>
      <c r="FJ59" s="20"/>
    </row>
    <row r="60" spans="1:166" x14ac:dyDescent="0.25">
      <c r="A60" s="90"/>
      <c r="B60" s="10"/>
      <c r="C60" s="21"/>
      <c r="D60" s="20"/>
      <c r="E60" s="10"/>
      <c r="F60" s="20"/>
      <c r="G60" s="10"/>
      <c r="H60" s="25"/>
      <c r="I60" s="10"/>
      <c r="J60" s="10"/>
      <c r="K60" s="10"/>
      <c r="L60" s="10"/>
      <c r="M60" s="10"/>
      <c r="N60" s="108"/>
      <c r="O60" s="99"/>
      <c r="P60" s="109"/>
      <c r="Q60" s="10"/>
      <c r="R60" s="10"/>
      <c r="S60" s="26"/>
      <c r="T60" s="10"/>
      <c r="U60" s="10"/>
      <c r="V60" s="67"/>
      <c r="W60" s="10"/>
      <c r="X60" s="25"/>
      <c r="Y60" s="10"/>
      <c r="Z60" s="10"/>
      <c r="AA60" s="10"/>
      <c r="AB60" s="10"/>
      <c r="AC60" s="10"/>
      <c r="AD60" s="26"/>
      <c r="AE60" s="10"/>
      <c r="AF60" s="15"/>
      <c r="AG60" s="10"/>
      <c r="AH60" s="10"/>
      <c r="AI60" s="26"/>
      <c r="AJ60" s="10"/>
      <c r="AK60" s="10"/>
      <c r="AL60" s="20"/>
      <c r="AM60" s="10"/>
      <c r="AN60" s="25"/>
      <c r="AO60" s="10"/>
      <c r="AP60" s="10"/>
      <c r="AQ60" s="10"/>
      <c r="AR60" s="10"/>
      <c r="AS60" s="10"/>
      <c r="AT60" s="108"/>
      <c r="AU60" s="99"/>
      <c r="AV60" s="109"/>
      <c r="AW60" s="10"/>
      <c r="AX60" s="10"/>
      <c r="AY60" s="26"/>
      <c r="AZ60" s="10"/>
      <c r="BA60" s="10"/>
      <c r="BB60" s="20"/>
      <c r="BC60" s="10"/>
      <c r="BD60" s="25"/>
      <c r="BE60" s="10"/>
      <c r="BF60" s="10"/>
      <c r="BG60" s="10"/>
      <c r="BH60" s="10"/>
      <c r="BI60" s="10"/>
      <c r="BJ60" s="26"/>
      <c r="BK60" s="10"/>
      <c r="BL60" s="15"/>
      <c r="BM60" s="10"/>
      <c r="BN60" s="10"/>
      <c r="BO60" s="26"/>
      <c r="BP60" s="10"/>
      <c r="BQ60" s="10"/>
      <c r="BR60" s="20"/>
      <c r="BS60" s="10"/>
      <c r="BT60" s="25"/>
      <c r="BU60" s="10"/>
      <c r="BV60" s="10"/>
      <c r="BW60" s="10"/>
      <c r="BX60" s="10"/>
      <c r="BY60" s="10"/>
      <c r="BZ60" s="108"/>
      <c r="CA60" s="99"/>
      <c r="CB60" s="109"/>
      <c r="CC60" s="10"/>
      <c r="CD60" s="10"/>
      <c r="CE60" s="26"/>
      <c r="CF60" s="10"/>
      <c r="CG60" s="10"/>
      <c r="CH60" s="20"/>
      <c r="CI60" s="10"/>
      <c r="CJ60" s="25"/>
      <c r="CK60" s="10"/>
      <c r="CL60" s="10"/>
      <c r="CM60" s="10"/>
      <c r="CN60" s="10"/>
      <c r="CO60" s="10"/>
      <c r="CP60" s="26"/>
      <c r="CQ60" s="10"/>
      <c r="CR60" s="15"/>
      <c r="CS60" s="10"/>
      <c r="CT60" s="10"/>
      <c r="CU60" s="26"/>
      <c r="CV60" s="10"/>
      <c r="CW60" s="10"/>
      <c r="CX60" s="20"/>
      <c r="CY60" s="10"/>
      <c r="CZ60" s="25"/>
      <c r="DA60" s="10"/>
      <c r="DB60" s="10"/>
      <c r="DC60" s="10"/>
      <c r="DD60" s="10"/>
      <c r="DE60" s="10"/>
      <c r="DF60" s="108"/>
      <c r="DG60" s="99"/>
      <c r="DH60" s="109"/>
      <c r="DI60" s="10"/>
      <c r="DJ60" s="10"/>
      <c r="DK60" s="26"/>
      <c r="DL60" s="10"/>
      <c r="DM60" s="10"/>
      <c r="DN60" s="20"/>
      <c r="DO60" s="10"/>
      <c r="DP60" s="25"/>
      <c r="DQ60" s="10"/>
      <c r="DR60" s="10"/>
      <c r="DS60" s="10"/>
      <c r="DT60" s="10"/>
      <c r="DU60" s="10"/>
      <c r="DV60" s="26"/>
      <c r="DW60" s="10"/>
      <c r="DX60" s="15"/>
      <c r="DY60" s="10"/>
      <c r="DZ60" s="10"/>
      <c r="EA60" s="26"/>
      <c r="EB60" s="10"/>
      <c r="EC60" s="10"/>
      <c r="ED60" s="20"/>
      <c r="EE60" s="10"/>
      <c r="EF60" s="25"/>
      <c r="EG60" s="10"/>
      <c r="EH60" s="10"/>
      <c r="EI60" s="10"/>
      <c r="EJ60" s="10"/>
      <c r="EK60" s="10"/>
      <c r="EL60" s="108"/>
      <c r="EM60" s="99"/>
      <c r="EN60" s="109"/>
      <c r="EO60" s="10"/>
      <c r="EP60" s="10"/>
      <c r="EQ60" s="26"/>
      <c r="ER60" s="10"/>
      <c r="ES60" s="10"/>
      <c r="ET60" s="20"/>
      <c r="EU60" s="10"/>
      <c r="EV60" s="25"/>
      <c r="EW60" s="10"/>
      <c r="EX60" s="10"/>
      <c r="EY60" s="10"/>
      <c r="EZ60" s="10"/>
      <c r="FA60" s="10"/>
      <c r="FB60" s="26"/>
      <c r="FC60" s="10"/>
      <c r="FD60" s="15"/>
      <c r="FE60" s="10"/>
      <c r="FF60" s="10"/>
      <c r="FG60" s="26"/>
      <c r="FH60" s="10"/>
      <c r="FI60" s="10"/>
      <c r="FJ60" s="20"/>
    </row>
    <row r="61" spans="1:166" x14ac:dyDescent="0.25">
      <c r="A61" s="90"/>
      <c r="B61" s="10"/>
      <c r="C61" s="21"/>
      <c r="D61" s="20"/>
      <c r="E61" s="10"/>
      <c r="F61" s="20"/>
      <c r="G61" s="10"/>
      <c r="H61" s="25"/>
      <c r="I61" s="10"/>
      <c r="J61" s="10"/>
      <c r="K61" s="10"/>
      <c r="L61" s="10"/>
      <c r="M61" s="10"/>
      <c r="N61" s="108"/>
      <c r="O61" s="99"/>
      <c r="P61" s="109"/>
      <c r="Q61" s="10"/>
      <c r="R61" s="10"/>
      <c r="S61" s="26"/>
      <c r="T61" s="10"/>
      <c r="U61" s="10"/>
      <c r="V61" s="67"/>
      <c r="W61" s="10"/>
      <c r="X61" s="25"/>
      <c r="Y61" s="10"/>
      <c r="Z61" s="10"/>
      <c r="AA61" s="10"/>
      <c r="AB61" s="10"/>
      <c r="AC61" s="10"/>
      <c r="AD61" s="26"/>
      <c r="AE61" s="10"/>
      <c r="AF61" s="15"/>
      <c r="AG61" s="10"/>
      <c r="AH61" s="10"/>
      <c r="AI61" s="26"/>
      <c r="AJ61" s="10"/>
      <c r="AK61" s="10"/>
      <c r="AL61" s="20"/>
      <c r="AM61" s="10"/>
      <c r="AN61" s="25"/>
      <c r="AO61" s="10"/>
      <c r="AP61" s="10"/>
      <c r="AQ61" s="10"/>
      <c r="AR61" s="10"/>
      <c r="AS61" s="10"/>
      <c r="AT61" s="108"/>
      <c r="AU61" s="99"/>
      <c r="AV61" s="109"/>
      <c r="AW61" s="10"/>
      <c r="AX61" s="10"/>
      <c r="AY61" s="26"/>
      <c r="AZ61" s="10"/>
      <c r="BA61" s="10"/>
      <c r="BB61" s="20"/>
      <c r="BC61" s="10"/>
      <c r="BD61" s="25"/>
      <c r="BE61" s="10"/>
      <c r="BF61" s="10"/>
      <c r="BG61" s="10"/>
      <c r="BH61" s="10"/>
      <c r="BI61" s="10"/>
      <c r="BJ61" s="26"/>
      <c r="BK61" s="10"/>
      <c r="BL61" s="15"/>
      <c r="BM61" s="10"/>
      <c r="BN61" s="10"/>
      <c r="BO61" s="26"/>
      <c r="BP61" s="10"/>
      <c r="BQ61" s="10"/>
      <c r="BR61" s="20"/>
      <c r="BS61" s="10"/>
      <c r="BT61" s="25"/>
      <c r="BU61" s="10"/>
      <c r="BV61" s="10"/>
      <c r="BW61" s="10"/>
      <c r="BX61" s="10"/>
      <c r="BY61" s="10"/>
      <c r="BZ61" s="108"/>
      <c r="CA61" s="99"/>
      <c r="CB61" s="109"/>
      <c r="CC61" s="10"/>
      <c r="CD61" s="10"/>
      <c r="CE61" s="26"/>
      <c r="CF61" s="10"/>
      <c r="CG61" s="10"/>
      <c r="CH61" s="20"/>
      <c r="CI61" s="10"/>
      <c r="CJ61" s="25"/>
      <c r="CK61" s="10"/>
      <c r="CL61" s="10"/>
      <c r="CM61" s="10"/>
      <c r="CN61" s="10"/>
      <c r="CO61" s="10"/>
      <c r="CP61" s="26"/>
      <c r="CQ61" s="10"/>
      <c r="CR61" s="15"/>
      <c r="CS61" s="10"/>
      <c r="CT61" s="10"/>
      <c r="CU61" s="26"/>
      <c r="CV61" s="10"/>
      <c r="CW61" s="10"/>
      <c r="CX61" s="20"/>
      <c r="CY61" s="10"/>
      <c r="CZ61" s="25"/>
      <c r="DA61" s="10"/>
      <c r="DB61" s="10"/>
      <c r="DC61" s="10"/>
      <c r="DD61" s="10"/>
      <c r="DE61" s="10"/>
      <c r="DF61" s="108"/>
      <c r="DG61" s="99"/>
      <c r="DH61" s="109"/>
      <c r="DI61" s="10"/>
      <c r="DJ61" s="10"/>
      <c r="DK61" s="26"/>
      <c r="DL61" s="10"/>
      <c r="DM61" s="10"/>
      <c r="DN61" s="20"/>
      <c r="DO61" s="10"/>
      <c r="DP61" s="25"/>
      <c r="DQ61" s="10"/>
      <c r="DR61" s="10"/>
      <c r="DS61" s="10"/>
      <c r="DT61" s="10"/>
      <c r="DU61" s="10"/>
      <c r="DV61" s="26"/>
      <c r="DW61" s="10"/>
      <c r="DX61" s="15"/>
      <c r="DY61" s="10"/>
      <c r="DZ61" s="10"/>
      <c r="EA61" s="26"/>
      <c r="EB61" s="10"/>
      <c r="EC61" s="10"/>
      <c r="ED61" s="20"/>
      <c r="EE61" s="10"/>
      <c r="EF61" s="25"/>
      <c r="EG61" s="10"/>
      <c r="EH61" s="10"/>
      <c r="EI61" s="10"/>
      <c r="EJ61" s="10"/>
      <c r="EK61" s="10"/>
      <c r="EL61" s="108"/>
      <c r="EM61" s="99"/>
      <c r="EN61" s="109"/>
      <c r="EO61" s="10"/>
      <c r="EP61" s="10"/>
      <c r="EQ61" s="26"/>
      <c r="ER61" s="10"/>
      <c r="ES61" s="10"/>
      <c r="ET61" s="20"/>
      <c r="EU61" s="10"/>
      <c r="EV61" s="25"/>
      <c r="EW61" s="10"/>
      <c r="EX61" s="10"/>
      <c r="EY61" s="10"/>
      <c r="EZ61" s="10"/>
      <c r="FA61" s="10"/>
      <c r="FB61" s="26"/>
      <c r="FC61" s="10"/>
      <c r="FD61" s="15"/>
      <c r="FE61" s="10"/>
      <c r="FF61" s="10"/>
      <c r="FG61" s="26"/>
      <c r="FH61" s="10"/>
      <c r="FI61" s="10"/>
      <c r="FJ61" s="20"/>
    </row>
    <row r="62" spans="1:166" x14ac:dyDescent="0.25">
      <c r="A62" s="90"/>
      <c r="B62" s="10"/>
      <c r="C62" s="21"/>
      <c r="D62" s="20"/>
      <c r="E62" s="10"/>
      <c r="F62" s="20"/>
      <c r="G62" s="10"/>
      <c r="H62" s="25"/>
      <c r="I62" s="10"/>
      <c r="J62" s="10"/>
      <c r="K62" s="10"/>
      <c r="L62" s="10"/>
      <c r="M62" s="10"/>
      <c r="N62" s="108"/>
      <c r="O62" s="99"/>
      <c r="P62" s="109"/>
      <c r="Q62" s="10"/>
      <c r="R62" s="10"/>
      <c r="S62" s="26"/>
      <c r="T62" s="10"/>
      <c r="U62" s="10"/>
      <c r="V62" s="67"/>
      <c r="W62" s="10"/>
      <c r="X62" s="25"/>
      <c r="Y62" s="10"/>
      <c r="Z62" s="10"/>
      <c r="AA62" s="10"/>
      <c r="AB62" s="10"/>
      <c r="AC62" s="10"/>
      <c r="AD62" s="26"/>
      <c r="AE62" s="10"/>
      <c r="AF62" s="15"/>
      <c r="AG62" s="10"/>
      <c r="AH62" s="10"/>
      <c r="AI62" s="26"/>
      <c r="AJ62" s="10"/>
      <c r="AK62" s="10"/>
      <c r="AL62" s="20"/>
      <c r="AM62" s="10"/>
      <c r="AN62" s="25"/>
      <c r="AO62" s="10"/>
      <c r="AP62" s="10"/>
      <c r="AQ62" s="10"/>
      <c r="AR62" s="10"/>
      <c r="AS62" s="10"/>
      <c r="AT62" s="108"/>
      <c r="AU62" s="99"/>
      <c r="AV62" s="109"/>
      <c r="AW62" s="10"/>
      <c r="AX62" s="10"/>
      <c r="AY62" s="26"/>
      <c r="AZ62" s="10"/>
      <c r="BA62" s="10"/>
      <c r="BB62" s="20"/>
      <c r="BC62" s="10"/>
      <c r="BD62" s="25"/>
      <c r="BE62" s="10"/>
      <c r="BF62" s="10"/>
      <c r="BG62" s="10"/>
      <c r="BH62" s="10"/>
      <c r="BI62" s="10"/>
      <c r="BJ62" s="26"/>
      <c r="BK62" s="10"/>
      <c r="BL62" s="15"/>
      <c r="BM62" s="10"/>
      <c r="BN62" s="10"/>
      <c r="BO62" s="26"/>
      <c r="BP62" s="10"/>
      <c r="BQ62" s="10"/>
      <c r="BR62" s="20"/>
      <c r="BS62" s="10"/>
      <c r="BT62" s="25"/>
      <c r="BU62" s="10"/>
      <c r="BV62" s="10"/>
      <c r="BW62" s="10"/>
      <c r="BX62" s="10"/>
      <c r="BY62" s="10"/>
      <c r="BZ62" s="108"/>
      <c r="CA62" s="99"/>
      <c r="CB62" s="109"/>
      <c r="CC62" s="10"/>
      <c r="CD62" s="10"/>
      <c r="CE62" s="26"/>
      <c r="CF62" s="10"/>
      <c r="CG62" s="10"/>
      <c r="CH62" s="20"/>
      <c r="CI62" s="10"/>
      <c r="CJ62" s="25"/>
      <c r="CK62" s="10"/>
      <c r="CL62" s="10"/>
      <c r="CM62" s="10"/>
      <c r="CN62" s="10"/>
      <c r="CO62" s="10"/>
      <c r="CP62" s="26"/>
      <c r="CQ62" s="10"/>
      <c r="CR62" s="15"/>
      <c r="CS62" s="10"/>
      <c r="CT62" s="10"/>
      <c r="CU62" s="26"/>
      <c r="CV62" s="10"/>
      <c r="CW62" s="10"/>
      <c r="CX62" s="20"/>
      <c r="CY62" s="10"/>
      <c r="CZ62" s="25"/>
      <c r="DA62" s="10"/>
      <c r="DB62" s="10"/>
      <c r="DC62" s="10"/>
      <c r="DD62" s="10"/>
      <c r="DE62" s="10"/>
      <c r="DF62" s="108"/>
      <c r="DG62" s="99"/>
      <c r="DH62" s="109"/>
      <c r="DI62" s="10"/>
      <c r="DJ62" s="10"/>
      <c r="DK62" s="26"/>
      <c r="DL62" s="10"/>
      <c r="DM62" s="10"/>
      <c r="DN62" s="20"/>
      <c r="DO62" s="10"/>
      <c r="DP62" s="25"/>
      <c r="DQ62" s="10"/>
      <c r="DR62" s="10"/>
      <c r="DS62" s="10"/>
      <c r="DT62" s="10"/>
      <c r="DU62" s="10"/>
      <c r="DV62" s="26"/>
      <c r="DW62" s="10"/>
      <c r="DX62" s="15"/>
      <c r="DY62" s="10"/>
      <c r="DZ62" s="10"/>
      <c r="EA62" s="26"/>
      <c r="EB62" s="10"/>
      <c r="EC62" s="10"/>
      <c r="ED62" s="20"/>
      <c r="EE62" s="10"/>
      <c r="EF62" s="25"/>
      <c r="EG62" s="10"/>
      <c r="EH62" s="10"/>
      <c r="EI62" s="10"/>
      <c r="EJ62" s="10"/>
      <c r="EK62" s="10"/>
      <c r="EL62" s="108"/>
      <c r="EM62" s="99"/>
      <c r="EN62" s="109"/>
      <c r="EO62" s="10"/>
      <c r="EP62" s="10"/>
      <c r="EQ62" s="26"/>
      <c r="ER62" s="10"/>
      <c r="ES62" s="10"/>
      <c r="ET62" s="20"/>
      <c r="EU62" s="10"/>
      <c r="EV62" s="25"/>
      <c r="EW62" s="10"/>
      <c r="EX62" s="10"/>
      <c r="EY62" s="10"/>
      <c r="EZ62" s="10"/>
      <c r="FA62" s="10"/>
      <c r="FB62" s="26"/>
      <c r="FC62" s="10"/>
      <c r="FD62" s="15"/>
      <c r="FE62" s="10"/>
      <c r="FF62" s="10"/>
      <c r="FG62" s="26"/>
      <c r="FH62" s="10"/>
      <c r="FI62" s="10"/>
      <c r="FJ62" s="20"/>
    </row>
    <row r="63" spans="1:166" x14ac:dyDescent="0.25">
      <c r="A63" s="90"/>
      <c r="B63" s="10"/>
      <c r="C63" s="21"/>
      <c r="D63" s="20"/>
      <c r="E63" s="10"/>
      <c r="F63" s="20"/>
      <c r="G63" s="10"/>
      <c r="H63" s="25"/>
      <c r="I63" s="10"/>
      <c r="J63" s="10"/>
      <c r="K63" s="10"/>
      <c r="L63" s="10"/>
      <c r="M63" s="10"/>
      <c r="N63" s="108"/>
      <c r="O63" s="99"/>
      <c r="P63" s="109"/>
      <c r="Q63" s="10"/>
      <c r="R63" s="10"/>
      <c r="S63" s="26"/>
      <c r="T63" s="10"/>
      <c r="U63" s="10"/>
      <c r="V63" s="67"/>
      <c r="W63" s="10"/>
      <c r="X63" s="25"/>
      <c r="Y63" s="10"/>
      <c r="Z63" s="10"/>
      <c r="AA63" s="10"/>
      <c r="AB63" s="10"/>
      <c r="AC63" s="10"/>
      <c r="AD63" s="26"/>
      <c r="AE63" s="10"/>
      <c r="AF63" s="15"/>
      <c r="AG63" s="10"/>
      <c r="AH63" s="10"/>
      <c r="AI63" s="26"/>
      <c r="AJ63" s="10"/>
      <c r="AK63" s="10"/>
      <c r="AL63" s="20"/>
      <c r="AM63" s="10"/>
      <c r="AN63" s="25"/>
      <c r="AO63" s="10"/>
      <c r="AP63" s="10"/>
      <c r="AQ63" s="10"/>
      <c r="AR63" s="10"/>
      <c r="AS63" s="10"/>
      <c r="AT63" s="108"/>
      <c r="AU63" s="99"/>
      <c r="AV63" s="109"/>
      <c r="AW63" s="10"/>
      <c r="AX63" s="10"/>
      <c r="AY63" s="26"/>
      <c r="AZ63" s="10"/>
      <c r="BA63" s="10"/>
      <c r="BB63" s="20"/>
      <c r="BC63" s="10"/>
      <c r="BD63" s="25"/>
      <c r="BE63" s="10"/>
      <c r="BF63" s="10"/>
      <c r="BG63" s="10"/>
      <c r="BH63" s="10"/>
      <c r="BI63" s="10"/>
      <c r="BJ63" s="26"/>
      <c r="BK63" s="10"/>
      <c r="BL63" s="15"/>
      <c r="BM63" s="10"/>
      <c r="BN63" s="10"/>
      <c r="BO63" s="26"/>
      <c r="BP63" s="10"/>
      <c r="BQ63" s="10"/>
      <c r="BR63" s="20"/>
      <c r="BS63" s="10"/>
      <c r="BT63" s="25"/>
      <c r="BU63" s="10"/>
      <c r="BV63" s="10"/>
      <c r="BW63" s="10"/>
      <c r="BX63" s="10"/>
      <c r="BY63" s="10"/>
      <c r="BZ63" s="108"/>
      <c r="CA63" s="99"/>
      <c r="CB63" s="109"/>
      <c r="CC63" s="10"/>
      <c r="CD63" s="10"/>
      <c r="CE63" s="26"/>
      <c r="CF63" s="10"/>
      <c r="CG63" s="10"/>
      <c r="CH63" s="20"/>
      <c r="CI63" s="10"/>
      <c r="CJ63" s="25"/>
      <c r="CK63" s="10"/>
      <c r="CL63" s="10"/>
      <c r="CM63" s="10"/>
      <c r="CN63" s="10"/>
      <c r="CO63" s="10"/>
      <c r="CP63" s="26"/>
      <c r="CQ63" s="10"/>
      <c r="CR63" s="15"/>
      <c r="CS63" s="10"/>
      <c r="CT63" s="10"/>
      <c r="CU63" s="26"/>
      <c r="CV63" s="10"/>
      <c r="CW63" s="10"/>
      <c r="CX63" s="20"/>
      <c r="CY63" s="10"/>
      <c r="CZ63" s="25"/>
      <c r="DA63" s="10"/>
      <c r="DB63" s="10"/>
      <c r="DC63" s="10"/>
      <c r="DD63" s="10"/>
      <c r="DE63" s="10"/>
      <c r="DF63" s="108"/>
      <c r="DG63" s="99"/>
      <c r="DH63" s="109"/>
      <c r="DI63" s="10"/>
      <c r="DJ63" s="10"/>
      <c r="DK63" s="26"/>
      <c r="DL63" s="10"/>
      <c r="DM63" s="10"/>
      <c r="DN63" s="20"/>
      <c r="DO63" s="10"/>
      <c r="DP63" s="25"/>
      <c r="DQ63" s="10"/>
      <c r="DR63" s="10"/>
      <c r="DS63" s="10"/>
      <c r="DT63" s="10"/>
      <c r="DU63" s="10"/>
      <c r="DV63" s="26"/>
      <c r="DW63" s="10"/>
      <c r="DX63" s="15"/>
      <c r="DY63" s="10"/>
      <c r="DZ63" s="10"/>
      <c r="EA63" s="26"/>
      <c r="EB63" s="10"/>
      <c r="EC63" s="10"/>
      <c r="ED63" s="20"/>
      <c r="EE63" s="10"/>
      <c r="EF63" s="25"/>
      <c r="EG63" s="10"/>
      <c r="EH63" s="10"/>
      <c r="EI63" s="10"/>
      <c r="EJ63" s="10"/>
      <c r="EK63" s="10"/>
      <c r="EL63" s="108"/>
      <c r="EM63" s="99"/>
      <c r="EN63" s="109"/>
      <c r="EO63" s="10"/>
      <c r="EP63" s="10"/>
      <c r="EQ63" s="26"/>
      <c r="ER63" s="10"/>
      <c r="ES63" s="10"/>
      <c r="ET63" s="20"/>
      <c r="EU63" s="10"/>
      <c r="EV63" s="25"/>
      <c r="EW63" s="10"/>
      <c r="EX63" s="10"/>
      <c r="EY63" s="10"/>
      <c r="EZ63" s="10"/>
      <c r="FA63" s="10"/>
      <c r="FB63" s="26"/>
      <c r="FC63" s="10"/>
      <c r="FD63" s="15"/>
      <c r="FE63" s="10"/>
      <c r="FF63" s="10"/>
      <c r="FG63" s="26"/>
      <c r="FH63" s="10"/>
      <c r="FI63" s="10"/>
      <c r="FJ63" s="20"/>
    </row>
    <row r="64" spans="1:166" x14ac:dyDescent="0.25">
      <c r="A64" s="90"/>
      <c r="B64" s="10"/>
      <c r="C64" s="21"/>
      <c r="D64" s="20"/>
      <c r="E64" s="10"/>
      <c r="F64" s="20"/>
      <c r="G64" s="10"/>
      <c r="H64" s="25"/>
      <c r="I64" s="10"/>
      <c r="J64" s="10"/>
      <c r="K64" s="10"/>
      <c r="L64" s="10"/>
      <c r="M64" s="10"/>
      <c r="N64" s="108"/>
      <c r="O64" s="99"/>
      <c r="P64" s="109"/>
      <c r="Q64" s="10"/>
      <c r="R64" s="10"/>
      <c r="S64" s="26"/>
      <c r="T64" s="10"/>
      <c r="U64" s="10"/>
      <c r="V64" s="67"/>
      <c r="W64" s="10"/>
      <c r="X64" s="25"/>
      <c r="Y64" s="10"/>
      <c r="Z64" s="10"/>
      <c r="AA64" s="10"/>
      <c r="AB64" s="10"/>
      <c r="AC64" s="10"/>
      <c r="AD64" s="26"/>
      <c r="AE64" s="10"/>
      <c r="AF64" s="15"/>
      <c r="AG64" s="10"/>
      <c r="AH64" s="10"/>
      <c r="AI64" s="26"/>
      <c r="AJ64" s="10"/>
      <c r="AK64" s="10"/>
      <c r="AL64" s="20"/>
      <c r="AM64" s="10"/>
      <c r="AN64" s="25"/>
      <c r="AO64" s="10"/>
      <c r="AP64" s="10"/>
      <c r="AQ64" s="10"/>
      <c r="AR64" s="10"/>
      <c r="AS64" s="10"/>
      <c r="AT64" s="108"/>
      <c r="AU64" s="99"/>
      <c r="AV64" s="109"/>
      <c r="AW64" s="10"/>
      <c r="AX64" s="10"/>
      <c r="AY64" s="26"/>
      <c r="AZ64" s="10"/>
      <c r="BA64" s="10"/>
      <c r="BB64" s="20"/>
      <c r="BC64" s="10"/>
      <c r="BD64" s="25"/>
      <c r="BE64" s="10"/>
      <c r="BF64" s="10"/>
      <c r="BG64" s="10"/>
      <c r="BH64" s="10"/>
      <c r="BI64" s="10"/>
      <c r="BJ64" s="26"/>
      <c r="BK64" s="10"/>
      <c r="BL64" s="15"/>
      <c r="BM64" s="10"/>
      <c r="BN64" s="10"/>
      <c r="BO64" s="26"/>
      <c r="BP64" s="10"/>
      <c r="BQ64" s="10"/>
      <c r="BR64" s="20"/>
      <c r="BS64" s="10"/>
      <c r="BT64" s="25"/>
      <c r="BU64" s="10"/>
      <c r="BV64" s="10"/>
      <c r="BW64" s="10"/>
      <c r="BX64" s="10"/>
      <c r="BY64" s="10"/>
      <c r="BZ64" s="108"/>
      <c r="CA64" s="99"/>
      <c r="CB64" s="109"/>
      <c r="CC64" s="10"/>
      <c r="CD64" s="10"/>
      <c r="CE64" s="26"/>
      <c r="CF64" s="10"/>
      <c r="CG64" s="10"/>
      <c r="CH64" s="20"/>
      <c r="CI64" s="10"/>
      <c r="CJ64" s="25"/>
      <c r="CK64" s="10"/>
      <c r="CL64" s="10"/>
      <c r="CM64" s="10"/>
      <c r="CN64" s="10"/>
      <c r="CO64" s="10"/>
      <c r="CP64" s="26"/>
      <c r="CQ64" s="10"/>
      <c r="CR64" s="15"/>
      <c r="CS64" s="10"/>
      <c r="CT64" s="10"/>
      <c r="CU64" s="26"/>
      <c r="CV64" s="10"/>
      <c r="CW64" s="10"/>
      <c r="CX64" s="20"/>
      <c r="CY64" s="10"/>
      <c r="CZ64" s="25"/>
      <c r="DA64" s="10"/>
      <c r="DB64" s="10"/>
      <c r="DC64" s="10"/>
      <c r="DD64" s="10"/>
      <c r="DE64" s="10"/>
      <c r="DF64" s="108"/>
      <c r="DG64" s="99"/>
      <c r="DH64" s="109"/>
      <c r="DI64" s="10"/>
      <c r="DJ64" s="10"/>
      <c r="DK64" s="26"/>
      <c r="DL64" s="10"/>
      <c r="DM64" s="10"/>
      <c r="DN64" s="20"/>
      <c r="DO64" s="10"/>
      <c r="DP64" s="25"/>
      <c r="DQ64" s="10"/>
      <c r="DR64" s="10"/>
      <c r="DS64" s="10"/>
      <c r="DT64" s="10"/>
      <c r="DU64" s="10"/>
      <c r="DV64" s="26"/>
      <c r="DW64" s="10"/>
      <c r="DX64" s="15"/>
      <c r="DY64" s="10"/>
      <c r="DZ64" s="10"/>
      <c r="EA64" s="26"/>
      <c r="EB64" s="10"/>
      <c r="EC64" s="10"/>
      <c r="ED64" s="20"/>
      <c r="EE64" s="10"/>
      <c r="EF64" s="25"/>
      <c r="EG64" s="10"/>
      <c r="EH64" s="10"/>
      <c r="EI64" s="10"/>
      <c r="EJ64" s="10"/>
      <c r="EK64" s="10"/>
      <c r="EL64" s="108"/>
      <c r="EM64" s="99"/>
      <c r="EN64" s="109"/>
      <c r="EO64" s="10"/>
      <c r="EP64" s="10"/>
      <c r="EQ64" s="26"/>
      <c r="ER64" s="10"/>
      <c r="ES64" s="10"/>
      <c r="ET64" s="20"/>
      <c r="EU64" s="10"/>
      <c r="EV64" s="25"/>
      <c r="EW64" s="10"/>
      <c r="EX64" s="10"/>
      <c r="EY64" s="10"/>
      <c r="EZ64" s="10"/>
      <c r="FA64" s="10"/>
      <c r="FB64" s="26"/>
      <c r="FC64" s="10"/>
      <c r="FD64" s="15"/>
      <c r="FE64" s="10"/>
      <c r="FF64" s="10"/>
      <c r="FG64" s="26"/>
      <c r="FH64" s="10"/>
      <c r="FI64" s="10"/>
      <c r="FJ64" s="20"/>
    </row>
    <row r="65" spans="1:166" x14ac:dyDescent="0.25">
      <c r="A65" s="90"/>
      <c r="B65" s="10"/>
      <c r="C65" s="21"/>
      <c r="D65" s="20"/>
      <c r="E65" s="10"/>
      <c r="F65" s="20"/>
      <c r="G65" s="10"/>
      <c r="H65" s="25"/>
      <c r="I65" s="10"/>
      <c r="J65" s="10"/>
      <c r="K65" s="10"/>
      <c r="L65" s="10"/>
      <c r="M65" s="10"/>
      <c r="N65" s="108"/>
      <c r="O65" s="99"/>
      <c r="P65" s="109"/>
      <c r="Q65" s="10"/>
      <c r="R65" s="10"/>
      <c r="S65" s="26"/>
      <c r="T65" s="10"/>
      <c r="U65" s="10"/>
      <c r="V65" s="67"/>
      <c r="W65" s="10"/>
      <c r="X65" s="25"/>
      <c r="Y65" s="10"/>
      <c r="Z65" s="10"/>
      <c r="AA65" s="10"/>
      <c r="AB65" s="10"/>
      <c r="AC65" s="10"/>
      <c r="AD65" s="26"/>
      <c r="AE65" s="10"/>
      <c r="AF65" s="15"/>
      <c r="AG65" s="10"/>
      <c r="AH65" s="10"/>
      <c r="AI65" s="26"/>
      <c r="AJ65" s="10"/>
      <c r="AK65" s="10"/>
      <c r="AL65" s="20"/>
      <c r="AM65" s="10"/>
      <c r="AN65" s="25"/>
      <c r="AO65" s="10"/>
      <c r="AP65" s="10"/>
      <c r="AQ65" s="10"/>
      <c r="AR65" s="10"/>
      <c r="AS65" s="10"/>
      <c r="AT65" s="108"/>
      <c r="AU65" s="99"/>
      <c r="AV65" s="109"/>
      <c r="AW65" s="10"/>
      <c r="AX65" s="10"/>
      <c r="AY65" s="26"/>
      <c r="AZ65" s="10"/>
      <c r="BA65" s="10"/>
      <c r="BB65" s="20"/>
      <c r="BC65" s="10"/>
      <c r="BD65" s="25"/>
      <c r="BE65" s="10"/>
      <c r="BF65" s="10"/>
      <c r="BG65" s="10"/>
      <c r="BH65" s="10"/>
      <c r="BI65" s="10"/>
      <c r="BJ65" s="26"/>
      <c r="BK65" s="10"/>
      <c r="BL65" s="15"/>
      <c r="BM65" s="10"/>
      <c r="BN65" s="10"/>
      <c r="BO65" s="26"/>
      <c r="BP65" s="10"/>
      <c r="BQ65" s="10"/>
      <c r="BR65" s="20"/>
      <c r="BS65" s="10"/>
      <c r="BT65" s="25"/>
      <c r="BU65" s="10"/>
      <c r="BV65" s="10"/>
      <c r="BW65" s="10"/>
      <c r="BX65" s="10"/>
      <c r="BY65" s="10"/>
      <c r="BZ65" s="108"/>
      <c r="CA65" s="99"/>
      <c r="CB65" s="109"/>
      <c r="CC65" s="10"/>
      <c r="CD65" s="10"/>
      <c r="CE65" s="26"/>
      <c r="CF65" s="10"/>
      <c r="CG65" s="10"/>
      <c r="CH65" s="20"/>
      <c r="CI65" s="10"/>
      <c r="CJ65" s="25"/>
      <c r="CK65" s="10"/>
      <c r="CL65" s="10"/>
      <c r="CM65" s="10"/>
      <c r="CN65" s="10"/>
      <c r="CO65" s="10"/>
      <c r="CP65" s="26"/>
      <c r="CQ65" s="10"/>
      <c r="CR65" s="15"/>
      <c r="CS65" s="10"/>
      <c r="CT65" s="10"/>
      <c r="CU65" s="26"/>
      <c r="CV65" s="10"/>
      <c r="CW65" s="10"/>
      <c r="CX65" s="20"/>
      <c r="CY65" s="10"/>
      <c r="CZ65" s="25"/>
      <c r="DA65" s="10"/>
      <c r="DB65" s="10"/>
      <c r="DC65" s="10"/>
      <c r="DD65" s="10"/>
      <c r="DE65" s="10"/>
      <c r="DF65" s="108"/>
      <c r="DG65" s="99"/>
      <c r="DH65" s="109"/>
      <c r="DI65" s="10"/>
      <c r="DJ65" s="10"/>
      <c r="DK65" s="26"/>
      <c r="DL65" s="10"/>
      <c r="DM65" s="10"/>
      <c r="DN65" s="20"/>
      <c r="DO65" s="10"/>
      <c r="DP65" s="25"/>
      <c r="DQ65" s="10"/>
      <c r="DR65" s="10"/>
      <c r="DS65" s="10"/>
      <c r="DT65" s="10"/>
      <c r="DU65" s="10"/>
      <c r="DV65" s="26"/>
      <c r="DW65" s="10"/>
      <c r="DX65" s="15"/>
      <c r="DY65" s="10"/>
      <c r="DZ65" s="10"/>
      <c r="EA65" s="26"/>
      <c r="EB65" s="10"/>
      <c r="EC65" s="10"/>
      <c r="ED65" s="20"/>
      <c r="EE65" s="10"/>
      <c r="EF65" s="25"/>
      <c r="EG65" s="10"/>
      <c r="EH65" s="10"/>
      <c r="EI65" s="10"/>
      <c r="EJ65" s="10"/>
      <c r="EK65" s="10"/>
      <c r="EL65" s="108"/>
      <c r="EM65" s="99"/>
      <c r="EN65" s="109"/>
      <c r="EO65" s="10"/>
      <c r="EP65" s="10"/>
      <c r="EQ65" s="26"/>
      <c r="ER65" s="10"/>
      <c r="ES65" s="10"/>
      <c r="ET65" s="20"/>
      <c r="EU65" s="10"/>
      <c r="EV65" s="25"/>
      <c r="EW65" s="10"/>
      <c r="EX65" s="10"/>
      <c r="EY65" s="10"/>
      <c r="EZ65" s="10"/>
      <c r="FA65" s="10"/>
      <c r="FB65" s="26"/>
      <c r="FC65" s="10"/>
      <c r="FD65" s="15"/>
      <c r="FE65" s="10"/>
      <c r="FF65" s="10"/>
      <c r="FG65" s="26"/>
      <c r="FH65" s="10"/>
      <c r="FI65" s="10"/>
      <c r="FJ65" s="20"/>
    </row>
    <row r="66" spans="1:166" x14ac:dyDescent="0.25">
      <c r="A66" s="90"/>
      <c r="B66" s="10"/>
      <c r="C66" s="21"/>
      <c r="D66" s="20"/>
      <c r="E66" s="10"/>
      <c r="F66" s="20"/>
      <c r="G66" s="10"/>
      <c r="H66" s="25"/>
      <c r="I66" s="10"/>
      <c r="J66" s="10"/>
      <c r="K66" s="10"/>
      <c r="L66" s="10"/>
      <c r="M66" s="10"/>
      <c r="N66" s="108"/>
      <c r="O66" s="99"/>
      <c r="P66" s="109"/>
      <c r="Q66" s="10"/>
      <c r="R66" s="10"/>
      <c r="S66" s="26"/>
      <c r="T66" s="10"/>
      <c r="U66" s="10"/>
      <c r="V66" s="67"/>
      <c r="W66" s="10"/>
      <c r="X66" s="25"/>
      <c r="Y66" s="10"/>
      <c r="Z66" s="10"/>
      <c r="AA66" s="10"/>
      <c r="AB66" s="10"/>
      <c r="AC66" s="10"/>
      <c r="AD66" s="26"/>
      <c r="AE66" s="10"/>
      <c r="AF66" s="15"/>
      <c r="AG66" s="10"/>
      <c r="AH66" s="10"/>
      <c r="AI66" s="26"/>
      <c r="AJ66" s="10"/>
      <c r="AK66" s="10"/>
      <c r="AL66" s="20"/>
      <c r="AM66" s="10"/>
      <c r="AN66" s="25"/>
      <c r="AO66" s="10"/>
      <c r="AP66" s="10"/>
      <c r="AQ66" s="10"/>
      <c r="AR66" s="10"/>
      <c r="AS66" s="10"/>
      <c r="AT66" s="108"/>
      <c r="AU66" s="99"/>
      <c r="AV66" s="109"/>
      <c r="AW66" s="10"/>
      <c r="AX66" s="10"/>
      <c r="AY66" s="26"/>
      <c r="AZ66" s="10"/>
      <c r="BA66" s="10"/>
      <c r="BB66" s="20"/>
      <c r="BC66" s="10"/>
      <c r="BD66" s="25"/>
      <c r="BE66" s="10"/>
      <c r="BF66" s="10"/>
      <c r="BG66" s="10"/>
      <c r="BH66" s="10"/>
      <c r="BI66" s="10"/>
      <c r="BJ66" s="26"/>
      <c r="BK66" s="10"/>
      <c r="BL66" s="15"/>
      <c r="BM66" s="10"/>
      <c r="BN66" s="10"/>
      <c r="BO66" s="26"/>
      <c r="BP66" s="10"/>
      <c r="BQ66" s="10"/>
      <c r="BR66" s="20"/>
      <c r="BS66" s="10"/>
      <c r="BT66" s="25"/>
      <c r="BU66" s="10"/>
      <c r="BV66" s="10"/>
      <c r="BW66" s="10"/>
      <c r="BX66" s="10"/>
      <c r="BY66" s="10"/>
      <c r="BZ66" s="108"/>
      <c r="CA66" s="99"/>
      <c r="CB66" s="109"/>
      <c r="CC66" s="10"/>
      <c r="CD66" s="10"/>
      <c r="CE66" s="26"/>
      <c r="CF66" s="10"/>
      <c r="CG66" s="10"/>
      <c r="CH66" s="20"/>
      <c r="CI66" s="10"/>
      <c r="CJ66" s="25"/>
      <c r="CK66" s="10"/>
      <c r="CL66" s="10"/>
      <c r="CM66" s="10"/>
      <c r="CN66" s="10"/>
      <c r="CO66" s="10"/>
      <c r="CP66" s="26"/>
      <c r="CQ66" s="10"/>
      <c r="CR66" s="15"/>
      <c r="CS66" s="10"/>
      <c r="CT66" s="10"/>
      <c r="CU66" s="26"/>
      <c r="CV66" s="10"/>
      <c r="CW66" s="10"/>
      <c r="CX66" s="20"/>
      <c r="CY66" s="10"/>
      <c r="CZ66" s="25"/>
      <c r="DA66" s="10"/>
      <c r="DB66" s="10"/>
      <c r="DC66" s="10"/>
      <c r="DD66" s="10"/>
      <c r="DE66" s="10"/>
      <c r="DF66" s="108"/>
      <c r="DG66" s="99"/>
      <c r="DH66" s="109"/>
      <c r="DI66" s="10"/>
      <c r="DJ66" s="10"/>
      <c r="DK66" s="26"/>
      <c r="DL66" s="10"/>
      <c r="DM66" s="10"/>
      <c r="DN66" s="20"/>
      <c r="DO66" s="10"/>
      <c r="DP66" s="25"/>
      <c r="DQ66" s="10"/>
      <c r="DR66" s="10"/>
      <c r="DS66" s="10"/>
      <c r="DT66" s="10"/>
      <c r="DU66" s="10"/>
      <c r="DV66" s="26"/>
      <c r="DW66" s="10"/>
      <c r="DX66" s="15"/>
      <c r="DY66" s="10"/>
      <c r="DZ66" s="10"/>
      <c r="EA66" s="26"/>
      <c r="EB66" s="10"/>
      <c r="EC66" s="10"/>
      <c r="ED66" s="20"/>
      <c r="EE66" s="10"/>
      <c r="EF66" s="25"/>
      <c r="EG66" s="10"/>
      <c r="EH66" s="10"/>
      <c r="EI66" s="10"/>
      <c r="EJ66" s="10"/>
      <c r="EK66" s="10"/>
      <c r="EL66" s="108"/>
      <c r="EM66" s="99"/>
      <c r="EN66" s="109"/>
      <c r="EO66" s="10"/>
      <c r="EP66" s="10"/>
      <c r="EQ66" s="26"/>
      <c r="ER66" s="10"/>
      <c r="ES66" s="10"/>
      <c r="ET66" s="20"/>
      <c r="EU66" s="10"/>
      <c r="EV66" s="25"/>
      <c r="EW66" s="10"/>
      <c r="EX66" s="10"/>
      <c r="EY66" s="10"/>
      <c r="EZ66" s="10"/>
      <c r="FA66" s="10"/>
      <c r="FB66" s="26"/>
      <c r="FC66" s="10"/>
      <c r="FD66" s="15"/>
      <c r="FE66" s="10"/>
      <c r="FF66" s="10"/>
      <c r="FG66" s="26"/>
      <c r="FH66" s="10"/>
      <c r="FI66" s="10"/>
      <c r="FJ66" s="20"/>
    </row>
    <row r="67" spans="1:166" x14ac:dyDescent="0.25">
      <c r="A67" s="90"/>
      <c r="B67" s="10"/>
      <c r="C67" s="21"/>
      <c r="D67" s="20"/>
      <c r="E67" s="10"/>
      <c r="F67" s="20"/>
      <c r="G67" s="10"/>
      <c r="H67" s="25"/>
      <c r="I67" s="10"/>
      <c r="J67" s="10"/>
      <c r="K67" s="10"/>
      <c r="L67" s="10"/>
      <c r="M67" s="10"/>
      <c r="N67" s="108"/>
      <c r="O67" s="99"/>
      <c r="P67" s="109"/>
      <c r="Q67" s="10"/>
      <c r="R67" s="10"/>
      <c r="S67" s="26"/>
      <c r="T67" s="10"/>
      <c r="U67" s="10"/>
      <c r="V67" s="67"/>
      <c r="W67" s="10"/>
      <c r="X67" s="25"/>
      <c r="Y67" s="10"/>
      <c r="Z67" s="10"/>
      <c r="AA67" s="10"/>
      <c r="AB67" s="10"/>
      <c r="AC67" s="10"/>
      <c r="AD67" s="26"/>
      <c r="AE67" s="10"/>
      <c r="AF67" s="15"/>
      <c r="AG67" s="10"/>
      <c r="AH67" s="10"/>
      <c r="AI67" s="26"/>
      <c r="AJ67" s="10"/>
      <c r="AK67" s="10"/>
      <c r="AL67" s="20"/>
      <c r="AM67" s="10"/>
      <c r="AN67" s="25"/>
      <c r="AO67" s="10"/>
      <c r="AP67" s="10"/>
      <c r="AQ67" s="10"/>
      <c r="AR67" s="10"/>
      <c r="AS67" s="10"/>
      <c r="AT67" s="108"/>
      <c r="AU67" s="99"/>
      <c r="AV67" s="109"/>
      <c r="AW67" s="10"/>
      <c r="AX67" s="10"/>
      <c r="AY67" s="26"/>
      <c r="AZ67" s="10"/>
      <c r="BA67" s="10"/>
      <c r="BB67" s="20"/>
      <c r="BC67" s="10"/>
      <c r="BD67" s="25"/>
      <c r="BE67" s="10"/>
      <c r="BF67" s="10"/>
      <c r="BG67" s="10"/>
      <c r="BH67" s="10"/>
      <c r="BI67" s="10"/>
      <c r="BJ67" s="26"/>
      <c r="BK67" s="10"/>
      <c r="BL67" s="15"/>
      <c r="BM67" s="10"/>
      <c r="BN67" s="10"/>
      <c r="BO67" s="26"/>
      <c r="BP67" s="10"/>
      <c r="BQ67" s="10"/>
      <c r="BR67" s="20"/>
      <c r="BS67" s="10"/>
      <c r="BT67" s="25"/>
      <c r="BU67" s="10"/>
      <c r="BV67" s="10"/>
      <c r="BW67" s="10"/>
      <c r="BX67" s="10"/>
      <c r="BY67" s="10"/>
      <c r="BZ67" s="108"/>
      <c r="CA67" s="99"/>
      <c r="CB67" s="109"/>
      <c r="CC67" s="10"/>
      <c r="CD67" s="10"/>
      <c r="CE67" s="26"/>
      <c r="CF67" s="10"/>
      <c r="CG67" s="10"/>
      <c r="CH67" s="20"/>
      <c r="CI67" s="10"/>
      <c r="CJ67" s="25"/>
      <c r="CK67" s="10"/>
      <c r="CL67" s="10"/>
      <c r="CM67" s="10"/>
      <c r="CN67" s="10"/>
      <c r="CO67" s="10"/>
      <c r="CP67" s="26"/>
      <c r="CQ67" s="10"/>
      <c r="CR67" s="15"/>
      <c r="CS67" s="10"/>
      <c r="CT67" s="10"/>
      <c r="CU67" s="26"/>
      <c r="CV67" s="10"/>
      <c r="CW67" s="10"/>
      <c r="CX67" s="20"/>
      <c r="CY67" s="10"/>
      <c r="CZ67" s="25"/>
      <c r="DA67" s="10"/>
      <c r="DB67" s="10"/>
      <c r="DC67" s="10"/>
      <c r="DD67" s="10"/>
      <c r="DE67" s="10"/>
      <c r="DF67" s="108"/>
      <c r="DG67" s="99"/>
      <c r="DH67" s="109"/>
      <c r="DI67" s="10"/>
      <c r="DJ67" s="10"/>
      <c r="DK67" s="26"/>
      <c r="DL67" s="10"/>
      <c r="DM67" s="10"/>
      <c r="DN67" s="20"/>
      <c r="DO67" s="10"/>
      <c r="DP67" s="25"/>
      <c r="DQ67" s="10"/>
      <c r="DR67" s="10"/>
      <c r="DS67" s="10"/>
      <c r="DT67" s="10"/>
      <c r="DU67" s="10"/>
      <c r="DV67" s="26"/>
      <c r="DW67" s="10"/>
      <c r="DX67" s="15"/>
      <c r="DY67" s="10"/>
      <c r="DZ67" s="10"/>
      <c r="EA67" s="26"/>
      <c r="EB67" s="10"/>
      <c r="EC67" s="10"/>
      <c r="ED67" s="20"/>
      <c r="EE67" s="10"/>
      <c r="EF67" s="25"/>
      <c r="EG67" s="10"/>
      <c r="EH67" s="10"/>
      <c r="EI67" s="10"/>
      <c r="EJ67" s="10"/>
      <c r="EK67" s="10"/>
      <c r="EL67" s="108"/>
      <c r="EM67" s="99"/>
      <c r="EN67" s="109"/>
      <c r="EO67" s="10"/>
      <c r="EP67" s="10"/>
      <c r="EQ67" s="26"/>
      <c r="ER67" s="10"/>
      <c r="ES67" s="10"/>
      <c r="ET67" s="20"/>
      <c r="EU67" s="10"/>
      <c r="EV67" s="25"/>
      <c r="EW67" s="10"/>
      <c r="EX67" s="10"/>
      <c r="EY67" s="10"/>
      <c r="EZ67" s="10"/>
      <c r="FA67" s="10"/>
      <c r="FB67" s="26"/>
      <c r="FC67" s="10"/>
      <c r="FD67" s="15"/>
      <c r="FE67" s="10"/>
      <c r="FF67" s="10"/>
      <c r="FG67" s="26"/>
      <c r="FH67" s="10"/>
      <c r="FI67" s="10"/>
      <c r="FJ67" s="20"/>
    </row>
    <row r="68" spans="1:166" x14ac:dyDescent="0.25">
      <c r="A68" s="90"/>
      <c r="B68" s="10"/>
      <c r="C68" s="21"/>
      <c r="D68" s="20"/>
      <c r="E68" s="10"/>
      <c r="F68" s="20"/>
      <c r="G68" s="10"/>
      <c r="H68" s="25"/>
      <c r="I68" s="10"/>
      <c r="J68" s="10"/>
      <c r="K68" s="10"/>
      <c r="L68" s="10"/>
      <c r="M68" s="10"/>
      <c r="N68" s="108"/>
      <c r="O68" s="99"/>
      <c r="P68" s="109"/>
      <c r="Q68" s="10"/>
      <c r="R68" s="10"/>
      <c r="S68" s="26"/>
      <c r="T68" s="10"/>
      <c r="U68" s="10"/>
      <c r="V68" s="67"/>
      <c r="W68" s="10"/>
      <c r="X68" s="25"/>
      <c r="Y68" s="10"/>
      <c r="Z68" s="10"/>
      <c r="AA68" s="10"/>
      <c r="AB68" s="10"/>
      <c r="AC68" s="10"/>
      <c r="AD68" s="26"/>
      <c r="AE68" s="10"/>
      <c r="AF68" s="15"/>
      <c r="AG68" s="10"/>
      <c r="AH68" s="10"/>
      <c r="AI68" s="26"/>
      <c r="AJ68" s="10"/>
      <c r="AK68" s="10"/>
      <c r="AL68" s="20"/>
      <c r="AM68" s="10"/>
      <c r="AN68" s="25"/>
      <c r="AO68" s="10"/>
      <c r="AP68" s="10"/>
      <c r="AQ68" s="10"/>
      <c r="AR68" s="10"/>
      <c r="AS68" s="10"/>
      <c r="AT68" s="108"/>
      <c r="AU68" s="99"/>
      <c r="AV68" s="109"/>
      <c r="AW68" s="10"/>
      <c r="AX68" s="10"/>
      <c r="AY68" s="26"/>
      <c r="AZ68" s="10"/>
      <c r="BA68" s="10"/>
      <c r="BB68" s="20"/>
      <c r="BC68" s="10"/>
      <c r="BD68" s="25"/>
      <c r="BE68" s="10"/>
      <c r="BF68" s="10"/>
      <c r="BG68" s="10"/>
      <c r="BH68" s="10"/>
      <c r="BI68" s="10"/>
      <c r="BJ68" s="26"/>
      <c r="BK68" s="10"/>
      <c r="BL68" s="15"/>
      <c r="BM68" s="10"/>
      <c r="BN68" s="10"/>
      <c r="BO68" s="26"/>
      <c r="BP68" s="10"/>
      <c r="BQ68" s="10"/>
      <c r="BR68" s="20"/>
      <c r="BS68" s="10"/>
      <c r="BT68" s="25"/>
      <c r="BU68" s="10"/>
      <c r="BV68" s="10"/>
      <c r="BW68" s="10"/>
      <c r="BX68" s="10"/>
      <c r="BY68" s="10"/>
      <c r="BZ68" s="108"/>
      <c r="CA68" s="99"/>
      <c r="CB68" s="109"/>
      <c r="CC68" s="10"/>
      <c r="CD68" s="10"/>
      <c r="CE68" s="26"/>
      <c r="CF68" s="10"/>
      <c r="CG68" s="10"/>
      <c r="CH68" s="20"/>
      <c r="CI68" s="10"/>
      <c r="CJ68" s="25"/>
      <c r="CK68" s="10"/>
      <c r="CL68" s="10"/>
      <c r="CM68" s="10"/>
      <c r="CN68" s="10"/>
      <c r="CO68" s="10"/>
      <c r="CP68" s="26"/>
      <c r="CQ68" s="10"/>
      <c r="CR68" s="15"/>
      <c r="CS68" s="10"/>
      <c r="CT68" s="10"/>
      <c r="CU68" s="26"/>
      <c r="CV68" s="10"/>
      <c r="CW68" s="10"/>
      <c r="CX68" s="20"/>
      <c r="CY68" s="10"/>
      <c r="CZ68" s="25"/>
      <c r="DA68" s="10"/>
      <c r="DB68" s="10"/>
      <c r="DC68" s="10"/>
      <c r="DD68" s="10"/>
      <c r="DE68" s="10"/>
      <c r="DF68" s="108"/>
      <c r="DG68" s="99"/>
      <c r="DH68" s="109"/>
      <c r="DI68" s="10"/>
      <c r="DJ68" s="10"/>
      <c r="DK68" s="26"/>
      <c r="DL68" s="10"/>
      <c r="DM68" s="10"/>
      <c r="DN68" s="20"/>
      <c r="DO68" s="10"/>
      <c r="DP68" s="25"/>
      <c r="DQ68" s="10"/>
      <c r="DR68" s="10"/>
      <c r="DS68" s="10"/>
      <c r="DT68" s="10"/>
      <c r="DU68" s="10"/>
      <c r="DV68" s="26"/>
      <c r="DW68" s="10"/>
      <c r="DX68" s="15"/>
      <c r="DY68" s="10"/>
      <c r="DZ68" s="10"/>
      <c r="EA68" s="26"/>
      <c r="EB68" s="10"/>
      <c r="EC68" s="10"/>
      <c r="ED68" s="20"/>
      <c r="EE68" s="10"/>
      <c r="EF68" s="25"/>
      <c r="EG68" s="10"/>
      <c r="EH68" s="10"/>
      <c r="EI68" s="10"/>
      <c r="EJ68" s="10"/>
      <c r="EK68" s="10"/>
      <c r="EL68" s="108"/>
      <c r="EM68" s="99"/>
      <c r="EN68" s="109"/>
      <c r="EO68" s="10"/>
      <c r="EP68" s="10"/>
      <c r="EQ68" s="26"/>
      <c r="ER68" s="10"/>
      <c r="ES68" s="10"/>
      <c r="ET68" s="20"/>
      <c r="EU68" s="10"/>
      <c r="EV68" s="25"/>
      <c r="EW68" s="10"/>
      <c r="EX68" s="10"/>
      <c r="EY68" s="10"/>
      <c r="EZ68" s="10"/>
      <c r="FA68" s="10"/>
      <c r="FB68" s="26"/>
      <c r="FC68" s="10"/>
      <c r="FD68" s="15"/>
      <c r="FE68" s="10"/>
      <c r="FF68" s="10"/>
      <c r="FG68" s="26"/>
      <c r="FH68" s="10"/>
      <c r="FI68" s="10"/>
      <c r="FJ68" s="20"/>
    </row>
    <row r="69" spans="1:166" x14ac:dyDescent="0.25">
      <c r="A69" s="90"/>
      <c r="B69" s="10"/>
      <c r="C69" s="21"/>
      <c r="D69" s="20"/>
      <c r="E69" s="10"/>
      <c r="F69" s="20"/>
      <c r="G69" s="10"/>
      <c r="H69" s="25"/>
      <c r="I69" s="10"/>
      <c r="J69" s="10"/>
      <c r="K69" s="10"/>
      <c r="L69" s="10"/>
      <c r="M69" s="10"/>
      <c r="N69" s="108"/>
      <c r="O69" s="99"/>
      <c r="P69" s="109"/>
      <c r="Q69" s="10"/>
      <c r="R69" s="10"/>
      <c r="S69" s="26"/>
      <c r="T69" s="10"/>
      <c r="U69" s="10"/>
      <c r="V69" s="67"/>
      <c r="W69" s="10"/>
      <c r="X69" s="25"/>
      <c r="Y69" s="10"/>
      <c r="Z69" s="10"/>
      <c r="AA69" s="10"/>
      <c r="AB69" s="10"/>
      <c r="AC69" s="10"/>
      <c r="AD69" s="26"/>
      <c r="AE69" s="10"/>
      <c r="AF69" s="15"/>
      <c r="AG69" s="10"/>
      <c r="AH69" s="10"/>
      <c r="AI69" s="26"/>
      <c r="AJ69" s="10"/>
      <c r="AK69" s="10"/>
      <c r="AL69" s="20"/>
      <c r="AM69" s="10"/>
      <c r="AN69" s="25"/>
      <c r="AO69" s="10"/>
      <c r="AP69" s="10"/>
      <c r="AQ69" s="10"/>
      <c r="AR69" s="10"/>
      <c r="AS69" s="10"/>
      <c r="AT69" s="108"/>
      <c r="AU69" s="99"/>
      <c r="AV69" s="109"/>
      <c r="AW69" s="10"/>
      <c r="AX69" s="10"/>
      <c r="AY69" s="26"/>
      <c r="AZ69" s="10"/>
      <c r="BA69" s="10"/>
      <c r="BB69" s="20"/>
      <c r="BC69" s="10"/>
      <c r="BD69" s="25"/>
      <c r="BE69" s="10"/>
      <c r="BF69" s="10"/>
      <c r="BG69" s="10"/>
      <c r="BH69" s="10"/>
      <c r="BI69" s="10"/>
      <c r="BJ69" s="26"/>
      <c r="BK69" s="10"/>
      <c r="BL69" s="15"/>
      <c r="BM69" s="10"/>
      <c r="BN69" s="10"/>
      <c r="BO69" s="26"/>
      <c r="BP69" s="10"/>
      <c r="BQ69" s="10"/>
      <c r="BR69" s="20"/>
      <c r="BS69" s="10"/>
      <c r="BT69" s="25"/>
      <c r="BU69" s="10"/>
      <c r="BV69" s="10"/>
      <c r="BW69" s="10"/>
      <c r="BX69" s="10"/>
      <c r="BY69" s="10"/>
      <c r="BZ69" s="108"/>
      <c r="CA69" s="99"/>
      <c r="CB69" s="109"/>
      <c r="CC69" s="10"/>
      <c r="CD69" s="10"/>
      <c r="CE69" s="26"/>
      <c r="CF69" s="10"/>
      <c r="CG69" s="10"/>
      <c r="CH69" s="20"/>
      <c r="CI69" s="10"/>
      <c r="CJ69" s="25"/>
      <c r="CK69" s="10"/>
      <c r="CL69" s="10"/>
      <c r="CM69" s="10"/>
      <c r="CN69" s="10"/>
      <c r="CO69" s="10"/>
      <c r="CP69" s="26"/>
      <c r="CQ69" s="10"/>
      <c r="CR69" s="15"/>
      <c r="CS69" s="10"/>
      <c r="CT69" s="10"/>
      <c r="CU69" s="26"/>
      <c r="CV69" s="10"/>
      <c r="CW69" s="10"/>
      <c r="CX69" s="20"/>
      <c r="CY69" s="10"/>
      <c r="CZ69" s="25"/>
      <c r="DA69" s="10"/>
      <c r="DB69" s="10"/>
      <c r="DC69" s="10"/>
      <c r="DD69" s="10"/>
      <c r="DE69" s="10"/>
      <c r="DF69" s="108"/>
      <c r="DG69" s="99"/>
      <c r="DH69" s="109"/>
      <c r="DI69" s="10"/>
      <c r="DJ69" s="10"/>
      <c r="DK69" s="26"/>
      <c r="DL69" s="10"/>
      <c r="DM69" s="10"/>
      <c r="DN69" s="20"/>
      <c r="DO69" s="10"/>
      <c r="DP69" s="25"/>
      <c r="DQ69" s="10"/>
      <c r="DR69" s="10"/>
      <c r="DS69" s="10"/>
      <c r="DT69" s="10"/>
      <c r="DU69" s="10"/>
      <c r="DV69" s="26"/>
      <c r="DW69" s="10"/>
      <c r="DX69" s="15"/>
      <c r="DY69" s="10"/>
      <c r="DZ69" s="10"/>
      <c r="EA69" s="26"/>
      <c r="EB69" s="10"/>
      <c r="EC69" s="10"/>
      <c r="ED69" s="20"/>
      <c r="EE69" s="10"/>
      <c r="EF69" s="25"/>
      <c r="EG69" s="10"/>
      <c r="EH69" s="10"/>
      <c r="EI69" s="10"/>
      <c r="EJ69" s="10"/>
      <c r="EK69" s="10"/>
      <c r="EL69" s="108"/>
      <c r="EM69" s="99"/>
      <c r="EN69" s="109"/>
      <c r="EO69" s="10"/>
      <c r="EP69" s="10"/>
      <c r="EQ69" s="26"/>
      <c r="ER69" s="10"/>
      <c r="ES69" s="10"/>
      <c r="ET69" s="20"/>
      <c r="EU69" s="10"/>
      <c r="EV69" s="25"/>
      <c r="EW69" s="10"/>
      <c r="EX69" s="10"/>
      <c r="EY69" s="10"/>
      <c r="EZ69" s="10"/>
      <c r="FA69" s="10"/>
      <c r="FB69" s="26"/>
      <c r="FC69" s="10"/>
      <c r="FD69" s="15"/>
      <c r="FE69" s="10"/>
      <c r="FF69" s="10"/>
      <c r="FG69" s="26"/>
      <c r="FH69" s="10"/>
      <c r="FI69" s="10"/>
      <c r="FJ69" s="20"/>
    </row>
    <row r="70" spans="1:166" x14ac:dyDescent="0.25">
      <c r="A70" s="90"/>
      <c r="B70" s="10"/>
      <c r="C70" s="21"/>
      <c r="D70" s="20"/>
      <c r="E70" s="10"/>
      <c r="F70" s="20"/>
      <c r="G70" s="10"/>
      <c r="H70" s="25"/>
      <c r="I70" s="10"/>
      <c r="J70" s="10"/>
      <c r="K70" s="10"/>
      <c r="L70" s="10"/>
      <c r="M70" s="10"/>
      <c r="N70" s="108"/>
      <c r="O70" s="99"/>
      <c r="P70" s="109"/>
      <c r="Q70" s="10"/>
      <c r="R70" s="10"/>
      <c r="S70" s="26"/>
      <c r="T70" s="10"/>
      <c r="U70" s="10"/>
      <c r="V70" s="67"/>
      <c r="W70" s="10"/>
      <c r="X70" s="25"/>
      <c r="Y70" s="10"/>
      <c r="Z70" s="10"/>
      <c r="AA70" s="10"/>
      <c r="AB70" s="10"/>
      <c r="AC70" s="10"/>
      <c r="AD70" s="26"/>
      <c r="AE70" s="10"/>
      <c r="AF70" s="15"/>
      <c r="AG70" s="10"/>
      <c r="AH70" s="10"/>
      <c r="AI70" s="26"/>
      <c r="AJ70" s="10"/>
      <c r="AK70" s="10"/>
      <c r="AL70" s="20"/>
      <c r="AM70" s="10"/>
      <c r="AN70" s="25"/>
      <c r="AO70" s="10"/>
      <c r="AP70" s="10"/>
      <c r="AQ70" s="10"/>
      <c r="AR70" s="10"/>
      <c r="AS70" s="10"/>
      <c r="AT70" s="108"/>
      <c r="AU70" s="99"/>
      <c r="AV70" s="109"/>
      <c r="AW70" s="10"/>
      <c r="AX70" s="10"/>
      <c r="AY70" s="26"/>
      <c r="AZ70" s="10"/>
      <c r="BA70" s="10"/>
      <c r="BB70" s="20"/>
      <c r="BC70" s="10"/>
      <c r="BD70" s="25"/>
      <c r="BE70" s="10"/>
      <c r="BF70" s="10"/>
      <c r="BG70" s="10"/>
      <c r="BH70" s="10"/>
      <c r="BI70" s="10"/>
      <c r="BJ70" s="26"/>
      <c r="BK70" s="10"/>
      <c r="BL70" s="15"/>
      <c r="BM70" s="10"/>
      <c r="BN70" s="10"/>
      <c r="BO70" s="26"/>
      <c r="BP70" s="10"/>
      <c r="BQ70" s="10"/>
      <c r="BR70" s="20"/>
      <c r="BS70" s="10"/>
      <c r="BT70" s="25"/>
      <c r="BU70" s="10"/>
      <c r="BV70" s="10"/>
      <c r="BW70" s="10"/>
      <c r="BX70" s="10"/>
      <c r="BY70" s="10"/>
      <c r="BZ70" s="108"/>
      <c r="CA70" s="99"/>
      <c r="CB70" s="109"/>
      <c r="CC70" s="10"/>
      <c r="CD70" s="10"/>
      <c r="CE70" s="26"/>
      <c r="CF70" s="10"/>
      <c r="CG70" s="10"/>
      <c r="CH70" s="20"/>
      <c r="CI70" s="10"/>
      <c r="CJ70" s="25"/>
      <c r="CK70" s="10"/>
      <c r="CL70" s="10"/>
      <c r="CM70" s="10"/>
      <c r="CN70" s="10"/>
      <c r="CO70" s="10"/>
      <c r="CP70" s="26"/>
      <c r="CQ70" s="10"/>
      <c r="CR70" s="15"/>
      <c r="CS70" s="10"/>
      <c r="CT70" s="10"/>
      <c r="CU70" s="26"/>
      <c r="CV70" s="10"/>
      <c r="CW70" s="10"/>
      <c r="CX70" s="20"/>
      <c r="CY70" s="10"/>
      <c r="CZ70" s="25"/>
      <c r="DA70" s="10"/>
      <c r="DB70" s="10"/>
      <c r="DC70" s="10"/>
      <c r="DD70" s="10"/>
      <c r="DE70" s="10"/>
      <c r="DF70" s="108"/>
      <c r="DG70" s="99"/>
      <c r="DH70" s="109"/>
      <c r="DI70" s="10"/>
      <c r="DJ70" s="10"/>
      <c r="DK70" s="26"/>
      <c r="DL70" s="10"/>
      <c r="DM70" s="10"/>
      <c r="DN70" s="20"/>
      <c r="DO70" s="10"/>
      <c r="DP70" s="25"/>
      <c r="DQ70" s="10"/>
      <c r="DR70" s="10"/>
      <c r="DS70" s="10"/>
      <c r="DT70" s="10"/>
      <c r="DU70" s="10"/>
      <c r="DV70" s="26"/>
      <c r="DW70" s="10"/>
      <c r="DX70" s="15"/>
      <c r="DY70" s="10"/>
      <c r="DZ70" s="10"/>
      <c r="EA70" s="26"/>
      <c r="EB70" s="10"/>
      <c r="EC70" s="10"/>
      <c r="ED70" s="20"/>
      <c r="EE70" s="10"/>
      <c r="EF70" s="25"/>
      <c r="EG70" s="10"/>
      <c r="EH70" s="10"/>
      <c r="EI70" s="10"/>
      <c r="EJ70" s="10"/>
      <c r="EK70" s="10"/>
      <c r="EL70" s="108"/>
      <c r="EM70" s="99"/>
      <c r="EN70" s="109"/>
      <c r="EO70" s="10"/>
      <c r="EP70" s="10"/>
      <c r="EQ70" s="26"/>
      <c r="ER70" s="10"/>
      <c r="ES70" s="10"/>
      <c r="ET70" s="20"/>
      <c r="EU70" s="10"/>
      <c r="EV70" s="25"/>
      <c r="EW70" s="10"/>
      <c r="EX70" s="10"/>
      <c r="EY70" s="10"/>
      <c r="EZ70" s="10"/>
      <c r="FA70" s="10"/>
      <c r="FB70" s="26"/>
      <c r="FC70" s="10"/>
      <c r="FD70" s="15"/>
      <c r="FE70" s="10"/>
      <c r="FF70" s="10"/>
      <c r="FG70" s="26"/>
      <c r="FH70" s="10"/>
      <c r="FI70" s="10"/>
      <c r="FJ70" s="20"/>
    </row>
    <row r="71" spans="1:166" x14ac:dyDescent="0.25">
      <c r="A71" s="90"/>
      <c r="B71" s="10"/>
      <c r="C71" s="21"/>
      <c r="D71" s="20"/>
      <c r="E71" s="10"/>
      <c r="F71" s="20"/>
      <c r="G71" s="10"/>
      <c r="H71" s="25"/>
      <c r="I71" s="10"/>
      <c r="J71" s="10"/>
      <c r="K71" s="10"/>
      <c r="L71" s="10"/>
      <c r="M71" s="10"/>
      <c r="N71" s="108"/>
      <c r="O71" s="99"/>
      <c r="P71" s="109"/>
      <c r="Q71" s="10"/>
      <c r="R71" s="10"/>
      <c r="S71" s="26"/>
      <c r="T71" s="10"/>
      <c r="U71" s="10"/>
      <c r="V71" s="67"/>
      <c r="W71" s="10"/>
      <c r="X71" s="25"/>
      <c r="Y71" s="10"/>
      <c r="Z71" s="10"/>
      <c r="AA71" s="10"/>
      <c r="AB71" s="10"/>
      <c r="AC71" s="10"/>
      <c r="AD71" s="26"/>
      <c r="AE71" s="10"/>
      <c r="AF71" s="15"/>
      <c r="AG71" s="10"/>
      <c r="AH71" s="10"/>
      <c r="AI71" s="26"/>
      <c r="AJ71" s="10"/>
      <c r="AK71" s="10"/>
      <c r="AL71" s="20"/>
      <c r="AM71" s="10"/>
      <c r="AN71" s="25"/>
      <c r="AO71" s="10"/>
      <c r="AP71" s="10"/>
      <c r="AQ71" s="10"/>
      <c r="AR71" s="10"/>
      <c r="AS71" s="10"/>
      <c r="AT71" s="108"/>
      <c r="AU71" s="99"/>
      <c r="AV71" s="109"/>
      <c r="AW71" s="10"/>
      <c r="AX71" s="10"/>
      <c r="AY71" s="26"/>
      <c r="AZ71" s="10"/>
      <c r="BA71" s="10"/>
      <c r="BB71" s="20"/>
      <c r="BC71" s="10"/>
      <c r="BD71" s="25"/>
      <c r="BE71" s="10"/>
      <c r="BF71" s="10"/>
      <c r="BG71" s="10"/>
      <c r="BH71" s="10"/>
      <c r="BI71" s="10"/>
      <c r="BJ71" s="26"/>
      <c r="BK71" s="10"/>
      <c r="BL71" s="15"/>
      <c r="BM71" s="10"/>
      <c r="BN71" s="10"/>
      <c r="BO71" s="26"/>
      <c r="BP71" s="10"/>
      <c r="BQ71" s="10"/>
      <c r="BR71" s="20"/>
      <c r="BS71" s="10"/>
      <c r="BT71" s="25"/>
      <c r="BU71" s="10"/>
      <c r="BV71" s="10"/>
      <c r="BW71" s="10"/>
      <c r="BX71" s="10"/>
      <c r="BY71" s="10"/>
      <c r="BZ71" s="108"/>
      <c r="CA71" s="99"/>
      <c r="CB71" s="109"/>
      <c r="CC71" s="10"/>
      <c r="CD71" s="10"/>
      <c r="CE71" s="26"/>
      <c r="CF71" s="10"/>
      <c r="CG71" s="10"/>
      <c r="CH71" s="20"/>
      <c r="CI71" s="10"/>
      <c r="CJ71" s="25"/>
      <c r="CK71" s="10"/>
      <c r="CL71" s="10"/>
      <c r="CM71" s="10"/>
      <c r="CN71" s="10"/>
      <c r="CO71" s="10"/>
      <c r="CP71" s="26"/>
      <c r="CQ71" s="10"/>
      <c r="CR71" s="15"/>
      <c r="CS71" s="10"/>
      <c r="CT71" s="10"/>
      <c r="CU71" s="26"/>
      <c r="CV71" s="10"/>
      <c r="CW71" s="10"/>
      <c r="CX71" s="20"/>
      <c r="CY71" s="10"/>
      <c r="CZ71" s="25"/>
      <c r="DA71" s="10"/>
      <c r="DB71" s="10"/>
      <c r="DC71" s="10"/>
      <c r="DD71" s="10"/>
      <c r="DE71" s="10"/>
      <c r="DF71" s="108"/>
      <c r="DG71" s="99"/>
      <c r="DH71" s="109"/>
      <c r="DI71" s="10"/>
      <c r="DJ71" s="10"/>
      <c r="DK71" s="26"/>
      <c r="DL71" s="10"/>
      <c r="DM71" s="10"/>
      <c r="DN71" s="20"/>
      <c r="DO71" s="10"/>
      <c r="DP71" s="25"/>
      <c r="DQ71" s="10"/>
      <c r="DR71" s="10"/>
      <c r="DS71" s="10"/>
      <c r="DT71" s="10"/>
      <c r="DU71" s="10"/>
      <c r="DV71" s="26"/>
      <c r="DW71" s="10"/>
      <c r="DX71" s="15"/>
      <c r="DY71" s="10"/>
      <c r="DZ71" s="10"/>
      <c r="EA71" s="26"/>
      <c r="EB71" s="10"/>
      <c r="EC71" s="10"/>
      <c r="ED71" s="20"/>
      <c r="EE71" s="10"/>
      <c r="EF71" s="25"/>
      <c r="EG71" s="10"/>
      <c r="EH71" s="10"/>
      <c r="EI71" s="10"/>
      <c r="EJ71" s="10"/>
      <c r="EK71" s="10"/>
      <c r="EL71" s="108"/>
      <c r="EM71" s="99"/>
      <c r="EN71" s="109"/>
      <c r="EO71" s="10"/>
      <c r="EP71" s="10"/>
      <c r="EQ71" s="26"/>
      <c r="ER71" s="10"/>
      <c r="ES71" s="10"/>
      <c r="ET71" s="20"/>
      <c r="EU71" s="10"/>
      <c r="EV71" s="25"/>
      <c r="EW71" s="10"/>
      <c r="EX71" s="10"/>
      <c r="EY71" s="10"/>
      <c r="EZ71" s="10"/>
      <c r="FA71" s="10"/>
      <c r="FB71" s="26"/>
      <c r="FC71" s="10"/>
      <c r="FD71" s="15"/>
      <c r="FE71" s="10"/>
      <c r="FF71" s="10"/>
      <c r="FG71" s="26"/>
      <c r="FH71" s="10"/>
      <c r="FI71" s="10"/>
      <c r="FJ71" s="20"/>
    </row>
    <row r="72" spans="1:166" x14ac:dyDescent="0.25">
      <c r="A72" s="90"/>
      <c r="B72" s="10"/>
      <c r="C72" s="21"/>
      <c r="D72" s="20"/>
      <c r="E72" s="10"/>
      <c r="F72" s="20"/>
      <c r="G72" s="10"/>
      <c r="H72" s="25"/>
      <c r="I72" s="10"/>
      <c r="J72" s="10"/>
      <c r="K72" s="10"/>
      <c r="L72" s="10"/>
      <c r="M72" s="10"/>
      <c r="N72" s="108"/>
      <c r="O72" s="99"/>
      <c r="P72" s="109"/>
      <c r="Q72" s="10"/>
      <c r="R72" s="10"/>
      <c r="S72" s="26"/>
      <c r="T72" s="10"/>
      <c r="U72" s="10"/>
      <c r="V72" s="67"/>
      <c r="W72" s="10"/>
      <c r="X72" s="25"/>
      <c r="Y72" s="10"/>
      <c r="Z72" s="10"/>
      <c r="AA72" s="10"/>
      <c r="AB72" s="10"/>
      <c r="AC72" s="10"/>
      <c r="AD72" s="26"/>
      <c r="AE72" s="10"/>
      <c r="AF72" s="15"/>
      <c r="AG72" s="10"/>
      <c r="AH72" s="10"/>
      <c r="AI72" s="26"/>
      <c r="AJ72" s="10"/>
      <c r="AK72" s="10"/>
      <c r="AL72" s="20"/>
      <c r="AM72" s="10"/>
      <c r="AN72" s="25"/>
      <c r="AO72" s="10"/>
      <c r="AP72" s="10"/>
      <c r="AQ72" s="10"/>
      <c r="AR72" s="10"/>
      <c r="AS72" s="10"/>
      <c r="AT72" s="108"/>
      <c r="AU72" s="99"/>
      <c r="AV72" s="109"/>
      <c r="AW72" s="10"/>
      <c r="AX72" s="10"/>
      <c r="AY72" s="26"/>
      <c r="AZ72" s="10"/>
      <c r="BA72" s="10"/>
      <c r="BB72" s="20"/>
      <c r="BC72" s="10"/>
      <c r="BD72" s="25"/>
      <c r="BE72" s="10"/>
      <c r="BF72" s="10"/>
      <c r="BG72" s="10"/>
      <c r="BH72" s="10"/>
      <c r="BI72" s="10"/>
      <c r="BJ72" s="26"/>
      <c r="BK72" s="10"/>
      <c r="BL72" s="15"/>
      <c r="BM72" s="10"/>
      <c r="BN72" s="10"/>
      <c r="BO72" s="26"/>
      <c r="BP72" s="10"/>
      <c r="BQ72" s="10"/>
      <c r="BR72" s="20"/>
      <c r="BS72" s="10"/>
      <c r="BT72" s="25"/>
      <c r="BU72" s="10"/>
      <c r="BV72" s="10"/>
      <c r="BW72" s="10"/>
      <c r="BX72" s="10"/>
      <c r="BY72" s="10"/>
      <c r="BZ72" s="108"/>
      <c r="CA72" s="99"/>
      <c r="CB72" s="109"/>
      <c r="CC72" s="10"/>
      <c r="CD72" s="10"/>
      <c r="CE72" s="26"/>
      <c r="CF72" s="10"/>
      <c r="CG72" s="10"/>
      <c r="CH72" s="20"/>
      <c r="CI72" s="10"/>
      <c r="CJ72" s="25"/>
      <c r="CK72" s="10"/>
      <c r="CL72" s="10"/>
      <c r="CM72" s="10"/>
      <c r="CN72" s="10"/>
      <c r="CO72" s="10"/>
      <c r="CP72" s="26"/>
      <c r="CQ72" s="10"/>
      <c r="CR72" s="15"/>
      <c r="CS72" s="10"/>
      <c r="CT72" s="10"/>
      <c r="CU72" s="26"/>
      <c r="CV72" s="10"/>
      <c r="CW72" s="10"/>
      <c r="CX72" s="20"/>
      <c r="CY72" s="10"/>
      <c r="CZ72" s="25"/>
      <c r="DA72" s="10"/>
      <c r="DB72" s="10"/>
      <c r="DC72" s="10"/>
      <c r="DD72" s="10"/>
      <c r="DE72" s="10"/>
      <c r="DF72" s="108"/>
      <c r="DG72" s="99"/>
      <c r="DH72" s="109"/>
      <c r="DI72" s="10"/>
      <c r="DJ72" s="10"/>
      <c r="DK72" s="26"/>
      <c r="DL72" s="10"/>
      <c r="DM72" s="10"/>
      <c r="DN72" s="20"/>
      <c r="DO72" s="10"/>
      <c r="DP72" s="25"/>
      <c r="DQ72" s="10"/>
      <c r="DR72" s="10"/>
      <c r="DS72" s="10"/>
      <c r="DT72" s="10"/>
      <c r="DU72" s="10"/>
      <c r="DV72" s="26"/>
      <c r="DW72" s="10"/>
      <c r="DX72" s="15"/>
      <c r="DY72" s="10"/>
      <c r="DZ72" s="10"/>
      <c r="EA72" s="26"/>
      <c r="EB72" s="10"/>
      <c r="EC72" s="10"/>
      <c r="ED72" s="20"/>
      <c r="EE72" s="10"/>
      <c r="EF72" s="25"/>
      <c r="EG72" s="10"/>
      <c r="EH72" s="10"/>
      <c r="EI72" s="10"/>
      <c r="EJ72" s="10"/>
      <c r="EK72" s="10"/>
      <c r="EL72" s="108"/>
      <c r="EM72" s="99"/>
      <c r="EN72" s="109"/>
      <c r="EO72" s="10"/>
      <c r="EP72" s="10"/>
      <c r="EQ72" s="26"/>
      <c r="ER72" s="10"/>
      <c r="ES72" s="10"/>
      <c r="ET72" s="20"/>
      <c r="EU72" s="10"/>
      <c r="EV72" s="25"/>
      <c r="EW72" s="10"/>
      <c r="EX72" s="10"/>
      <c r="EY72" s="10"/>
      <c r="EZ72" s="10"/>
      <c r="FA72" s="10"/>
      <c r="FB72" s="26"/>
      <c r="FC72" s="10"/>
      <c r="FD72" s="15"/>
      <c r="FE72" s="10"/>
      <c r="FF72" s="10"/>
      <c r="FG72" s="26"/>
      <c r="FH72" s="10"/>
      <c r="FI72" s="10"/>
      <c r="FJ72" s="20"/>
    </row>
    <row r="73" spans="1:166" x14ac:dyDescent="0.25">
      <c r="A73" s="90"/>
      <c r="B73" s="10"/>
      <c r="C73" s="21"/>
      <c r="D73" s="20"/>
      <c r="E73" s="10"/>
      <c r="F73" s="20"/>
      <c r="G73" s="10"/>
      <c r="H73" s="25"/>
      <c r="I73" s="10"/>
      <c r="J73" s="10"/>
      <c r="K73" s="10"/>
      <c r="L73" s="10"/>
      <c r="M73" s="10"/>
      <c r="N73" s="108"/>
      <c r="O73" s="99"/>
      <c r="P73" s="109"/>
      <c r="Q73" s="10"/>
      <c r="R73" s="10"/>
      <c r="S73" s="26"/>
      <c r="T73" s="10"/>
      <c r="U73" s="10"/>
      <c r="V73" s="67"/>
      <c r="W73" s="10"/>
      <c r="X73" s="25"/>
      <c r="Y73" s="10"/>
      <c r="Z73" s="10"/>
      <c r="AA73" s="10"/>
      <c r="AB73" s="10"/>
      <c r="AC73" s="10"/>
      <c r="AD73" s="26"/>
      <c r="AE73" s="10"/>
      <c r="AF73" s="15"/>
      <c r="AG73" s="10"/>
      <c r="AH73" s="10"/>
      <c r="AI73" s="26"/>
      <c r="AJ73" s="10"/>
      <c r="AK73" s="10"/>
      <c r="AL73" s="20"/>
      <c r="AM73" s="10"/>
      <c r="AN73" s="25"/>
      <c r="AO73" s="10"/>
      <c r="AP73" s="10"/>
      <c r="AQ73" s="10"/>
      <c r="AR73" s="10"/>
      <c r="AS73" s="10"/>
      <c r="AT73" s="108"/>
      <c r="AU73" s="99"/>
      <c r="AV73" s="109"/>
      <c r="AW73" s="10"/>
      <c r="AX73" s="10"/>
      <c r="AY73" s="26"/>
      <c r="AZ73" s="10"/>
      <c r="BA73" s="10"/>
      <c r="BB73" s="20"/>
      <c r="BC73" s="10"/>
      <c r="BD73" s="25"/>
      <c r="BE73" s="10"/>
      <c r="BF73" s="10"/>
      <c r="BG73" s="10"/>
      <c r="BH73" s="10"/>
      <c r="BI73" s="10"/>
      <c r="BJ73" s="26"/>
      <c r="BK73" s="10"/>
      <c r="BL73" s="15"/>
      <c r="BM73" s="10"/>
      <c r="BN73" s="10"/>
      <c r="BO73" s="26"/>
      <c r="BP73" s="10"/>
      <c r="BQ73" s="10"/>
      <c r="BR73" s="20"/>
      <c r="BS73" s="10"/>
      <c r="BT73" s="25"/>
      <c r="BU73" s="10"/>
      <c r="BV73" s="10"/>
      <c r="BW73" s="10"/>
      <c r="BX73" s="10"/>
      <c r="BY73" s="10"/>
      <c r="BZ73" s="108"/>
      <c r="CA73" s="99"/>
      <c r="CB73" s="109"/>
      <c r="CC73" s="10"/>
      <c r="CD73" s="10"/>
      <c r="CE73" s="26"/>
      <c r="CF73" s="10"/>
      <c r="CG73" s="10"/>
      <c r="CH73" s="20"/>
      <c r="CI73" s="10"/>
      <c r="CJ73" s="25"/>
      <c r="CK73" s="10"/>
      <c r="CL73" s="10"/>
      <c r="CM73" s="10"/>
      <c r="CN73" s="10"/>
      <c r="CO73" s="10"/>
      <c r="CP73" s="26"/>
      <c r="CQ73" s="10"/>
      <c r="CR73" s="15"/>
      <c r="CS73" s="10"/>
      <c r="CT73" s="10"/>
      <c r="CU73" s="26"/>
      <c r="CV73" s="10"/>
      <c r="CW73" s="10"/>
      <c r="CX73" s="20"/>
      <c r="CY73" s="10"/>
      <c r="CZ73" s="25"/>
      <c r="DA73" s="10"/>
      <c r="DB73" s="10"/>
      <c r="DC73" s="10"/>
      <c r="DD73" s="10"/>
      <c r="DE73" s="10"/>
      <c r="DF73" s="108"/>
      <c r="DG73" s="99"/>
      <c r="DH73" s="109"/>
      <c r="DI73" s="10"/>
      <c r="DJ73" s="10"/>
      <c r="DK73" s="26"/>
      <c r="DL73" s="10"/>
      <c r="DM73" s="10"/>
      <c r="DN73" s="20"/>
      <c r="DO73" s="10"/>
      <c r="DP73" s="25"/>
      <c r="DQ73" s="10"/>
      <c r="DR73" s="10"/>
      <c r="DS73" s="10"/>
      <c r="DT73" s="10"/>
      <c r="DU73" s="10"/>
      <c r="DV73" s="26"/>
      <c r="DW73" s="10"/>
      <c r="DX73" s="15"/>
      <c r="DY73" s="10"/>
      <c r="DZ73" s="10"/>
      <c r="EA73" s="26"/>
      <c r="EB73" s="10"/>
      <c r="EC73" s="10"/>
      <c r="ED73" s="20"/>
      <c r="EE73" s="10"/>
      <c r="EF73" s="25"/>
      <c r="EG73" s="10"/>
      <c r="EH73" s="10"/>
      <c r="EI73" s="10"/>
      <c r="EJ73" s="10"/>
      <c r="EK73" s="10"/>
      <c r="EL73" s="108"/>
      <c r="EM73" s="99"/>
      <c r="EN73" s="109"/>
      <c r="EO73" s="10"/>
      <c r="EP73" s="10"/>
      <c r="EQ73" s="26"/>
      <c r="ER73" s="10"/>
      <c r="ES73" s="10"/>
      <c r="ET73" s="20"/>
      <c r="EU73" s="10"/>
      <c r="EV73" s="25"/>
      <c r="EW73" s="10"/>
      <c r="EX73" s="10"/>
      <c r="EY73" s="10"/>
      <c r="EZ73" s="10"/>
      <c r="FA73" s="10"/>
      <c r="FB73" s="26"/>
      <c r="FC73" s="10"/>
      <c r="FD73" s="15"/>
      <c r="FE73" s="10"/>
      <c r="FF73" s="10"/>
      <c r="FG73" s="26"/>
      <c r="FH73" s="10"/>
      <c r="FI73" s="10"/>
      <c r="FJ73" s="20"/>
    </row>
    <row r="74" spans="1:166" x14ac:dyDescent="0.25">
      <c r="A74" s="90"/>
      <c r="B74" s="10"/>
      <c r="C74" s="21"/>
      <c r="D74" s="20"/>
      <c r="E74" s="10"/>
      <c r="F74" s="20"/>
      <c r="G74" s="10"/>
      <c r="H74" s="25"/>
      <c r="I74" s="10"/>
      <c r="J74" s="10"/>
      <c r="K74" s="10"/>
      <c r="L74" s="10"/>
      <c r="M74" s="10"/>
      <c r="N74" s="108"/>
      <c r="O74" s="99"/>
      <c r="P74" s="109"/>
      <c r="Q74" s="10"/>
      <c r="R74" s="10"/>
      <c r="S74" s="26"/>
      <c r="T74" s="10"/>
      <c r="U74" s="10"/>
      <c r="V74" s="67"/>
      <c r="W74" s="10"/>
      <c r="X74" s="25"/>
      <c r="Y74" s="10"/>
      <c r="Z74" s="10"/>
      <c r="AA74" s="10"/>
      <c r="AB74" s="10"/>
      <c r="AC74" s="10"/>
      <c r="AD74" s="26"/>
      <c r="AE74" s="10"/>
      <c r="AF74" s="15"/>
      <c r="AG74" s="10"/>
      <c r="AH74" s="10"/>
      <c r="AI74" s="26"/>
      <c r="AJ74" s="10"/>
      <c r="AK74" s="10"/>
      <c r="AL74" s="20"/>
      <c r="AM74" s="10"/>
      <c r="AN74" s="25"/>
      <c r="AO74" s="10"/>
      <c r="AP74" s="10"/>
      <c r="AQ74" s="10"/>
      <c r="AR74" s="10"/>
      <c r="AS74" s="10"/>
      <c r="AT74" s="108"/>
      <c r="AU74" s="99"/>
      <c r="AV74" s="109"/>
      <c r="AW74" s="10"/>
      <c r="AX74" s="10"/>
      <c r="AY74" s="26"/>
      <c r="AZ74" s="10"/>
      <c r="BA74" s="10"/>
      <c r="BB74" s="20"/>
      <c r="BC74" s="10"/>
      <c r="BD74" s="25"/>
      <c r="BE74" s="10"/>
      <c r="BF74" s="10"/>
      <c r="BG74" s="10"/>
      <c r="BH74" s="10"/>
      <c r="BI74" s="10"/>
      <c r="BJ74" s="26"/>
      <c r="BK74" s="10"/>
      <c r="BL74" s="15"/>
      <c r="BM74" s="10"/>
      <c r="BN74" s="10"/>
      <c r="BO74" s="26"/>
      <c r="BP74" s="10"/>
      <c r="BQ74" s="10"/>
      <c r="BR74" s="20"/>
      <c r="BS74" s="10"/>
      <c r="BT74" s="25"/>
      <c r="BU74" s="10"/>
      <c r="BV74" s="10"/>
      <c r="BW74" s="10"/>
      <c r="BX74" s="10"/>
      <c r="BY74" s="10"/>
      <c r="BZ74" s="108"/>
      <c r="CA74" s="99"/>
      <c r="CB74" s="109"/>
      <c r="CC74" s="10"/>
      <c r="CD74" s="10"/>
      <c r="CE74" s="26"/>
      <c r="CF74" s="10"/>
      <c r="CG74" s="10"/>
      <c r="CH74" s="20"/>
      <c r="CI74" s="10"/>
      <c r="CJ74" s="25"/>
      <c r="CK74" s="10"/>
      <c r="CL74" s="10"/>
      <c r="CM74" s="10"/>
      <c r="CN74" s="10"/>
      <c r="CO74" s="10"/>
      <c r="CP74" s="26"/>
      <c r="CQ74" s="10"/>
      <c r="CR74" s="15"/>
      <c r="CS74" s="10"/>
      <c r="CT74" s="10"/>
      <c r="CU74" s="26"/>
      <c r="CV74" s="10"/>
      <c r="CW74" s="10"/>
      <c r="CX74" s="20"/>
      <c r="CY74" s="10"/>
      <c r="CZ74" s="25"/>
      <c r="DA74" s="10"/>
      <c r="DB74" s="10"/>
      <c r="DC74" s="10"/>
      <c r="DD74" s="10"/>
      <c r="DE74" s="10"/>
      <c r="DF74" s="108"/>
      <c r="DG74" s="99"/>
      <c r="DH74" s="109"/>
      <c r="DI74" s="10"/>
      <c r="DJ74" s="10"/>
      <c r="DK74" s="26"/>
      <c r="DL74" s="10"/>
      <c r="DM74" s="10"/>
      <c r="DN74" s="20"/>
      <c r="DO74" s="10"/>
      <c r="DP74" s="25"/>
      <c r="DQ74" s="10"/>
      <c r="DR74" s="10"/>
      <c r="DS74" s="10"/>
      <c r="DT74" s="10"/>
      <c r="DU74" s="10"/>
      <c r="DV74" s="26"/>
      <c r="DW74" s="10"/>
      <c r="DX74" s="15"/>
      <c r="DY74" s="10"/>
      <c r="DZ74" s="10"/>
      <c r="EA74" s="26"/>
      <c r="EB74" s="10"/>
      <c r="EC74" s="10"/>
      <c r="ED74" s="20"/>
      <c r="EE74" s="10"/>
      <c r="EF74" s="25"/>
      <c r="EG74" s="10"/>
      <c r="EH74" s="10"/>
      <c r="EI74" s="10"/>
      <c r="EJ74" s="10"/>
      <c r="EK74" s="10"/>
      <c r="EL74" s="108"/>
      <c r="EM74" s="99"/>
      <c r="EN74" s="109"/>
      <c r="EO74" s="10"/>
      <c r="EP74" s="10"/>
      <c r="EQ74" s="26"/>
      <c r="ER74" s="10"/>
      <c r="ES74" s="10"/>
      <c r="ET74" s="20"/>
      <c r="EU74" s="10"/>
      <c r="EV74" s="25"/>
      <c r="EW74" s="10"/>
      <c r="EX74" s="10"/>
      <c r="EY74" s="10"/>
      <c r="EZ74" s="10"/>
      <c r="FA74" s="10"/>
      <c r="FB74" s="26"/>
      <c r="FC74" s="10"/>
      <c r="FD74" s="15"/>
      <c r="FE74" s="10"/>
      <c r="FF74" s="10"/>
      <c r="FG74" s="26"/>
      <c r="FH74" s="10"/>
      <c r="FI74" s="10"/>
      <c r="FJ74" s="20"/>
    </row>
    <row r="75" spans="1:166" x14ac:dyDescent="0.25">
      <c r="A75" s="90"/>
      <c r="B75" s="10"/>
      <c r="C75" s="21"/>
      <c r="D75" s="20"/>
      <c r="E75" s="10"/>
      <c r="F75" s="20"/>
      <c r="G75" s="10"/>
      <c r="H75" s="25"/>
      <c r="I75" s="10"/>
      <c r="J75" s="10"/>
      <c r="K75" s="10"/>
      <c r="L75" s="10"/>
      <c r="M75" s="10"/>
      <c r="N75" s="108"/>
      <c r="O75" s="99"/>
      <c r="P75" s="109"/>
      <c r="Q75" s="10"/>
      <c r="R75" s="10"/>
      <c r="S75" s="26"/>
      <c r="T75" s="10"/>
      <c r="U75" s="10"/>
      <c r="V75" s="67"/>
      <c r="W75" s="10"/>
      <c r="X75" s="25"/>
      <c r="Y75" s="10"/>
      <c r="Z75" s="10"/>
      <c r="AA75" s="10"/>
      <c r="AB75" s="10"/>
      <c r="AC75" s="10"/>
      <c r="AD75" s="26"/>
      <c r="AE75" s="10"/>
      <c r="AF75" s="15"/>
      <c r="AG75" s="10"/>
      <c r="AH75" s="10"/>
      <c r="AI75" s="26"/>
      <c r="AJ75" s="10"/>
      <c r="AK75" s="10"/>
      <c r="AL75" s="20"/>
      <c r="AM75" s="10"/>
      <c r="AN75" s="25"/>
      <c r="AO75" s="10"/>
      <c r="AP75" s="10"/>
      <c r="AQ75" s="10"/>
      <c r="AR75" s="10"/>
      <c r="AS75" s="10"/>
      <c r="AT75" s="108"/>
      <c r="AU75" s="99"/>
      <c r="AV75" s="109"/>
      <c r="AW75" s="10"/>
      <c r="AX75" s="10"/>
      <c r="AY75" s="26"/>
      <c r="AZ75" s="10"/>
      <c r="BA75" s="10"/>
      <c r="BB75" s="20"/>
      <c r="BC75" s="10"/>
      <c r="BD75" s="25"/>
      <c r="BE75" s="10"/>
      <c r="BF75" s="10"/>
      <c r="BG75" s="10"/>
      <c r="BH75" s="10"/>
      <c r="BI75" s="10"/>
      <c r="BJ75" s="26"/>
      <c r="BK75" s="10"/>
      <c r="BL75" s="15"/>
      <c r="BM75" s="10"/>
      <c r="BN75" s="10"/>
      <c r="BO75" s="26"/>
      <c r="BP75" s="10"/>
      <c r="BQ75" s="10"/>
      <c r="BR75" s="20"/>
      <c r="BS75" s="10"/>
      <c r="BT75" s="25"/>
      <c r="BU75" s="10"/>
      <c r="BV75" s="10"/>
      <c r="BW75" s="10"/>
      <c r="BX75" s="10"/>
      <c r="BY75" s="10"/>
      <c r="BZ75" s="108"/>
      <c r="CA75" s="99"/>
      <c r="CB75" s="109"/>
      <c r="CC75" s="10"/>
      <c r="CD75" s="10"/>
      <c r="CE75" s="26"/>
      <c r="CF75" s="10"/>
      <c r="CG75" s="10"/>
      <c r="CH75" s="20"/>
      <c r="CI75" s="10"/>
      <c r="CJ75" s="25"/>
      <c r="CK75" s="10"/>
      <c r="CL75" s="10"/>
      <c r="CM75" s="10"/>
      <c r="CN75" s="10"/>
      <c r="CO75" s="10"/>
      <c r="CP75" s="26"/>
      <c r="CQ75" s="10"/>
      <c r="CR75" s="15"/>
      <c r="CS75" s="10"/>
      <c r="CT75" s="10"/>
      <c r="CU75" s="26"/>
      <c r="CV75" s="10"/>
      <c r="CW75" s="10"/>
      <c r="CX75" s="20"/>
      <c r="CY75" s="10"/>
      <c r="CZ75" s="25"/>
      <c r="DA75" s="10"/>
      <c r="DB75" s="10"/>
      <c r="DC75" s="10"/>
      <c r="DD75" s="10"/>
      <c r="DE75" s="10"/>
      <c r="DF75" s="108"/>
      <c r="DG75" s="99"/>
      <c r="DH75" s="109"/>
      <c r="DI75" s="10"/>
      <c r="DJ75" s="10"/>
      <c r="DK75" s="26"/>
      <c r="DL75" s="10"/>
      <c r="DM75" s="10"/>
      <c r="DN75" s="20"/>
      <c r="DO75" s="10"/>
      <c r="DP75" s="25"/>
      <c r="DQ75" s="10"/>
      <c r="DR75" s="10"/>
      <c r="DS75" s="10"/>
      <c r="DT75" s="10"/>
      <c r="DU75" s="10"/>
      <c r="DV75" s="26"/>
      <c r="DW75" s="10"/>
      <c r="DX75" s="15"/>
      <c r="DY75" s="10"/>
      <c r="DZ75" s="10"/>
      <c r="EA75" s="26"/>
      <c r="EB75" s="10"/>
      <c r="EC75" s="10"/>
      <c r="ED75" s="20"/>
      <c r="EE75" s="10"/>
      <c r="EF75" s="25"/>
      <c r="EG75" s="10"/>
      <c r="EH75" s="10"/>
      <c r="EI75" s="10"/>
      <c r="EJ75" s="10"/>
      <c r="EK75" s="10"/>
      <c r="EL75" s="108"/>
      <c r="EM75" s="99"/>
      <c r="EN75" s="109"/>
      <c r="EO75" s="10"/>
      <c r="EP75" s="10"/>
      <c r="EQ75" s="26"/>
      <c r="ER75" s="10"/>
      <c r="ES75" s="10"/>
      <c r="ET75" s="20"/>
      <c r="EU75" s="10"/>
      <c r="EV75" s="25"/>
      <c r="EW75" s="10"/>
      <c r="EX75" s="10"/>
      <c r="EY75" s="10"/>
      <c r="EZ75" s="10"/>
      <c r="FA75" s="10"/>
      <c r="FB75" s="26"/>
      <c r="FC75" s="10"/>
      <c r="FD75" s="15"/>
      <c r="FE75" s="10"/>
      <c r="FF75" s="10"/>
      <c r="FG75" s="26"/>
      <c r="FH75" s="10"/>
      <c r="FI75" s="10"/>
      <c r="FJ75" s="20"/>
    </row>
    <row r="76" spans="1:166" x14ac:dyDescent="0.25">
      <c r="A76" s="90"/>
      <c r="B76" s="10"/>
      <c r="C76" s="21"/>
      <c r="D76" s="20"/>
      <c r="E76" s="10"/>
      <c r="F76" s="20"/>
      <c r="G76" s="10"/>
      <c r="H76" s="25"/>
      <c r="I76" s="10"/>
      <c r="J76" s="10"/>
      <c r="K76" s="10"/>
      <c r="L76" s="10"/>
      <c r="M76" s="10"/>
      <c r="N76" s="108"/>
      <c r="O76" s="99"/>
      <c r="P76" s="109"/>
      <c r="Q76" s="10"/>
      <c r="R76" s="10"/>
      <c r="S76" s="26"/>
      <c r="T76" s="10"/>
      <c r="U76" s="10"/>
      <c r="V76" s="67"/>
      <c r="W76" s="10"/>
      <c r="X76" s="25"/>
      <c r="Y76" s="10"/>
      <c r="Z76" s="10"/>
      <c r="AA76" s="10"/>
      <c r="AB76" s="10"/>
      <c r="AC76" s="10"/>
      <c r="AD76" s="26"/>
      <c r="AE76" s="10"/>
      <c r="AF76" s="15"/>
      <c r="AG76" s="10"/>
      <c r="AH76" s="10"/>
      <c r="AI76" s="26"/>
      <c r="AJ76" s="10"/>
      <c r="AK76" s="10"/>
      <c r="AL76" s="20"/>
      <c r="AM76" s="10"/>
      <c r="AN76" s="25"/>
      <c r="AO76" s="10"/>
      <c r="AP76" s="10"/>
      <c r="AQ76" s="10"/>
      <c r="AR76" s="10"/>
      <c r="AS76" s="10"/>
      <c r="AT76" s="108"/>
      <c r="AU76" s="99"/>
      <c r="AV76" s="109"/>
      <c r="AW76" s="10"/>
      <c r="AX76" s="10"/>
      <c r="AY76" s="26"/>
      <c r="AZ76" s="10"/>
      <c r="BA76" s="10"/>
      <c r="BB76" s="20"/>
      <c r="BC76" s="10"/>
      <c r="BD76" s="25"/>
      <c r="BE76" s="10"/>
      <c r="BF76" s="10"/>
      <c r="BG76" s="10"/>
      <c r="BH76" s="10"/>
      <c r="BI76" s="10"/>
      <c r="BJ76" s="26"/>
      <c r="BK76" s="10"/>
      <c r="BL76" s="15"/>
      <c r="BM76" s="10"/>
      <c r="BN76" s="10"/>
      <c r="BO76" s="26"/>
      <c r="BP76" s="10"/>
      <c r="BQ76" s="10"/>
      <c r="BR76" s="20"/>
      <c r="BS76" s="10"/>
      <c r="BT76" s="25"/>
      <c r="BU76" s="10"/>
      <c r="BV76" s="10"/>
      <c r="BW76" s="10"/>
      <c r="BX76" s="10"/>
      <c r="BY76" s="10"/>
      <c r="BZ76" s="108"/>
      <c r="CA76" s="99"/>
      <c r="CB76" s="109"/>
      <c r="CC76" s="10"/>
      <c r="CD76" s="10"/>
      <c r="CE76" s="26"/>
      <c r="CF76" s="10"/>
      <c r="CG76" s="10"/>
      <c r="CH76" s="20"/>
      <c r="CI76" s="10"/>
      <c r="CJ76" s="25"/>
      <c r="CK76" s="10"/>
      <c r="CL76" s="10"/>
      <c r="CM76" s="10"/>
      <c r="CN76" s="10"/>
      <c r="CO76" s="10"/>
      <c r="CP76" s="26"/>
      <c r="CQ76" s="10"/>
      <c r="CR76" s="15"/>
      <c r="CS76" s="10"/>
      <c r="CT76" s="10"/>
      <c r="CU76" s="26"/>
      <c r="CV76" s="10"/>
      <c r="CW76" s="10"/>
      <c r="CX76" s="20"/>
      <c r="CY76" s="10"/>
      <c r="CZ76" s="25"/>
      <c r="DA76" s="10"/>
      <c r="DB76" s="10"/>
      <c r="DC76" s="10"/>
      <c r="DD76" s="10"/>
      <c r="DE76" s="10"/>
      <c r="DF76" s="108"/>
      <c r="DG76" s="99"/>
      <c r="DH76" s="109"/>
      <c r="DI76" s="10"/>
      <c r="DJ76" s="10"/>
      <c r="DK76" s="26"/>
      <c r="DL76" s="10"/>
      <c r="DM76" s="10"/>
      <c r="DN76" s="20"/>
      <c r="DO76" s="10"/>
      <c r="DP76" s="25"/>
      <c r="DQ76" s="10"/>
      <c r="DR76" s="10"/>
      <c r="DS76" s="10"/>
      <c r="DT76" s="10"/>
      <c r="DU76" s="10"/>
      <c r="DV76" s="26"/>
      <c r="DW76" s="10"/>
      <c r="DX76" s="15"/>
      <c r="DY76" s="10"/>
      <c r="DZ76" s="10"/>
      <c r="EA76" s="26"/>
      <c r="EB76" s="10"/>
      <c r="EC76" s="10"/>
      <c r="ED76" s="20"/>
      <c r="EE76" s="10"/>
      <c r="EF76" s="25"/>
      <c r="EG76" s="10"/>
      <c r="EH76" s="10"/>
      <c r="EI76" s="10"/>
      <c r="EJ76" s="10"/>
      <c r="EK76" s="10"/>
      <c r="EL76" s="108"/>
      <c r="EM76" s="99"/>
      <c r="EN76" s="109"/>
      <c r="EO76" s="10"/>
      <c r="EP76" s="10"/>
      <c r="EQ76" s="26"/>
      <c r="ER76" s="10"/>
      <c r="ES76" s="10"/>
      <c r="ET76" s="20"/>
      <c r="EU76" s="10"/>
      <c r="EV76" s="25"/>
      <c r="EW76" s="10"/>
      <c r="EX76" s="10"/>
      <c r="EY76" s="10"/>
      <c r="EZ76" s="10"/>
      <c r="FA76" s="10"/>
      <c r="FB76" s="26"/>
      <c r="FC76" s="10"/>
      <c r="FD76" s="15"/>
      <c r="FE76" s="10"/>
      <c r="FF76" s="10"/>
      <c r="FG76" s="26"/>
      <c r="FH76" s="10"/>
      <c r="FI76" s="10"/>
      <c r="FJ76" s="20"/>
    </row>
    <row r="77" spans="1:166" x14ac:dyDescent="0.25">
      <c r="A77" s="90"/>
      <c r="B77" s="10"/>
      <c r="C77" s="21"/>
      <c r="D77" s="20"/>
      <c r="E77" s="10"/>
      <c r="F77" s="20"/>
      <c r="G77" s="10"/>
      <c r="H77" s="25"/>
      <c r="I77" s="10"/>
      <c r="J77" s="10"/>
      <c r="K77" s="10"/>
      <c r="L77" s="10"/>
      <c r="M77" s="10"/>
      <c r="N77" s="108"/>
      <c r="O77" s="99"/>
      <c r="P77" s="109"/>
      <c r="Q77" s="10"/>
      <c r="R77" s="10"/>
      <c r="S77" s="26"/>
      <c r="T77" s="10"/>
      <c r="U77" s="10"/>
      <c r="V77" s="67"/>
      <c r="W77" s="10"/>
      <c r="X77" s="25"/>
      <c r="Y77" s="10"/>
      <c r="Z77" s="10"/>
      <c r="AA77" s="10"/>
      <c r="AB77" s="10"/>
      <c r="AC77" s="10"/>
      <c r="AD77" s="26"/>
      <c r="AE77" s="10"/>
      <c r="AF77" s="15"/>
      <c r="AG77" s="10"/>
      <c r="AH77" s="10"/>
      <c r="AI77" s="26"/>
      <c r="AJ77" s="10"/>
      <c r="AK77" s="10"/>
      <c r="AL77" s="20"/>
      <c r="AM77" s="10"/>
      <c r="AN77" s="25"/>
      <c r="AO77" s="10"/>
      <c r="AP77" s="10"/>
      <c r="AQ77" s="10"/>
      <c r="AR77" s="10"/>
      <c r="AS77" s="10"/>
      <c r="AT77" s="108"/>
      <c r="AU77" s="99"/>
      <c r="AV77" s="109"/>
      <c r="AW77" s="10"/>
      <c r="AX77" s="10"/>
      <c r="AY77" s="26"/>
      <c r="AZ77" s="10"/>
      <c r="BA77" s="10"/>
      <c r="BB77" s="20"/>
      <c r="BC77" s="10"/>
      <c r="BD77" s="25"/>
      <c r="BE77" s="10"/>
      <c r="BF77" s="10"/>
      <c r="BG77" s="10"/>
      <c r="BH77" s="10"/>
      <c r="BI77" s="10"/>
      <c r="BJ77" s="26"/>
      <c r="BK77" s="10"/>
      <c r="BL77" s="15"/>
      <c r="BM77" s="10"/>
      <c r="BN77" s="10"/>
      <c r="BO77" s="26"/>
      <c r="BP77" s="10"/>
      <c r="BQ77" s="10"/>
      <c r="BR77" s="20"/>
      <c r="BS77" s="10"/>
      <c r="BT77" s="25"/>
      <c r="BU77" s="10"/>
      <c r="BV77" s="10"/>
      <c r="BW77" s="10"/>
      <c r="BX77" s="10"/>
      <c r="BY77" s="10"/>
      <c r="BZ77" s="108"/>
      <c r="CA77" s="99"/>
      <c r="CB77" s="109"/>
      <c r="CC77" s="10"/>
      <c r="CD77" s="10"/>
      <c r="CE77" s="26"/>
      <c r="CF77" s="10"/>
      <c r="CG77" s="10"/>
      <c r="CH77" s="20"/>
      <c r="CI77" s="10"/>
      <c r="CJ77" s="25"/>
      <c r="CK77" s="10"/>
      <c r="CL77" s="10"/>
      <c r="CM77" s="10"/>
      <c r="CN77" s="10"/>
      <c r="CO77" s="10"/>
      <c r="CP77" s="26"/>
      <c r="CQ77" s="10"/>
      <c r="CR77" s="15"/>
      <c r="CS77" s="10"/>
      <c r="CT77" s="10"/>
      <c r="CU77" s="26"/>
      <c r="CV77" s="10"/>
      <c r="CW77" s="10"/>
      <c r="CX77" s="20"/>
      <c r="CY77" s="10"/>
      <c r="CZ77" s="25"/>
      <c r="DA77" s="10"/>
      <c r="DB77" s="10"/>
      <c r="DC77" s="10"/>
      <c r="DD77" s="10"/>
      <c r="DE77" s="10"/>
      <c r="DF77" s="108"/>
      <c r="DG77" s="99"/>
      <c r="DH77" s="109"/>
      <c r="DI77" s="10"/>
      <c r="DJ77" s="10"/>
      <c r="DK77" s="26"/>
      <c r="DL77" s="10"/>
      <c r="DM77" s="10"/>
      <c r="DN77" s="20"/>
      <c r="DO77" s="10"/>
      <c r="DP77" s="25"/>
      <c r="DQ77" s="10"/>
      <c r="DR77" s="10"/>
      <c r="DS77" s="10"/>
      <c r="DT77" s="10"/>
      <c r="DU77" s="10"/>
      <c r="DV77" s="26"/>
      <c r="DW77" s="10"/>
      <c r="DX77" s="15"/>
      <c r="DY77" s="10"/>
      <c r="DZ77" s="10"/>
      <c r="EA77" s="26"/>
      <c r="EB77" s="10"/>
      <c r="EC77" s="10"/>
      <c r="ED77" s="20"/>
      <c r="EE77" s="10"/>
      <c r="EF77" s="25"/>
      <c r="EG77" s="10"/>
      <c r="EH77" s="10"/>
      <c r="EI77" s="10"/>
      <c r="EJ77" s="10"/>
      <c r="EK77" s="10"/>
      <c r="EL77" s="108"/>
      <c r="EM77" s="99"/>
      <c r="EN77" s="109"/>
      <c r="EO77" s="10"/>
      <c r="EP77" s="10"/>
      <c r="EQ77" s="26"/>
      <c r="ER77" s="10"/>
      <c r="ES77" s="10"/>
      <c r="ET77" s="20"/>
      <c r="EU77" s="10"/>
      <c r="EV77" s="25"/>
      <c r="EW77" s="10"/>
      <c r="EX77" s="10"/>
      <c r="EY77" s="10"/>
      <c r="EZ77" s="10"/>
      <c r="FA77" s="10"/>
      <c r="FB77" s="26"/>
      <c r="FC77" s="10"/>
      <c r="FD77" s="15"/>
      <c r="FE77" s="10"/>
      <c r="FF77" s="10"/>
      <c r="FG77" s="26"/>
      <c r="FH77" s="10"/>
      <c r="FI77" s="10"/>
      <c r="FJ77" s="20"/>
    </row>
    <row r="78" spans="1:166" x14ac:dyDescent="0.25">
      <c r="A78" s="90"/>
      <c r="B78" s="10"/>
      <c r="C78" s="21"/>
      <c r="D78" s="20"/>
      <c r="E78" s="10"/>
      <c r="F78" s="20"/>
      <c r="G78" s="10"/>
      <c r="H78" s="25"/>
      <c r="I78" s="10"/>
      <c r="J78" s="10"/>
      <c r="K78" s="10"/>
      <c r="L78" s="10"/>
      <c r="M78" s="10"/>
      <c r="N78" s="108"/>
      <c r="O78" s="99"/>
      <c r="P78" s="109"/>
      <c r="Q78" s="10"/>
      <c r="R78" s="10"/>
      <c r="S78" s="26"/>
      <c r="T78" s="10"/>
      <c r="U78" s="10"/>
      <c r="V78" s="67"/>
      <c r="W78" s="10"/>
      <c r="X78" s="25"/>
      <c r="Y78" s="10"/>
      <c r="Z78" s="10"/>
      <c r="AA78" s="10"/>
      <c r="AB78" s="10"/>
      <c r="AC78" s="10"/>
      <c r="AD78" s="26"/>
      <c r="AE78" s="10"/>
      <c r="AF78" s="15"/>
      <c r="AG78" s="10"/>
      <c r="AH78" s="10"/>
      <c r="AI78" s="26"/>
      <c r="AJ78" s="10"/>
      <c r="AK78" s="10"/>
      <c r="AL78" s="20"/>
      <c r="AM78" s="10"/>
      <c r="AN78" s="25"/>
      <c r="AO78" s="10"/>
      <c r="AP78" s="10"/>
      <c r="AQ78" s="10"/>
      <c r="AR78" s="10"/>
      <c r="AS78" s="10"/>
      <c r="AT78" s="108"/>
      <c r="AU78" s="99"/>
      <c r="AV78" s="109"/>
      <c r="AW78" s="10"/>
      <c r="AX78" s="10"/>
      <c r="AY78" s="26"/>
      <c r="AZ78" s="10"/>
      <c r="BA78" s="10"/>
      <c r="BB78" s="20"/>
      <c r="BC78" s="10"/>
      <c r="BD78" s="25"/>
      <c r="BE78" s="10"/>
      <c r="BF78" s="10"/>
      <c r="BG78" s="10"/>
      <c r="BH78" s="10"/>
      <c r="BI78" s="10"/>
      <c r="BJ78" s="26"/>
      <c r="BK78" s="10"/>
      <c r="BL78" s="15"/>
      <c r="BM78" s="10"/>
      <c r="BN78" s="10"/>
      <c r="BO78" s="26"/>
      <c r="BP78" s="10"/>
      <c r="BQ78" s="10"/>
      <c r="BR78" s="20"/>
      <c r="BS78" s="10"/>
      <c r="BT78" s="25"/>
      <c r="BU78" s="10"/>
      <c r="BV78" s="10"/>
      <c r="BW78" s="10"/>
      <c r="BX78" s="10"/>
      <c r="BY78" s="10"/>
      <c r="BZ78" s="108"/>
      <c r="CA78" s="99"/>
      <c r="CB78" s="109"/>
      <c r="CC78" s="10"/>
      <c r="CD78" s="10"/>
      <c r="CE78" s="26"/>
      <c r="CF78" s="10"/>
      <c r="CG78" s="10"/>
      <c r="CH78" s="20"/>
      <c r="CI78" s="10"/>
      <c r="CJ78" s="25"/>
      <c r="CK78" s="10"/>
      <c r="CL78" s="10"/>
      <c r="CM78" s="10"/>
      <c r="CN78" s="10"/>
      <c r="CO78" s="10"/>
      <c r="CP78" s="26"/>
      <c r="CQ78" s="10"/>
      <c r="CR78" s="15"/>
      <c r="CS78" s="10"/>
      <c r="CT78" s="10"/>
      <c r="CU78" s="26"/>
      <c r="CV78" s="10"/>
      <c r="CW78" s="10"/>
      <c r="CX78" s="20"/>
      <c r="CY78" s="10"/>
      <c r="CZ78" s="25"/>
      <c r="DA78" s="10"/>
      <c r="DB78" s="10"/>
      <c r="DC78" s="10"/>
      <c r="DD78" s="10"/>
      <c r="DE78" s="10"/>
      <c r="DF78" s="108"/>
      <c r="DG78" s="99"/>
      <c r="DH78" s="109"/>
      <c r="DI78" s="10"/>
      <c r="DJ78" s="10"/>
      <c r="DK78" s="26"/>
      <c r="DL78" s="10"/>
      <c r="DM78" s="10"/>
      <c r="DN78" s="20"/>
      <c r="DO78" s="10"/>
      <c r="DP78" s="25"/>
      <c r="DQ78" s="10"/>
      <c r="DR78" s="10"/>
      <c r="DS78" s="10"/>
      <c r="DT78" s="10"/>
      <c r="DU78" s="10"/>
      <c r="DV78" s="26"/>
      <c r="DW78" s="10"/>
      <c r="DX78" s="15"/>
      <c r="DY78" s="10"/>
      <c r="DZ78" s="10"/>
      <c r="EA78" s="26"/>
      <c r="EB78" s="10"/>
      <c r="EC78" s="10"/>
      <c r="ED78" s="20"/>
      <c r="EE78" s="10"/>
      <c r="EF78" s="25"/>
      <c r="EG78" s="10"/>
      <c r="EH78" s="10"/>
      <c r="EI78" s="10"/>
      <c r="EJ78" s="10"/>
      <c r="EK78" s="10"/>
      <c r="EL78" s="108"/>
      <c r="EM78" s="99"/>
      <c r="EN78" s="109"/>
      <c r="EO78" s="10"/>
      <c r="EP78" s="10"/>
      <c r="EQ78" s="26"/>
      <c r="ER78" s="10"/>
      <c r="ES78" s="10"/>
      <c r="ET78" s="20"/>
      <c r="EU78" s="10"/>
      <c r="EV78" s="25"/>
      <c r="EW78" s="10"/>
      <c r="EX78" s="10"/>
      <c r="EY78" s="10"/>
      <c r="EZ78" s="10"/>
      <c r="FA78" s="10"/>
      <c r="FB78" s="26"/>
      <c r="FC78" s="10"/>
      <c r="FD78" s="15"/>
      <c r="FE78" s="10"/>
      <c r="FF78" s="10"/>
      <c r="FG78" s="26"/>
      <c r="FH78" s="10"/>
      <c r="FI78" s="10"/>
      <c r="FJ78" s="20"/>
    </row>
    <row r="79" spans="1:166" x14ac:dyDescent="0.25">
      <c r="A79" s="90"/>
      <c r="B79" s="10"/>
      <c r="C79" s="21"/>
      <c r="D79" s="20"/>
      <c r="E79" s="10"/>
      <c r="F79" s="20"/>
      <c r="G79" s="10"/>
      <c r="H79" s="25"/>
      <c r="I79" s="10"/>
      <c r="J79" s="10"/>
      <c r="K79" s="10"/>
      <c r="L79" s="10"/>
      <c r="M79" s="10"/>
      <c r="N79" s="108"/>
      <c r="O79" s="99"/>
      <c r="P79" s="109"/>
      <c r="Q79" s="10"/>
      <c r="R79" s="10"/>
      <c r="S79" s="26"/>
      <c r="T79" s="10"/>
      <c r="U79" s="10"/>
      <c r="V79" s="67"/>
      <c r="W79" s="10"/>
      <c r="X79" s="25"/>
      <c r="Y79" s="10"/>
      <c r="Z79" s="10"/>
      <c r="AA79" s="10"/>
      <c r="AB79" s="10"/>
      <c r="AC79" s="10"/>
      <c r="AD79" s="26"/>
      <c r="AE79" s="10"/>
      <c r="AF79" s="15"/>
      <c r="AG79" s="10"/>
      <c r="AH79" s="10"/>
      <c r="AI79" s="26"/>
      <c r="AJ79" s="10"/>
      <c r="AK79" s="10"/>
      <c r="AL79" s="20"/>
      <c r="AM79" s="10"/>
      <c r="AN79" s="25"/>
      <c r="AO79" s="10"/>
      <c r="AP79" s="10"/>
      <c r="AQ79" s="10"/>
      <c r="AR79" s="10"/>
      <c r="AS79" s="10"/>
      <c r="AT79" s="108"/>
      <c r="AU79" s="99"/>
      <c r="AV79" s="109"/>
      <c r="AW79" s="10"/>
      <c r="AX79" s="10"/>
      <c r="AY79" s="26"/>
      <c r="AZ79" s="10"/>
      <c r="BA79" s="10"/>
      <c r="BB79" s="20"/>
      <c r="BC79" s="10"/>
      <c r="BD79" s="25"/>
      <c r="BE79" s="10"/>
      <c r="BF79" s="10"/>
      <c r="BG79" s="10"/>
      <c r="BH79" s="10"/>
      <c r="BI79" s="10"/>
      <c r="BJ79" s="26"/>
      <c r="BK79" s="10"/>
      <c r="BL79" s="15"/>
      <c r="BM79" s="10"/>
      <c r="BN79" s="10"/>
      <c r="BO79" s="26"/>
      <c r="BP79" s="10"/>
      <c r="BQ79" s="10"/>
      <c r="BR79" s="20"/>
      <c r="BS79" s="10"/>
      <c r="BT79" s="25"/>
      <c r="BU79" s="10"/>
      <c r="BV79" s="10"/>
      <c r="BW79" s="10"/>
      <c r="BX79" s="10"/>
      <c r="BY79" s="10"/>
      <c r="BZ79" s="108"/>
      <c r="CA79" s="99"/>
      <c r="CB79" s="109"/>
      <c r="CC79" s="10"/>
      <c r="CD79" s="10"/>
      <c r="CE79" s="26"/>
      <c r="CF79" s="10"/>
      <c r="CG79" s="10"/>
      <c r="CH79" s="20"/>
      <c r="CI79" s="10"/>
      <c r="CJ79" s="25"/>
      <c r="CK79" s="10"/>
      <c r="CL79" s="10"/>
      <c r="CM79" s="10"/>
      <c r="CN79" s="10"/>
      <c r="CO79" s="10"/>
      <c r="CP79" s="26"/>
      <c r="CQ79" s="10"/>
      <c r="CR79" s="15"/>
      <c r="CS79" s="10"/>
      <c r="CT79" s="10"/>
      <c r="CU79" s="26"/>
      <c r="CV79" s="10"/>
      <c r="CW79" s="10"/>
      <c r="CX79" s="20"/>
      <c r="CY79" s="10"/>
      <c r="CZ79" s="25"/>
      <c r="DA79" s="10"/>
      <c r="DB79" s="10"/>
      <c r="DC79" s="10"/>
      <c r="DD79" s="10"/>
      <c r="DE79" s="10"/>
      <c r="DF79" s="108"/>
      <c r="DG79" s="99"/>
      <c r="DH79" s="109"/>
      <c r="DI79" s="10"/>
      <c r="DJ79" s="10"/>
      <c r="DK79" s="26"/>
      <c r="DL79" s="10"/>
      <c r="DM79" s="10"/>
      <c r="DN79" s="20"/>
      <c r="DO79" s="10"/>
      <c r="DP79" s="25"/>
      <c r="DQ79" s="10"/>
      <c r="DR79" s="10"/>
      <c r="DS79" s="10"/>
      <c r="DT79" s="10"/>
      <c r="DU79" s="10"/>
      <c r="DV79" s="26"/>
      <c r="DW79" s="10"/>
      <c r="DX79" s="15"/>
      <c r="DY79" s="10"/>
      <c r="DZ79" s="10"/>
      <c r="EA79" s="26"/>
      <c r="EB79" s="10"/>
      <c r="EC79" s="10"/>
      <c r="ED79" s="20"/>
      <c r="EE79" s="10"/>
      <c r="EF79" s="25"/>
      <c r="EG79" s="10"/>
      <c r="EH79" s="10"/>
      <c r="EI79" s="10"/>
      <c r="EJ79" s="10"/>
      <c r="EK79" s="10"/>
      <c r="EL79" s="108"/>
      <c r="EM79" s="99"/>
      <c r="EN79" s="109"/>
      <c r="EO79" s="10"/>
      <c r="EP79" s="10"/>
      <c r="EQ79" s="26"/>
      <c r="ER79" s="10"/>
      <c r="ES79" s="10"/>
      <c r="ET79" s="20"/>
      <c r="EU79" s="10"/>
      <c r="EV79" s="25"/>
      <c r="EW79" s="10"/>
      <c r="EX79" s="10"/>
      <c r="EY79" s="10"/>
      <c r="EZ79" s="10"/>
      <c r="FA79" s="10"/>
      <c r="FB79" s="26"/>
      <c r="FC79" s="10"/>
      <c r="FD79" s="15"/>
      <c r="FE79" s="10"/>
      <c r="FF79" s="10"/>
      <c r="FG79" s="26"/>
      <c r="FH79" s="10"/>
      <c r="FI79" s="10"/>
      <c r="FJ79" s="20"/>
    </row>
    <row r="80" spans="1:166" x14ac:dyDescent="0.25">
      <c r="A80" s="90"/>
      <c r="B80" s="10"/>
      <c r="C80" s="21"/>
      <c r="D80" s="20"/>
      <c r="E80" s="10"/>
      <c r="F80" s="20"/>
      <c r="G80" s="10"/>
      <c r="H80" s="25"/>
      <c r="I80" s="10"/>
      <c r="J80" s="10"/>
      <c r="K80" s="10"/>
      <c r="L80" s="10"/>
      <c r="M80" s="10"/>
      <c r="N80" s="108"/>
      <c r="O80" s="99"/>
      <c r="P80" s="109"/>
      <c r="Q80" s="10"/>
      <c r="R80" s="10"/>
      <c r="S80" s="26"/>
      <c r="T80" s="10"/>
      <c r="U80" s="10"/>
      <c r="V80" s="67"/>
      <c r="W80" s="10"/>
      <c r="X80" s="25"/>
      <c r="Y80" s="10"/>
      <c r="Z80" s="10"/>
      <c r="AA80" s="10"/>
      <c r="AB80" s="10"/>
      <c r="AC80" s="10"/>
      <c r="AD80" s="26"/>
      <c r="AE80" s="10"/>
      <c r="AF80" s="15"/>
      <c r="AG80" s="10"/>
      <c r="AH80" s="10"/>
      <c r="AI80" s="26"/>
      <c r="AJ80" s="10"/>
      <c r="AK80" s="10"/>
      <c r="AL80" s="20"/>
      <c r="AM80" s="10"/>
      <c r="AN80" s="25"/>
      <c r="AO80" s="10"/>
      <c r="AP80" s="10"/>
      <c r="AQ80" s="10"/>
      <c r="AR80" s="10"/>
      <c r="AS80" s="10"/>
      <c r="AT80" s="108"/>
      <c r="AU80" s="99"/>
      <c r="AV80" s="109"/>
      <c r="AW80" s="10"/>
      <c r="AX80" s="10"/>
      <c r="AY80" s="26"/>
      <c r="AZ80" s="10"/>
      <c r="BA80" s="10"/>
      <c r="BB80" s="20"/>
      <c r="BC80" s="10"/>
      <c r="BD80" s="25"/>
      <c r="BE80" s="10"/>
      <c r="BF80" s="10"/>
      <c r="BG80" s="10"/>
      <c r="BH80" s="10"/>
      <c r="BI80" s="10"/>
      <c r="BJ80" s="26"/>
      <c r="BK80" s="10"/>
      <c r="BL80" s="15"/>
      <c r="BM80" s="10"/>
      <c r="BN80" s="10"/>
      <c r="BO80" s="26"/>
      <c r="BP80" s="10"/>
      <c r="BQ80" s="10"/>
      <c r="BR80" s="20"/>
      <c r="BS80" s="10"/>
      <c r="BT80" s="25"/>
      <c r="BU80" s="10"/>
      <c r="BV80" s="10"/>
      <c r="BW80" s="10"/>
      <c r="BX80" s="10"/>
      <c r="BY80" s="10"/>
      <c r="BZ80" s="108"/>
      <c r="CA80" s="99"/>
      <c r="CB80" s="109"/>
      <c r="CC80" s="10"/>
      <c r="CD80" s="10"/>
      <c r="CE80" s="26"/>
      <c r="CF80" s="10"/>
      <c r="CG80" s="10"/>
      <c r="CH80" s="20"/>
      <c r="CI80" s="10"/>
      <c r="CJ80" s="25"/>
      <c r="CK80" s="10"/>
      <c r="CL80" s="10"/>
      <c r="CM80" s="10"/>
      <c r="CN80" s="10"/>
      <c r="CO80" s="10"/>
      <c r="CP80" s="26"/>
      <c r="CQ80" s="10"/>
      <c r="CR80" s="15"/>
      <c r="CS80" s="10"/>
      <c r="CT80" s="10"/>
      <c r="CU80" s="26"/>
      <c r="CV80" s="10"/>
      <c r="CW80" s="10"/>
      <c r="CX80" s="20"/>
      <c r="CY80" s="10"/>
      <c r="CZ80" s="25"/>
      <c r="DA80" s="10"/>
      <c r="DB80" s="10"/>
      <c r="DC80" s="10"/>
      <c r="DD80" s="10"/>
      <c r="DE80" s="10"/>
      <c r="DF80" s="108"/>
      <c r="DG80" s="99"/>
      <c r="DH80" s="109"/>
      <c r="DI80" s="10"/>
      <c r="DJ80" s="10"/>
      <c r="DK80" s="26"/>
      <c r="DL80" s="10"/>
      <c r="DM80" s="10"/>
      <c r="DN80" s="20"/>
      <c r="DO80" s="10"/>
      <c r="DP80" s="25"/>
      <c r="DQ80" s="10"/>
      <c r="DR80" s="10"/>
      <c r="DS80" s="10"/>
      <c r="DT80" s="10"/>
      <c r="DU80" s="10"/>
      <c r="DV80" s="26"/>
      <c r="DW80" s="10"/>
      <c r="DX80" s="15"/>
      <c r="DY80" s="10"/>
      <c r="DZ80" s="10"/>
      <c r="EA80" s="26"/>
      <c r="EB80" s="10"/>
      <c r="EC80" s="10"/>
      <c r="ED80" s="20"/>
      <c r="EE80" s="10"/>
      <c r="EF80" s="25"/>
      <c r="EG80" s="10"/>
      <c r="EH80" s="10"/>
      <c r="EI80" s="10"/>
      <c r="EJ80" s="10"/>
      <c r="EK80" s="10"/>
      <c r="EL80" s="108"/>
      <c r="EM80" s="99"/>
      <c r="EN80" s="109"/>
      <c r="EO80" s="10"/>
      <c r="EP80" s="10"/>
      <c r="EQ80" s="26"/>
      <c r="ER80" s="10"/>
      <c r="ES80" s="10"/>
      <c r="ET80" s="20"/>
      <c r="EU80" s="10"/>
      <c r="EV80" s="25"/>
      <c r="EW80" s="10"/>
      <c r="EX80" s="10"/>
      <c r="EY80" s="10"/>
      <c r="EZ80" s="10"/>
      <c r="FA80" s="10"/>
      <c r="FB80" s="26"/>
      <c r="FC80" s="10"/>
      <c r="FD80" s="15"/>
      <c r="FE80" s="10"/>
      <c r="FF80" s="10"/>
      <c r="FG80" s="26"/>
      <c r="FH80" s="10"/>
      <c r="FI80" s="10"/>
      <c r="FJ80" s="20"/>
    </row>
    <row r="81" spans="1:166" x14ac:dyDescent="0.25">
      <c r="A81" s="90"/>
      <c r="B81" s="10"/>
      <c r="C81" s="21"/>
      <c r="D81" s="20"/>
      <c r="E81" s="10"/>
      <c r="F81" s="20"/>
      <c r="G81" s="10"/>
      <c r="H81" s="25"/>
      <c r="I81" s="10"/>
      <c r="J81" s="10"/>
      <c r="K81" s="10"/>
      <c r="L81" s="10"/>
      <c r="M81" s="10"/>
      <c r="N81" s="108"/>
      <c r="O81" s="99"/>
      <c r="P81" s="109"/>
      <c r="Q81" s="10"/>
      <c r="R81" s="10"/>
      <c r="S81" s="26"/>
      <c r="T81" s="10"/>
      <c r="U81" s="10"/>
      <c r="V81" s="67"/>
      <c r="W81" s="10"/>
      <c r="X81" s="25"/>
      <c r="Y81" s="10"/>
      <c r="Z81" s="10"/>
      <c r="AA81" s="10"/>
      <c r="AB81" s="10"/>
      <c r="AC81" s="10"/>
      <c r="AD81" s="26"/>
      <c r="AE81" s="10"/>
      <c r="AF81" s="15"/>
      <c r="AG81" s="10"/>
      <c r="AH81" s="10"/>
      <c r="AI81" s="26"/>
      <c r="AJ81" s="10"/>
      <c r="AK81" s="10"/>
      <c r="AL81" s="20"/>
      <c r="AM81" s="10"/>
      <c r="AN81" s="25"/>
      <c r="AO81" s="10"/>
      <c r="AP81" s="10"/>
      <c r="AQ81" s="10"/>
      <c r="AR81" s="10"/>
      <c r="AS81" s="10"/>
      <c r="AT81" s="108"/>
      <c r="AU81" s="99"/>
      <c r="AV81" s="109"/>
      <c r="AW81" s="10"/>
      <c r="AX81" s="10"/>
      <c r="AY81" s="26"/>
      <c r="AZ81" s="10"/>
      <c r="BA81" s="10"/>
      <c r="BB81" s="20"/>
      <c r="BC81" s="10"/>
      <c r="BD81" s="25"/>
      <c r="BE81" s="10"/>
      <c r="BF81" s="10"/>
      <c r="BG81" s="10"/>
      <c r="BH81" s="10"/>
      <c r="BI81" s="10"/>
      <c r="BJ81" s="26"/>
      <c r="BK81" s="10"/>
      <c r="BL81" s="15"/>
      <c r="BM81" s="10"/>
      <c r="BN81" s="10"/>
      <c r="BO81" s="26"/>
      <c r="BP81" s="10"/>
      <c r="BQ81" s="10"/>
      <c r="BR81" s="20"/>
      <c r="BS81" s="10"/>
      <c r="BT81" s="25"/>
      <c r="BU81" s="10"/>
      <c r="BV81" s="10"/>
      <c r="BW81" s="10"/>
      <c r="BX81" s="10"/>
      <c r="BY81" s="10"/>
      <c r="BZ81" s="108"/>
      <c r="CA81" s="99"/>
      <c r="CB81" s="109"/>
      <c r="CC81" s="10"/>
      <c r="CD81" s="10"/>
      <c r="CE81" s="26"/>
      <c r="CF81" s="10"/>
      <c r="CG81" s="10"/>
      <c r="CH81" s="20"/>
      <c r="CI81" s="10"/>
      <c r="CJ81" s="25"/>
      <c r="CK81" s="10"/>
      <c r="CL81" s="10"/>
      <c r="CM81" s="10"/>
      <c r="CN81" s="10"/>
      <c r="CO81" s="10"/>
      <c r="CP81" s="26"/>
      <c r="CQ81" s="10"/>
      <c r="CR81" s="15"/>
      <c r="CS81" s="10"/>
      <c r="CT81" s="10"/>
      <c r="CU81" s="26"/>
      <c r="CV81" s="10"/>
      <c r="CW81" s="10"/>
      <c r="CX81" s="20"/>
      <c r="CY81" s="10"/>
      <c r="CZ81" s="25"/>
      <c r="DA81" s="10"/>
      <c r="DB81" s="10"/>
      <c r="DC81" s="10"/>
      <c r="DD81" s="10"/>
      <c r="DE81" s="10"/>
      <c r="DF81" s="108"/>
      <c r="DG81" s="99"/>
      <c r="DH81" s="109"/>
      <c r="DI81" s="10"/>
      <c r="DJ81" s="10"/>
      <c r="DK81" s="26"/>
      <c r="DL81" s="10"/>
      <c r="DM81" s="10"/>
      <c r="DN81" s="20"/>
      <c r="DO81" s="10"/>
      <c r="DP81" s="25"/>
      <c r="DQ81" s="10"/>
      <c r="DR81" s="10"/>
      <c r="DS81" s="10"/>
      <c r="DT81" s="10"/>
      <c r="DU81" s="10"/>
      <c r="DV81" s="26"/>
      <c r="DW81" s="10"/>
      <c r="DX81" s="15"/>
      <c r="DY81" s="10"/>
      <c r="DZ81" s="10"/>
      <c r="EA81" s="26"/>
      <c r="EB81" s="10"/>
      <c r="EC81" s="10"/>
      <c r="ED81" s="20"/>
      <c r="EE81" s="10"/>
      <c r="EF81" s="25"/>
      <c r="EG81" s="10"/>
      <c r="EH81" s="10"/>
      <c r="EI81" s="10"/>
      <c r="EJ81" s="10"/>
      <c r="EK81" s="10"/>
      <c r="EL81" s="108"/>
      <c r="EM81" s="99"/>
      <c r="EN81" s="109"/>
      <c r="EO81" s="10"/>
      <c r="EP81" s="10"/>
      <c r="EQ81" s="26"/>
      <c r="ER81" s="10"/>
      <c r="ES81" s="10"/>
      <c r="ET81" s="20"/>
      <c r="EU81" s="10"/>
      <c r="EV81" s="25"/>
      <c r="EW81" s="10"/>
      <c r="EX81" s="10"/>
      <c r="EY81" s="10"/>
      <c r="EZ81" s="10"/>
      <c r="FA81" s="10"/>
      <c r="FB81" s="26"/>
      <c r="FC81" s="10"/>
      <c r="FD81" s="15"/>
      <c r="FE81" s="10"/>
      <c r="FF81" s="10"/>
      <c r="FG81" s="26"/>
      <c r="FH81" s="10"/>
      <c r="FI81" s="10"/>
      <c r="FJ81" s="20"/>
    </row>
    <row r="82" spans="1:166" x14ac:dyDescent="0.25">
      <c r="A82" s="90"/>
      <c r="B82" s="10"/>
      <c r="C82" s="21"/>
      <c r="D82" s="20"/>
      <c r="E82" s="10"/>
      <c r="F82" s="20"/>
      <c r="G82" s="10"/>
      <c r="H82" s="25"/>
      <c r="I82" s="10"/>
      <c r="J82" s="10"/>
      <c r="K82" s="10"/>
      <c r="L82" s="10"/>
      <c r="M82" s="10"/>
      <c r="N82" s="108"/>
      <c r="O82" s="99"/>
      <c r="P82" s="109"/>
      <c r="Q82" s="10"/>
      <c r="R82" s="10"/>
      <c r="S82" s="26"/>
      <c r="T82" s="10"/>
      <c r="U82" s="10"/>
      <c r="V82" s="67"/>
      <c r="W82" s="10"/>
      <c r="X82" s="25"/>
      <c r="Y82" s="10"/>
      <c r="Z82" s="10"/>
      <c r="AA82" s="10"/>
      <c r="AB82" s="10"/>
      <c r="AC82" s="10"/>
      <c r="AD82" s="26"/>
      <c r="AE82" s="10"/>
      <c r="AF82" s="15"/>
      <c r="AG82" s="10"/>
      <c r="AH82" s="10"/>
      <c r="AI82" s="26"/>
      <c r="AJ82" s="10"/>
      <c r="AK82" s="10"/>
      <c r="AL82" s="20"/>
      <c r="AM82" s="10"/>
      <c r="AN82" s="25"/>
      <c r="AO82" s="10"/>
      <c r="AP82" s="10"/>
      <c r="AQ82" s="10"/>
      <c r="AR82" s="10"/>
      <c r="AS82" s="10"/>
      <c r="AT82" s="108"/>
      <c r="AU82" s="99"/>
      <c r="AV82" s="109"/>
      <c r="AW82" s="10"/>
      <c r="AX82" s="10"/>
      <c r="AY82" s="26"/>
      <c r="AZ82" s="10"/>
      <c r="BA82" s="10"/>
      <c r="BB82" s="20"/>
      <c r="BC82" s="10"/>
      <c r="BD82" s="25"/>
      <c r="BE82" s="10"/>
      <c r="BF82" s="10"/>
      <c r="BG82" s="10"/>
      <c r="BH82" s="10"/>
      <c r="BI82" s="10"/>
      <c r="BJ82" s="26"/>
      <c r="BK82" s="10"/>
      <c r="BL82" s="15"/>
      <c r="BM82" s="10"/>
      <c r="BN82" s="10"/>
      <c r="BO82" s="26"/>
      <c r="BP82" s="10"/>
      <c r="BQ82" s="10"/>
      <c r="BR82" s="20"/>
      <c r="BS82" s="10"/>
      <c r="BT82" s="25"/>
      <c r="BU82" s="10"/>
      <c r="BV82" s="10"/>
      <c r="BW82" s="10"/>
      <c r="BX82" s="10"/>
      <c r="BY82" s="10"/>
      <c r="BZ82" s="108"/>
      <c r="CA82" s="99"/>
      <c r="CB82" s="109"/>
      <c r="CC82" s="10"/>
      <c r="CD82" s="10"/>
      <c r="CE82" s="26"/>
      <c r="CF82" s="10"/>
      <c r="CG82" s="10"/>
      <c r="CH82" s="20"/>
      <c r="CI82" s="10"/>
      <c r="CJ82" s="25"/>
      <c r="CK82" s="10"/>
      <c r="CL82" s="10"/>
      <c r="CM82" s="10"/>
      <c r="CN82" s="10"/>
      <c r="CO82" s="10"/>
      <c r="CP82" s="26"/>
      <c r="CQ82" s="10"/>
      <c r="CR82" s="15"/>
      <c r="CS82" s="10"/>
      <c r="CT82" s="10"/>
      <c r="CU82" s="26"/>
      <c r="CV82" s="10"/>
      <c r="CW82" s="10"/>
      <c r="CX82" s="20"/>
      <c r="CY82" s="10"/>
      <c r="CZ82" s="25"/>
      <c r="DA82" s="10"/>
      <c r="DB82" s="10"/>
      <c r="DC82" s="10"/>
      <c r="DD82" s="10"/>
      <c r="DE82" s="10"/>
      <c r="DF82" s="108"/>
      <c r="DG82" s="99"/>
      <c r="DH82" s="109"/>
      <c r="DI82" s="10"/>
      <c r="DJ82" s="10"/>
      <c r="DK82" s="26"/>
      <c r="DL82" s="10"/>
      <c r="DM82" s="10"/>
      <c r="DN82" s="20"/>
      <c r="DO82" s="10"/>
      <c r="DP82" s="25"/>
      <c r="DQ82" s="10"/>
      <c r="DR82" s="10"/>
      <c r="DS82" s="10"/>
      <c r="DT82" s="10"/>
      <c r="DU82" s="10"/>
      <c r="DV82" s="26"/>
      <c r="DW82" s="10"/>
      <c r="DX82" s="15"/>
      <c r="DY82" s="10"/>
      <c r="DZ82" s="10"/>
      <c r="EA82" s="26"/>
      <c r="EB82" s="10"/>
      <c r="EC82" s="10"/>
      <c r="ED82" s="20"/>
      <c r="EE82" s="10"/>
      <c r="EF82" s="25"/>
      <c r="EG82" s="10"/>
      <c r="EH82" s="10"/>
      <c r="EI82" s="10"/>
      <c r="EJ82" s="10"/>
      <c r="EK82" s="10"/>
      <c r="EL82" s="108"/>
      <c r="EM82" s="99"/>
      <c r="EN82" s="109"/>
      <c r="EO82" s="10"/>
      <c r="EP82" s="10"/>
      <c r="EQ82" s="26"/>
      <c r="ER82" s="10"/>
      <c r="ES82" s="10"/>
      <c r="ET82" s="20"/>
      <c r="EU82" s="10"/>
      <c r="EV82" s="25"/>
      <c r="EW82" s="10"/>
      <c r="EX82" s="10"/>
      <c r="EY82" s="10"/>
      <c r="EZ82" s="10"/>
      <c r="FA82" s="10"/>
      <c r="FB82" s="26"/>
      <c r="FC82" s="10"/>
      <c r="FD82" s="15"/>
      <c r="FE82" s="10"/>
      <c r="FF82" s="10"/>
      <c r="FG82" s="26"/>
      <c r="FH82" s="10"/>
      <c r="FI82" s="10"/>
      <c r="FJ82" s="20"/>
    </row>
    <row r="83" spans="1:166" x14ac:dyDescent="0.25">
      <c r="A83" s="90"/>
      <c r="B83" s="10"/>
      <c r="C83" s="21"/>
      <c r="D83" s="20"/>
      <c r="E83" s="10"/>
      <c r="F83" s="20"/>
      <c r="G83" s="10"/>
      <c r="H83" s="25"/>
      <c r="I83" s="10"/>
      <c r="J83" s="10"/>
      <c r="K83" s="10"/>
      <c r="L83" s="10"/>
      <c r="M83" s="10"/>
      <c r="N83" s="108"/>
      <c r="O83" s="99"/>
      <c r="P83" s="109"/>
      <c r="Q83" s="10"/>
      <c r="R83" s="10"/>
      <c r="S83" s="26"/>
      <c r="T83" s="10"/>
      <c r="U83" s="10"/>
      <c r="V83" s="67"/>
      <c r="W83" s="10"/>
      <c r="X83" s="25"/>
      <c r="Y83" s="10"/>
      <c r="Z83" s="10"/>
      <c r="AA83" s="10"/>
      <c r="AB83" s="10"/>
      <c r="AC83" s="10"/>
      <c r="AD83" s="26"/>
      <c r="AE83" s="10"/>
      <c r="AF83" s="15"/>
      <c r="AG83" s="10"/>
      <c r="AH83" s="10"/>
      <c r="AI83" s="26"/>
      <c r="AJ83" s="10"/>
      <c r="AK83" s="10"/>
      <c r="AL83" s="20"/>
      <c r="AM83" s="10"/>
      <c r="AN83" s="25"/>
      <c r="AO83" s="10"/>
      <c r="AP83" s="10"/>
      <c r="AQ83" s="10"/>
      <c r="AR83" s="10"/>
      <c r="AS83" s="10"/>
      <c r="AT83" s="108"/>
      <c r="AU83" s="99"/>
      <c r="AV83" s="109"/>
      <c r="AW83" s="10"/>
      <c r="AX83" s="10"/>
      <c r="AY83" s="26"/>
      <c r="AZ83" s="10"/>
      <c r="BA83" s="10"/>
      <c r="BB83" s="20"/>
      <c r="BC83" s="10"/>
      <c r="BD83" s="25"/>
      <c r="BE83" s="10"/>
      <c r="BF83" s="10"/>
      <c r="BG83" s="10"/>
      <c r="BH83" s="10"/>
      <c r="BI83" s="10"/>
      <c r="BJ83" s="26"/>
      <c r="BK83" s="10"/>
      <c r="BL83" s="15"/>
      <c r="BM83" s="10"/>
      <c r="BN83" s="10"/>
      <c r="BO83" s="26"/>
      <c r="BP83" s="10"/>
      <c r="BQ83" s="10"/>
      <c r="BR83" s="20"/>
      <c r="BS83" s="10"/>
      <c r="BT83" s="25"/>
      <c r="BU83" s="10"/>
      <c r="BV83" s="10"/>
      <c r="BW83" s="10"/>
      <c r="BX83" s="10"/>
      <c r="BY83" s="10"/>
      <c r="BZ83" s="108"/>
      <c r="CA83" s="99"/>
      <c r="CB83" s="109"/>
      <c r="CC83" s="10"/>
      <c r="CD83" s="10"/>
      <c r="CE83" s="26"/>
      <c r="CF83" s="10"/>
      <c r="CG83" s="10"/>
      <c r="CH83" s="20"/>
      <c r="CI83" s="10"/>
      <c r="CJ83" s="25"/>
      <c r="CK83" s="10"/>
      <c r="CL83" s="10"/>
      <c r="CM83" s="10"/>
      <c r="CN83" s="10"/>
      <c r="CO83" s="10"/>
      <c r="CP83" s="26"/>
      <c r="CQ83" s="10"/>
      <c r="CR83" s="15"/>
      <c r="CS83" s="10"/>
      <c r="CT83" s="10"/>
      <c r="CU83" s="26"/>
      <c r="CV83" s="10"/>
      <c r="CW83" s="10"/>
      <c r="CX83" s="20"/>
      <c r="CY83" s="10"/>
      <c r="CZ83" s="25"/>
      <c r="DA83" s="10"/>
      <c r="DB83" s="10"/>
      <c r="DC83" s="10"/>
      <c r="DD83" s="10"/>
      <c r="DE83" s="10"/>
      <c r="DF83" s="108"/>
      <c r="DG83" s="99"/>
      <c r="DH83" s="109"/>
      <c r="DI83" s="10"/>
      <c r="DJ83" s="10"/>
      <c r="DK83" s="26"/>
      <c r="DL83" s="10"/>
      <c r="DM83" s="10"/>
      <c r="DN83" s="20"/>
      <c r="DO83" s="10"/>
      <c r="DP83" s="25"/>
      <c r="DQ83" s="10"/>
      <c r="DR83" s="10"/>
      <c r="DS83" s="10"/>
      <c r="DT83" s="10"/>
      <c r="DU83" s="10"/>
      <c r="DV83" s="26"/>
      <c r="DW83" s="10"/>
      <c r="DX83" s="15"/>
      <c r="DY83" s="10"/>
      <c r="DZ83" s="10"/>
      <c r="EA83" s="26"/>
      <c r="EB83" s="10"/>
      <c r="EC83" s="10"/>
      <c r="ED83" s="20"/>
      <c r="EE83" s="10"/>
      <c r="EF83" s="25"/>
      <c r="EG83" s="10"/>
      <c r="EH83" s="10"/>
      <c r="EI83" s="10"/>
      <c r="EJ83" s="10"/>
      <c r="EK83" s="10"/>
      <c r="EL83" s="108"/>
      <c r="EM83" s="99"/>
      <c r="EN83" s="109"/>
      <c r="EO83" s="10"/>
      <c r="EP83" s="10"/>
      <c r="EQ83" s="26"/>
      <c r="ER83" s="10"/>
      <c r="ES83" s="10"/>
      <c r="ET83" s="20"/>
      <c r="EU83" s="10"/>
      <c r="EV83" s="25"/>
      <c r="EW83" s="10"/>
      <c r="EX83" s="10"/>
      <c r="EY83" s="10"/>
      <c r="EZ83" s="10"/>
      <c r="FA83" s="10"/>
      <c r="FB83" s="26"/>
      <c r="FC83" s="10"/>
      <c r="FD83" s="15"/>
      <c r="FE83" s="10"/>
      <c r="FF83" s="10"/>
      <c r="FG83" s="26"/>
      <c r="FH83" s="10"/>
      <c r="FI83" s="10"/>
      <c r="FJ83" s="20"/>
    </row>
    <row r="84" spans="1:166" x14ac:dyDescent="0.25">
      <c r="A84" s="90"/>
      <c r="B84" s="10"/>
      <c r="C84" s="21"/>
      <c r="D84" s="20"/>
      <c r="E84" s="10"/>
      <c r="F84" s="20"/>
      <c r="G84" s="10"/>
      <c r="H84" s="25"/>
      <c r="I84" s="10"/>
      <c r="J84" s="10"/>
      <c r="K84" s="10"/>
      <c r="L84" s="10"/>
      <c r="M84" s="10"/>
      <c r="N84" s="108"/>
      <c r="O84" s="99"/>
      <c r="P84" s="109"/>
      <c r="Q84" s="10"/>
      <c r="R84" s="10"/>
      <c r="S84" s="26"/>
      <c r="T84" s="10"/>
      <c r="U84" s="10"/>
      <c r="V84" s="67"/>
      <c r="W84" s="10"/>
      <c r="X84" s="25"/>
      <c r="Y84" s="10"/>
      <c r="Z84" s="10"/>
      <c r="AA84" s="10"/>
      <c r="AB84" s="10"/>
      <c r="AC84" s="10"/>
      <c r="AD84" s="26"/>
      <c r="AE84" s="10"/>
      <c r="AF84" s="15"/>
      <c r="AG84" s="10"/>
      <c r="AH84" s="10"/>
      <c r="AI84" s="26"/>
      <c r="AJ84" s="10"/>
      <c r="AK84" s="10"/>
      <c r="AL84" s="20"/>
      <c r="AM84" s="10"/>
      <c r="AN84" s="25"/>
      <c r="AO84" s="10"/>
      <c r="AP84" s="10"/>
      <c r="AQ84" s="10"/>
      <c r="AR84" s="10"/>
      <c r="AS84" s="10"/>
      <c r="AT84" s="108"/>
      <c r="AU84" s="99"/>
      <c r="AV84" s="109"/>
      <c r="AW84" s="10"/>
      <c r="AX84" s="10"/>
      <c r="AY84" s="26"/>
      <c r="AZ84" s="10"/>
      <c r="BA84" s="10"/>
      <c r="BB84" s="20"/>
      <c r="BC84" s="10"/>
      <c r="BD84" s="25"/>
      <c r="BE84" s="10"/>
      <c r="BF84" s="10"/>
      <c r="BG84" s="10"/>
      <c r="BH84" s="10"/>
      <c r="BI84" s="10"/>
      <c r="BJ84" s="26"/>
      <c r="BK84" s="10"/>
      <c r="BL84" s="15"/>
      <c r="BM84" s="10"/>
      <c r="BN84" s="10"/>
      <c r="BO84" s="26"/>
      <c r="BP84" s="10"/>
      <c r="BQ84" s="10"/>
      <c r="BR84" s="20"/>
      <c r="BS84" s="10"/>
      <c r="BT84" s="25"/>
      <c r="BU84" s="10"/>
      <c r="BV84" s="10"/>
      <c r="BW84" s="10"/>
      <c r="BX84" s="10"/>
      <c r="BY84" s="10"/>
      <c r="BZ84" s="108"/>
      <c r="CA84" s="99"/>
      <c r="CB84" s="109"/>
      <c r="CC84" s="10"/>
      <c r="CD84" s="10"/>
      <c r="CE84" s="26"/>
      <c r="CF84" s="10"/>
      <c r="CG84" s="10"/>
      <c r="CH84" s="20"/>
      <c r="CI84" s="10"/>
      <c r="CJ84" s="25"/>
      <c r="CK84" s="10"/>
      <c r="CL84" s="10"/>
      <c r="CM84" s="10"/>
      <c r="CN84" s="10"/>
      <c r="CO84" s="10"/>
      <c r="CP84" s="26"/>
      <c r="CQ84" s="10"/>
      <c r="CR84" s="15"/>
      <c r="CS84" s="10"/>
      <c r="CT84" s="10"/>
      <c r="CU84" s="26"/>
      <c r="CV84" s="10"/>
      <c r="CW84" s="10"/>
      <c r="CX84" s="20"/>
      <c r="CY84" s="10"/>
      <c r="CZ84" s="25"/>
      <c r="DA84" s="10"/>
      <c r="DB84" s="10"/>
      <c r="DC84" s="10"/>
      <c r="DD84" s="10"/>
      <c r="DE84" s="10"/>
      <c r="DF84" s="108"/>
      <c r="DG84" s="99"/>
      <c r="DH84" s="109"/>
      <c r="DI84" s="10"/>
      <c r="DJ84" s="10"/>
      <c r="DK84" s="26"/>
      <c r="DL84" s="10"/>
      <c r="DM84" s="10"/>
      <c r="DN84" s="20"/>
      <c r="DO84" s="10"/>
      <c r="DP84" s="25"/>
      <c r="DQ84" s="10"/>
      <c r="DR84" s="10"/>
      <c r="DS84" s="10"/>
      <c r="DT84" s="10"/>
      <c r="DU84" s="10"/>
      <c r="DV84" s="26"/>
      <c r="DW84" s="10"/>
      <c r="DX84" s="15"/>
      <c r="DY84" s="10"/>
      <c r="DZ84" s="10"/>
      <c r="EA84" s="26"/>
      <c r="EB84" s="10"/>
      <c r="EC84" s="10"/>
      <c r="ED84" s="20"/>
      <c r="EE84" s="10"/>
      <c r="EF84" s="25"/>
      <c r="EG84" s="10"/>
      <c r="EH84" s="10"/>
      <c r="EI84" s="10"/>
      <c r="EJ84" s="10"/>
      <c r="EK84" s="10"/>
      <c r="EL84" s="108"/>
      <c r="EM84" s="99"/>
      <c r="EN84" s="109"/>
      <c r="EO84" s="10"/>
      <c r="EP84" s="10"/>
      <c r="EQ84" s="26"/>
      <c r="ER84" s="10"/>
      <c r="ES84" s="10"/>
      <c r="ET84" s="20"/>
      <c r="EU84" s="10"/>
      <c r="EV84" s="25"/>
      <c r="EW84" s="10"/>
      <c r="EX84" s="10"/>
      <c r="EY84" s="10"/>
      <c r="EZ84" s="10"/>
      <c r="FA84" s="10"/>
      <c r="FB84" s="26"/>
      <c r="FC84" s="10"/>
      <c r="FD84" s="15"/>
      <c r="FE84" s="10"/>
      <c r="FF84" s="10"/>
      <c r="FG84" s="26"/>
      <c r="FH84" s="10"/>
      <c r="FI84" s="10"/>
      <c r="FJ84" s="20"/>
    </row>
    <row r="85" spans="1:166" x14ac:dyDescent="0.25">
      <c r="A85" s="90"/>
      <c r="B85" s="10"/>
      <c r="C85" s="21"/>
      <c r="D85" s="20"/>
      <c r="E85" s="10"/>
      <c r="F85" s="20"/>
      <c r="G85" s="10"/>
      <c r="H85" s="25"/>
      <c r="I85" s="10"/>
      <c r="J85" s="10"/>
      <c r="K85" s="10"/>
      <c r="L85" s="10"/>
      <c r="M85" s="10"/>
      <c r="N85" s="108"/>
      <c r="O85" s="99"/>
      <c r="P85" s="109"/>
      <c r="Q85" s="10"/>
      <c r="R85" s="10"/>
      <c r="S85" s="26"/>
      <c r="T85" s="10"/>
      <c r="U85" s="10"/>
      <c r="V85" s="67"/>
      <c r="W85" s="10"/>
      <c r="X85" s="25"/>
      <c r="Y85" s="10"/>
      <c r="Z85" s="10"/>
      <c r="AA85" s="10"/>
      <c r="AB85" s="10"/>
      <c r="AC85" s="10"/>
      <c r="AD85" s="26"/>
      <c r="AE85" s="10"/>
      <c r="AF85" s="15"/>
      <c r="AG85" s="10"/>
      <c r="AH85" s="10"/>
      <c r="AI85" s="26"/>
      <c r="AJ85" s="10"/>
      <c r="AK85" s="10"/>
      <c r="AL85" s="20"/>
      <c r="AM85" s="10"/>
      <c r="AN85" s="25"/>
      <c r="AO85" s="10"/>
      <c r="AP85" s="10"/>
      <c r="AQ85" s="10"/>
      <c r="AR85" s="10"/>
      <c r="AS85" s="10"/>
      <c r="AT85" s="108"/>
      <c r="AU85" s="99"/>
      <c r="AV85" s="109"/>
      <c r="AW85" s="10"/>
      <c r="AX85" s="10"/>
      <c r="AY85" s="26"/>
      <c r="AZ85" s="10"/>
      <c r="BA85" s="10"/>
      <c r="BB85" s="20"/>
      <c r="BC85" s="10"/>
      <c r="BD85" s="25"/>
      <c r="BE85" s="10"/>
      <c r="BF85" s="10"/>
      <c r="BG85" s="10"/>
      <c r="BH85" s="10"/>
      <c r="BI85" s="10"/>
      <c r="BJ85" s="26"/>
      <c r="BK85" s="10"/>
      <c r="BL85" s="15"/>
      <c r="BM85" s="10"/>
      <c r="BN85" s="10"/>
      <c r="BO85" s="26"/>
      <c r="BP85" s="10"/>
      <c r="BQ85" s="10"/>
      <c r="BR85" s="20"/>
      <c r="BS85" s="10"/>
      <c r="BT85" s="25"/>
      <c r="BU85" s="10"/>
      <c r="BV85" s="10"/>
      <c r="BW85" s="10"/>
      <c r="BX85" s="10"/>
      <c r="BY85" s="10"/>
      <c r="BZ85" s="108"/>
      <c r="CA85" s="99"/>
      <c r="CB85" s="109"/>
      <c r="CC85" s="10"/>
      <c r="CD85" s="10"/>
      <c r="CE85" s="26"/>
      <c r="CF85" s="10"/>
      <c r="CG85" s="10"/>
      <c r="CH85" s="20"/>
      <c r="CI85" s="10"/>
      <c r="CJ85" s="25"/>
      <c r="CK85" s="10"/>
      <c r="CL85" s="10"/>
      <c r="CM85" s="10"/>
      <c r="CN85" s="10"/>
      <c r="CO85" s="10"/>
      <c r="CP85" s="26"/>
      <c r="CQ85" s="10"/>
      <c r="CR85" s="15"/>
      <c r="CS85" s="10"/>
      <c r="CT85" s="10"/>
      <c r="CU85" s="26"/>
      <c r="CV85" s="10"/>
      <c r="CW85" s="10"/>
      <c r="CX85" s="20"/>
      <c r="CY85" s="10"/>
      <c r="CZ85" s="25"/>
      <c r="DA85" s="10"/>
      <c r="DB85" s="10"/>
      <c r="DC85" s="10"/>
      <c r="DD85" s="10"/>
      <c r="DE85" s="10"/>
      <c r="DF85" s="108"/>
      <c r="DG85" s="99"/>
      <c r="DH85" s="109"/>
      <c r="DI85" s="10"/>
      <c r="DJ85" s="10"/>
      <c r="DK85" s="26"/>
      <c r="DL85" s="10"/>
      <c r="DM85" s="10"/>
      <c r="DN85" s="20"/>
      <c r="DO85" s="10"/>
      <c r="DP85" s="25"/>
      <c r="DQ85" s="10"/>
      <c r="DR85" s="10"/>
      <c r="DS85" s="10"/>
      <c r="DT85" s="10"/>
      <c r="DU85" s="10"/>
      <c r="DV85" s="26"/>
      <c r="DW85" s="10"/>
      <c r="DX85" s="15"/>
      <c r="DY85" s="10"/>
      <c r="DZ85" s="10"/>
      <c r="EA85" s="26"/>
      <c r="EB85" s="10"/>
      <c r="EC85" s="10"/>
      <c r="ED85" s="20"/>
      <c r="EE85" s="10"/>
      <c r="EF85" s="25"/>
      <c r="EG85" s="10"/>
      <c r="EH85" s="10"/>
      <c r="EI85" s="10"/>
      <c r="EJ85" s="10"/>
      <c r="EK85" s="10"/>
      <c r="EL85" s="108"/>
      <c r="EM85" s="99"/>
      <c r="EN85" s="109"/>
      <c r="EO85" s="10"/>
      <c r="EP85" s="10"/>
      <c r="EQ85" s="26"/>
      <c r="ER85" s="10"/>
      <c r="ES85" s="10"/>
      <c r="ET85" s="20"/>
      <c r="EU85" s="10"/>
      <c r="EV85" s="25"/>
      <c r="EW85" s="10"/>
      <c r="EX85" s="10"/>
      <c r="EY85" s="10"/>
      <c r="EZ85" s="10"/>
      <c r="FA85" s="10"/>
      <c r="FB85" s="26"/>
      <c r="FC85" s="10"/>
      <c r="FD85" s="15"/>
      <c r="FE85" s="10"/>
      <c r="FF85" s="10"/>
      <c r="FG85" s="26"/>
      <c r="FH85" s="10"/>
      <c r="FI85" s="10"/>
      <c r="FJ85" s="20"/>
    </row>
    <row r="86" spans="1:166" x14ac:dyDescent="0.25">
      <c r="A86" s="90"/>
      <c r="B86" s="10"/>
      <c r="C86" s="21"/>
      <c r="D86" s="20"/>
      <c r="E86" s="10"/>
      <c r="F86" s="20"/>
      <c r="G86" s="10"/>
      <c r="H86" s="25"/>
      <c r="I86" s="10"/>
      <c r="J86" s="10"/>
      <c r="K86" s="10"/>
      <c r="L86" s="10"/>
      <c r="M86" s="10"/>
      <c r="N86" s="108"/>
      <c r="O86" s="99"/>
      <c r="P86" s="109"/>
      <c r="Q86" s="10"/>
      <c r="R86" s="10"/>
      <c r="S86" s="26"/>
      <c r="T86" s="10"/>
      <c r="U86" s="10"/>
      <c r="V86" s="67"/>
      <c r="W86" s="10"/>
      <c r="X86" s="25"/>
      <c r="Y86" s="10"/>
      <c r="Z86" s="10"/>
      <c r="AA86" s="10"/>
      <c r="AB86" s="10"/>
      <c r="AC86" s="10"/>
      <c r="AD86" s="26"/>
      <c r="AE86" s="10"/>
      <c r="AF86" s="15"/>
      <c r="AG86" s="10"/>
      <c r="AH86" s="10"/>
      <c r="AI86" s="26"/>
      <c r="AJ86" s="10"/>
      <c r="AK86" s="10"/>
      <c r="AL86" s="20"/>
      <c r="AM86" s="10"/>
      <c r="AN86" s="25"/>
      <c r="AO86" s="10"/>
      <c r="AP86" s="10"/>
      <c r="AQ86" s="10"/>
      <c r="AR86" s="10"/>
      <c r="AS86" s="10"/>
      <c r="AT86" s="108"/>
      <c r="AU86" s="99"/>
      <c r="AV86" s="109"/>
      <c r="AW86" s="10"/>
      <c r="AX86" s="10"/>
      <c r="AY86" s="26"/>
      <c r="AZ86" s="10"/>
      <c r="BA86" s="10"/>
      <c r="BB86" s="20"/>
      <c r="BC86" s="10"/>
      <c r="BD86" s="25"/>
      <c r="BE86" s="10"/>
      <c r="BF86" s="10"/>
      <c r="BG86" s="10"/>
      <c r="BH86" s="10"/>
      <c r="BI86" s="10"/>
      <c r="BJ86" s="26"/>
      <c r="BK86" s="10"/>
      <c r="BL86" s="15"/>
      <c r="BM86" s="10"/>
      <c r="BN86" s="10"/>
      <c r="BO86" s="26"/>
      <c r="BP86" s="10"/>
      <c r="BQ86" s="10"/>
      <c r="BR86" s="20"/>
      <c r="BS86" s="10"/>
      <c r="BT86" s="25"/>
      <c r="BU86" s="10"/>
      <c r="BV86" s="10"/>
      <c r="BW86" s="10"/>
      <c r="BX86" s="10"/>
      <c r="BY86" s="10"/>
      <c r="BZ86" s="108"/>
      <c r="CA86" s="99"/>
      <c r="CB86" s="109"/>
      <c r="CC86" s="10"/>
      <c r="CD86" s="10"/>
      <c r="CE86" s="26"/>
      <c r="CF86" s="10"/>
      <c r="CG86" s="10"/>
      <c r="CH86" s="20"/>
      <c r="CI86" s="10"/>
      <c r="CJ86" s="25"/>
      <c r="CK86" s="10"/>
      <c r="CL86" s="10"/>
      <c r="CM86" s="10"/>
      <c r="CN86" s="10"/>
      <c r="CO86" s="10"/>
      <c r="CP86" s="26"/>
      <c r="CQ86" s="10"/>
      <c r="CR86" s="15"/>
      <c r="CS86" s="10"/>
      <c r="CT86" s="10"/>
      <c r="CU86" s="26"/>
      <c r="CV86" s="10"/>
      <c r="CW86" s="10"/>
      <c r="CX86" s="20"/>
      <c r="CY86" s="10"/>
      <c r="CZ86" s="25"/>
      <c r="DA86" s="10"/>
      <c r="DB86" s="10"/>
      <c r="DC86" s="10"/>
      <c r="DD86" s="10"/>
      <c r="DE86" s="10"/>
      <c r="DF86" s="108"/>
      <c r="DG86" s="99"/>
      <c r="DH86" s="109"/>
      <c r="DI86" s="10"/>
      <c r="DJ86" s="10"/>
      <c r="DK86" s="26"/>
      <c r="DL86" s="10"/>
      <c r="DM86" s="10"/>
      <c r="DN86" s="20"/>
      <c r="DO86" s="10"/>
      <c r="DP86" s="25"/>
      <c r="DQ86" s="10"/>
      <c r="DR86" s="10"/>
      <c r="DS86" s="10"/>
      <c r="DT86" s="10"/>
      <c r="DU86" s="10"/>
      <c r="DV86" s="26"/>
      <c r="DW86" s="10"/>
      <c r="DX86" s="15"/>
      <c r="DY86" s="10"/>
      <c r="DZ86" s="10"/>
      <c r="EA86" s="26"/>
      <c r="EB86" s="10"/>
      <c r="EC86" s="10"/>
      <c r="ED86" s="20"/>
      <c r="EE86" s="10"/>
      <c r="EF86" s="25"/>
      <c r="EG86" s="10"/>
      <c r="EH86" s="10"/>
      <c r="EI86" s="10"/>
      <c r="EJ86" s="10"/>
      <c r="EK86" s="10"/>
      <c r="EL86" s="108"/>
      <c r="EM86" s="99"/>
      <c r="EN86" s="109"/>
      <c r="EO86" s="10"/>
      <c r="EP86" s="10"/>
      <c r="EQ86" s="26"/>
      <c r="ER86" s="10"/>
      <c r="ES86" s="10"/>
      <c r="ET86" s="20"/>
      <c r="EU86" s="10"/>
      <c r="EV86" s="25"/>
      <c r="EW86" s="10"/>
      <c r="EX86" s="10"/>
      <c r="EY86" s="10"/>
      <c r="EZ86" s="10"/>
      <c r="FA86" s="10"/>
      <c r="FB86" s="26"/>
      <c r="FC86" s="10"/>
      <c r="FD86" s="15"/>
      <c r="FE86" s="10"/>
      <c r="FF86" s="10"/>
      <c r="FG86" s="26"/>
      <c r="FH86" s="10"/>
      <c r="FI86" s="10"/>
      <c r="FJ86" s="20"/>
    </row>
    <row r="87" spans="1:166" x14ac:dyDescent="0.25">
      <c r="A87" s="90"/>
      <c r="B87" s="10"/>
      <c r="C87" s="21"/>
      <c r="D87" s="20"/>
      <c r="E87" s="10"/>
      <c r="F87" s="20"/>
      <c r="G87" s="10"/>
      <c r="H87" s="25"/>
      <c r="I87" s="10"/>
      <c r="J87" s="10"/>
      <c r="K87" s="10"/>
      <c r="L87" s="10"/>
      <c r="M87" s="10"/>
      <c r="N87" s="108"/>
      <c r="O87" s="99"/>
      <c r="P87" s="109"/>
      <c r="Q87" s="10"/>
      <c r="R87" s="10"/>
      <c r="S87" s="26"/>
      <c r="T87" s="10"/>
      <c r="U87" s="10"/>
      <c r="V87" s="67"/>
      <c r="W87" s="10"/>
      <c r="X87" s="25"/>
      <c r="Y87" s="10"/>
      <c r="Z87" s="10"/>
      <c r="AA87" s="10"/>
      <c r="AB87" s="10"/>
      <c r="AC87" s="10"/>
      <c r="AD87" s="26"/>
      <c r="AE87" s="10"/>
      <c r="AF87" s="15"/>
      <c r="AG87" s="10"/>
      <c r="AH87" s="10"/>
      <c r="AI87" s="26"/>
      <c r="AJ87" s="10"/>
      <c r="AK87" s="10"/>
      <c r="AL87" s="20"/>
      <c r="AM87" s="10"/>
      <c r="AN87" s="25"/>
      <c r="AO87" s="10"/>
      <c r="AP87" s="10"/>
      <c r="AQ87" s="10"/>
      <c r="AR87" s="10"/>
      <c r="AS87" s="10"/>
      <c r="AT87" s="108"/>
      <c r="AU87" s="99"/>
      <c r="AV87" s="109"/>
      <c r="AW87" s="10"/>
      <c r="AX87" s="10"/>
      <c r="AY87" s="26"/>
      <c r="AZ87" s="10"/>
      <c r="BA87" s="10"/>
      <c r="BB87" s="20"/>
      <c r="BC87" s="10"/>
      <c r="BD87" s="25"/>
      <c r="BE87" s="10"/>
      <c r="BF87" s="10"/>
      <c r="BG87" s="10"/>
      <c r="BH87" s="10"/>
      <c r="BI87" s="10"/>
      <c r="BJ87" s="26"/>
      <c r="BK87" s="10"/>
      <c r="BL87" s="15"/>
      <c r="BM87" s="10"/>
      <c r="BN87" s="10"/>
      <c r="BO87" s="26"/>
      <c r="BP87" s="10"/>
      <c r="BQ87" s="10"/>
      <c r="BR87" s="20"/>
      <c r="BS87" s="10"/>
      <c r="BT87" s="25"/>
      <c r="BU87" s="10"/>
      <c r="BV87" s="10"/>
      <c r="BW87" s="10"/>
      <c r="BX87" s="10"/>
      <c r="BY87" s="10"/>
      <c r="BZ87" s="108"/>
      <c r="CA87" s="99"/>
      <c r="CB87" s="109"/>
      <c r="CC87" s="10"/>
      <c r="CD87" s="10"/>
      <c r="CE87" s="26"/>
      <c r="CF87" s="10"/>
      <c r="CG87" s="10"/>
      <c r="CH87" s="20"/>
      <c r="CI87" s="10"/>
      <c r="CJ87" s="25"/>
      <c r="CK87" s="10"/>
      <c r="CL87" s="10"/>
      <c r="CM87" s="10"/>
      <c r="CN87" s="10"/>
      <c r="CO87" s="10"/>
      <c r="CP87" s="26"/>
      <c r="CQ87" s="10"/>
      <c r="CR87" s="15"/>
      <c r="CS87" s="10"/>
      <c r="CT87" s="10"/>
      <c r="CU87" s="26"/>
      <c r="CV87" s="10"/>
      <c r="CW87" s="10"/>
      <c r="CX87" s="20"/>
      <c r="CY87" s="10"/>
      <c r="CZ87" s="25"/>
      <c r="DA87" s="10"/>
      <c r="DB87" s="10"/>
      <c r="DC87" s="10"/>
      <c r="DD87" s="10"/>
      <c r="DE87" s="10"/>
      <c r="DF87" s="108"/>
      <c r="DG87" s="99"/>
      <c r="DH87" s="109"/>
      <c r="DI87" s="10"/>
      <c r="DJ87" s="10"/>
      <c r="DK87" s="26"/>
      <c r="DL87" s="10"/>
      <c r="DM87" s="10"/>
      <c r="DN87" s="20"/>
      <c r="DO87" s="10"/>
      <c r="DP87" s="25"/>
      <c r="DQ87" s="10"/>
      <c r="DR87" s="10"/>
      <c r="DS87" s="10"/>
      <c r="DT87" s="10"/>
      <c r="DU87" s="10"/>
      <c r="DV87" s="26"/>
      <c r="DW87" s="10"/>
      <c r="DX87" s="15"/>
      <c r="DY87" s="10"/>
      <c r="DZ87" s="10"/>
      <c r="EA87" s="26"/>
      <c r="EB87" s="10"/>
      <c r="EC87" s="10"/>
      <c r="ED87" s="20"/>
      <c r="EE87" s="10"/>
      <c r="EF87" s="25"/>
      <c r="EG87" s="10"/>
      <c r="EH87" s="10"/>
      <c r="EI87" s="10"/>
      <c r="EJ87" s="10"/>
      <c r="EK87" s="10"/>
      <c r="EL87" s="108"/>
      <c r="EM87" s="99"/>
      <c r="EN87" s="109"/>
      <c r="EO87" s="10"/>
      <c r="EP87" s="10"/>
      <c r="EQ87" s="26"/>
      <c r="ER87" s="10"/>
      <c r="ES87" s="10"/>
      <c r="ET87" s="20"/>
      <c r="EU87" s="10"/>
      <c r="EV87" s="25"/>
      <c r="EW87" s="10"/>
      <c r="EX87" s="10"/>
      <c r="EY87" s="10"/>
      <c r="EZ87" s="10"/>
      <c r="FA87" s="10"/>
      <c r="FB87" s="26"/>
      <c r="FC87" s="10"/>
      <c r="FD87" s="15"/>
      <c r="FE87" s="10"/>
      <c r="FF87" s="10"/>
      <c r="FG87" s="26"/>
      <c r="FH87" s="10"/>
      <c r="FI87" s="10"/>
      <c r="FJ87" s="20"/>
    </row>
    <row r="88" spans="1:166" x14ac:dyDescent="0.25">
      <c r="A88" s="90"/>
      <c r="B88" s="10"/>
      <c r="C88" s="21"/>
      <c r="D88" s="20"/>
      <c r="E88" s="10"/>
      <c r="F88" s="20"/>
      <c r="G88" s="10"/>
      <c r="H88" s="25"/>
      <c r="I88" s="10"/>
      <c r="J88" s="10"/>
      <c r="K88" s="10"/>
      <c r="L88" s="10"/>
      <c r="M88" s="10"/>
      <c r="N88" s="108"/>
      <c r="O88" s="99"/>
      <c r="P88" s="109"/>
      <c r="Q88" s="10"/>
      <c r="R88" s="10"/>
      <c r="S88" s="26"/>
      <c r="T88" s="10"/>
      <c r="U88" s="10"/>
      <c r="V88" s="67"/>
      <c r="W88" s="10"/>
      <c r="X88" s="25"/>
      <c r="Y88" s="10"/>
      <c r="Z88" s="10"/>
      <c r="AA88" s="10"/>
      <c r="AB88" s="10"/>
      <c r="AC88" s="10"/>
      <c r="AD88" s="26"/>
      <c r="AE88" s="10"/>
      <c r="AF88" s="15"/>
      <c r="AG88" s="10"/>
      <c r="AH88" s="10"/>
      <c r="AI88" s="26"/>
      <c r="AJ88" s="10"/>
      <c r="AK88" s="10"/>
      <c r="AL88" s="20"/>
      <c r="AM88" s="10"/>
      <c r="AN88" s="25"/>
      <c r="AO88" s="10"/>
      <c r="AP88" s="10"/>
      <c r="AQ88" s="10"/>
      <c r="AR88" s="10"/>
      <c r="AS88" s="10"/>
      <c r="AT88" s="108"/>
      <c r="AU88" s="99"/>
      <c r="AV88" s="109"/>
      <c r="AW88" s="10"/>
      <c r="AX88" s="10"/>
      <c r="AY88" s="26"/>
      <c r="AZ88" s="10"/>
      <c r="BA88" s="10"/>
      <c r="BB88" s="20"/>
      <c r="BC88" s="10"/>
      <c r="BD88" s="25"/>
      <c r="BE88" s="10"/>
      <c r="BF88" s="10"/>
      <c r="BG88" s="10"/>
      <c r="BH88" s="10"/>
      <c r="BI88" s="10"/>
      <c r="BJ88" s="26"/>
      <c r="BK88" s="10"/>
      <c r="BL88" s="15"/>
      <c r="BM88" s="10"/>
      <c r="BN88" s="10"/>
      <c r="BO88" s="26"/>
      <c r="BP88" s="10"/>
      <c r="BQ88" s="10"/>
      <c r="BR88" s="20"/>
      <c r="BS88" s="10"/>
      <c r="BT88" s="25"/>
      <c r="BU88" s="10"/>
      <c r="BV88" s="10"/>
      <c r="BW88" s="10"/>
      <c r="BX88" s="10"/>
      <c r="BY88" s="10"/>
      <c r="BZ88" s="108"/>
      <c r="CA88" s="99"/>
      <c r="CB88" s="109"/>
      <c r="CC88" s="10"/>
      <c r="CD88" s="10"/>
      <c r="CE88" s="26"/>
      <c r="CF88" s="10"/>
      <c r="CG88" s="10"/>
      <c r="CH88" s="20"/>
      <c r="CI88" s="10"/>
      <c r="CJ88" s="25"/>
      <c r="CK88" s="10"/>
      <c r="CL88" s="10"/>
      <c r="CM88" s="10"/>
      <c r="CN88" s="10"/>
      <c r="CO88" s="10"/>
      <c r="CP88" s="26"/>
      <c r="CQ88" s="10"/>
      <c r="CR88" s="15"/>
      <c r="CS88" s="10"/>
      <c r="CT88" s="10"/>
      <c r="CU88" s="26"/>
      <c r="CV88" s="10"/>
      <c r="CW88" s="10"/>
      <c r="CX88" s="20"/>
      <c r="CY88" s="10"/>
      <c r="CZ88" s="25"/>
      <c r="DA88" s="10"/>
      <c r="DB88" s="10"/>
      <c r="DC88" s="10"/>
      <c r="DD88" s="10"/>
      <c r="DE88" s="10"/>
      <c r="DF88" s="108"/>
      <c r="DG88" s="99"/>
      <c r="DH88" s="109"/>
      <c r="DI88" s="10"/>
      <c r="DJ88" s="10"/>
      <c r="DK88" s="26"/>
      <c r="DL88" s="10"/>
      <c r="DM88" s="10"/>
      <c r="DN88" s="20"/>
      <c r="DO88" s="10"/>
      <c r="DP88" s="25"/>
      <c r="DQ88" s="10"/>
      <c r="DR88" s="10"/>
      <c r="DS88" s="10"/>
      <c r="DT88" s="10"/>
      <c r="DU88" s="10"/>
      <c r="DV88" s="26"/>
      <c r="DW88" s="10"/>
      <c r="DX88" s="15"/>
      <c r="DY88" s="10"/>
      <c r="DZ88" s="10"/>
      <c r="EA88" s="26"/>
      <c r="EB88" s="10"/>
      <c r="EC88" s="10"/>
      <c r="ED88" s="20"/>
      <c r="EE88" s="10"/>
      <c r="EF88" s="25"/>
      <c r="EG88" s="10"/>
      <c r="EH88" s="10"/>
      <c r="EI88" s="10"/>
      <c r="EJ88" s="10"/>
      <c r="EK88" s="10"/>
      <c r="EL88" s="108"/>
      <c r="EM88" s="99"/>
      <c r="EN88" s="109"/>
      <c r="EO88" s="10"/>
      <c r="EP88" s="10"/>
      <c r="EQ88" s="26"/>
      <c r="ER88" s="10"/>
      <c r="ES88" s="10"/>
      <c r="ET88" s="20"/>
      <c r="EU88" s="10"/>
      <c r="EV88" s="25"/>
      <c r="EW88" s="10"/>
      <c r="EX88" s="10"/>
      <c r="EY88" s="10"/>
      <c r="EZ88" s="10"/>
      <c r="FA88" s="10"/>
      <c r="FB88" s="26"/>
      <c r="FC88" s="10"/>
      <c r="FD88" s="15"/>
      <c r="FE88" s="10"/>
      <c r="FF88" s="10"/>
      <c r="FG88" s="26"/>
      <c r="FH88" s="10"/>
      <c r="FI88" s="10"/>
      <c r="FJ88" s="20"/>
    </row>
    <row r="89" spans="1:166" x14ac:dyDescent="0.25">
      <c r="A89" s="90"/>
      <c r="B89" s="10"/>
      <c r="C89" s="21"/>
      <c r="D89" s="20"/>
      <c r="E89" s="10"/>
      <c r="F89" s="20"/>
      <c r="G89" s="10"/>
      <c r="H89" s="25"/>
      <c r="I89" s="10"/>
      <c r="J89" s="10"/>
      <c r="K89" s="10"/>
      <c r="L89" s="10"/>
      <c r="M89" s="10"/>
      <c r="N89" s="108"/>
      <c r="O89" s="99"/>
      <c r="P89" s="109"/>
      <c r="Q89" s="10"/>
      <c r="R89" s="10"/>
      <c r="S89" s="26"/>
      <c r="T89" s="10"/>
      <c r="U89" s="10"/>
      <c r="V89" s="67"/>
      <c r="W89" s="10"/>
      <c r="X89" s="25"/>
      <c r="Y89" s="10"/>
      <c r="Z89" s="10"/>
      <c r="AA89" s="10"/>
      <c r="AB89" s="10"/>
      <c r="AC89" s="10"/>
      <c r="AD89" s="26"/>
      <c r="AE89" s="10"/>
      <c r="AF89" s="15"/>
      <c r="AG89" s="10"/>
      <c r="AH89" s="10"/>
      <c r="AI89" s="26"/>
      <c r="AJ89" s="10"/>
      <c r="AK89" s="10"/>
      <c r="AL89" s="20"/>
      <c r="AM89" s="10"/>
      <c r="AN89" s="25"/>
      <c r="AO89" s="10"/>
      <c r="AP89" s="10"/>
      <c r="AQ89" s="10"/>
      <c r="AR89" s="10"/>
      <c r="AS89" s="10"/>
      <c r="AT89" s="108"/>
      <c r="AU89" s="99"/>
      <c r="AV89" s="109"/>
      <c r="AW89" s="10"/>
      <c r="AX89" s="10"/>
      <c r="AY89" s="26"/>
      <c r="AZ89" s="10"/>
      <c r="BA89" s="10"/>
      <c r="BB89" s="20"/>
      <c r="BC89" s="10"/>
      <c r="BD89" s="25"/>
      <c r="BE89" s="10"/>
      <c r="BF89" s="10"/>
      <c r="BG89" s="10"/>
      <c r="BH89" s="10"/>
      <c r="BI89" s="10"/>
      <c r="BJ89" s="26"/>
      <c r="BK89" s="10"/>
      <c r="BL89" s="15"/>
      <c r="BM89" s="10"/>
      <c r="BN89" s="10"/>
      <c r="BO89" s="26"/>
      <c r="BP89" s="10"/>
      <c r="BQ89" s="10"/>
      <c r="BR89" s="20"/>
      <c r="BS89" s="10"/>
      <c r="BT89" s="25"/>
      <c r="BU89" s="10"/>
      <c r="BV89" s="10"/>
      <c r="BW89" s="10"/>
      <c r="BX89" s="10"/>
      <c r="BY89" s="10"/>
      <c r="BZ89" s="108"/>
      <c r="CA89" s="99"/>
      <c r="CB89" s="109"/>
      <c r="CC89" s="10"/>
      <c r="CD89" s="10"/>
      <c r="CE89" s="26"/>
      <c r="CF89" s="10"/>
      <c r="CG89" s="10"/>
      <c r="CH89" s="20"/>
      <c r="CI89" s="10"/>
      <c r="CJ89" s="25"/>
      <c r="CK89" s="10"/>
      <c r="CL89" s="10"/>
      <c r="CM89" s="10"/>
      <c r="CN89" s="10"/>
      <c r="CO89" s="10"/>
      <c r="CP89" s="26"/>
      <c r="CQ89" s="10"/>
      <c r="CR89" s="15"/>
      <c r="CS89" s="10"/>
      <c r="CT89" s="10"/>
      <c r="CU89" s="26"/>
      <c r="CV89" s="10"/>
      <c r="CW89" s="10"/>
      <c r="CX89" s="20"/>
      <c r="CY89" s="10"/>
      <c r="CZ89" s="25"/>
      <c r="DA89" s="10"/>
      <c r="DB89" s="10"/>
      <c r="DC89" s="10"/>
      <c r="DD89" s="10"/>
      <c r="DE89" s="10"/>
      <c r="DF89" s="108"/>
      <c r="DG89" s="99"/>
      <c r="DH89" s="109"/>
      <c r="DI89" s="10"/>
      <c r="DJ89" s="10"/>
      <c r="DK89" s="26"/>
      <c r="DL89" s="10"/>
      <c r="DM89" s="10"/>
      <c r="DN89" s="20"/>
      <c r="DO89" s="10"/>
      <c r="DP89" s="25"/>
      <c r="DQ89" s="10"/>
      <c r="DR89" s="10"/>
      <c r="DS89" s="10"/>
      <c r="DT89" s="10"/>
      <c r="DU89" s="10"/>
      <c r="DV89" s="26"/>
      <c r="DW89" s="10"/>
      <c r="DX89" s="15"/>
      <c r="DY89" s="10"/>
      <c r="DZ89" s="10"/>
      <c r="EA89" s="26"/>
      <c r="EB89" s="10"/>
      <c r="EC89" s="10"/>
      <c r="ED89" s="20"/>
      <c r="EE89" s="10"/>
      <c r="EF89" s="25"/>
      <c r="EG89" s="10"/>
      <c r="EH89" s="10"/>
      <c r="EI89" s="10"/>
      <c r="EJ89" s="10"/>
      <c r="EK89" s="10"/>
      <c r="EL89" s="108"/>
      <c r="EM89" s="99"/>
      <c r="EN89" s="109"/>
      <c r="EO89" s="10"/>
      <c r="EP89" s="10"/>
      <c r="EQ89" s="26"/>
      <c r="ER89" s="10"/>
      <c r="ES89" s="10"/>
      <c r="ET89" s="20"/>
      <c r="EU89" s="10"/>
      <c r="EV89" s="25"/>
      <c r="EW89" s="10"/>
      <c r="EX89" s="10"/>
      <c r="EY89" s="10"/>
      <c r="EZ89" s="10"/>
      <c r="FA89" s="10"/>
      <c r="FB89" s="26"/>
      <c r="FC89" s="10"/>
      <c r="FD89" s="15"/>
      <c r="FE89" s="10"/>
      <c r="FF89" s="10"/>
      <c r="FG89" s="26"/>
      <c r="FH89" s="10"/>
      <c r="FI89" s="10"/>
      <c r="FJ89" s="20"/>
    </row>
    <row r="90" spans="1:166" x14ac:dyDescent="0.25">
      <c r="A90" s="90"/>
      <c r="B90" s="10"/>
      <c r="C90" s="21"/>
      <c r="D90" s="20"/>
      <c r="E90" s="10"/>
      <c r="F90" s="20"/>
      <c r="G90" s="10"/>
      <c r="H90" s="25"/>
      <c r="I90" s="10"/>
      <c r="J90" s="10"/>
      <c r="K90" s="10"/>
      <c r="L90" s="10"/>
      <c r="M90" s="10"/>
      <c r="N90" s="108"/>
      <c r="O90" s="99"/>
      <c r="P90" s="109"/>
      <c r="Q90" s="10"/>
      <c r="R90" s="10"/>
      <c r="S90" s="26"/>
      <c r="T90" s="10"/>
      <c r="U90" s="10"/>
      <c r="V90" s="67"/>
      <c r="W90" s="10"/>
      <c r="X90" s="25"/>
      <c r="Y90" s="10"/>
      <c r="Z90" s="10"/>
      <c r="AA90" s="10"/>
      <c r="AB90" s="10"/>
      <c r="AC90" s="10"/>
      <c r="AD90" s="26"/>
      <c r="AE90" s="10"/>
      <c r="AF90" s="15"/>
      <c r="AG90" s="10"/>
      <c r="AH90" s="10"/>
      <c r="AI90" s="26"/>
      <c r="AJ90" s="10"/>
      <c r="AK90" s="10"/>
      <c r="AL90" s="20"/>
      <c r="AM90" s="10"/>
      <c r="AN90" s="25"/>
      <c r="AO90" s="10"/>
      <c r="AP90" s="10"/>
      <c r="AQ90" s="10"/>
      <c r="AR90" s="10"/>
      <c r="AS90" s="10"/>
      <c r="AT90" s="108"/>
      <c r="AU90" s="99"/>
      <c r="AV90" s="109"/>
      <c r="AW90" s="10"/>
      <c r="AX90" s="10"/>
      <c r="AY90" s="26"/>
      <c r="AZ90" s="10"/>
      <c r="BA90" s="10"/>
      <c r="BB90" s="20"/>
      <c r="BC90" s="10"/>
      <c r="BD90" s="25"/>
      <c r="BE90" s="10"/>
      <c r="BF90" s="10"/>
      <c r="BG90" s="10"/>
      <c r="BH90" s="10"/>
      <c r="BI90" s="10"/>
      <c r="BJ90" s="26"/>
      <c r="BK90" s="10"/>
      <c r="BL90" s="15"/>
      <c r="BM90" s="10"/>
      <c r="BN90" s="10"/>
      <c r="BO90" s="26"/>
      <c r="BP90" s="10"/>
      <c r="BQ90" s="10"/>
      <c r="BR90" s="20"/>
      <c r="BS90" s="10"/>
      <c r="BT90" s="25"/>
      <c r="BU90" s="10"/>
      <c r="BV90" s="10"/>
      <c r="BW90" s="10"/>
      <c r="BX90" s="10"/>
      <c r="BY90" s="10"/>
      <c r="BZ90" s="108"/>
      <c r="CA90" s="99"/>
      <c r="CB90" s="109"/>
      <c r="CC90" s="10"/>
      <c r="CD90" s="10"/>
      <c r="CE90" s="26"/>
      <c r="CF90" s="10"/>
      <c r="CG90" s="10"/>
      <c r="CH90" s="20"/>
      <c r="CI90" s="10"/>
      <c r="CJ90" s="25"/>
      <c r="CK90" s="10"/>
      <c r="CL90" s="10"/>
      <c r="CM90" s="10"/>
      <c r="CN90" s="10"/>
      <c r="CO90" s="10"/>
      <c r="CP90" s="26"/>
      <c r="CQ90" s="10"/>
      <c r="CR90" s="15"/>
      <c r="CS90" s="10"/>
      <c r="CT90" s="10"/>
      <c r="CU90" s="26"/>
      <c r="CV90" s="10"/>
      <c r="CW90" s="10"/>
      <c r="CX90" s="20"/>
      <c r="CY90" s="10"/>
      <c r="CZ90" s="25"/>
      <c r="DA90" s="10"/>
      <c r="DB90" s="10"/>
      <c r="DC90" s="10"/>
      <c r="DD90" s="10"/>
      <c r="DE90" s="10"/>
      <c r="DF90" s="108"/>
      <c r="DG90" s="99"/>
      <c r="DH90" s="109"/>
      <c r="DI90" s="10"/>
      <c r="DJ90" s="10"/>
      <c r="DK90" s="26"/>
      <c r="DL90" s="10"/>
      <c r="DM90" s="10"/>
      <c r="DN90" s="20"/>
      <c r="DO90" s="10"/>
      <c r="DP90" s="25"/>
      <c r="DQ90" s="10"/>
      <c r="DR90" s="10"/>
      <c r="DS90" s="10"/>
      <c r="DT90" s="10"/>
      <c r="DU90" s="10"/>
      <c r="DV90" s="26"/>
      <c r="DW90" s="10"/>
      <c r="DX90" s="15"/>
      <c r="DY90" s="10"/>
      <c r="DZ90" s="10"/>
      <c r="EA90" s="26"/>
      <c r="EB90" s="10"/>
      <c r="EC90" s="10"/>
      <c r="ED90" s="20"/>
      <c r="EE90" s="10"/>
      <c r="EF90" s="25"/>
      <c r="EG90" s="10"/>
      <c r="EH90" s="10"/>
      <c r="EI90" s="10"/>
      <c r="EJ90" s="10"/>
      <c r="EK90" s="10"/>
      <c r="EL90" s="108"/>
      <c r="EM90" s="99"/>
      <c r="EN90" s="109"/>
      <c r="EO90" s="10"/>
      <c r="EP90" s="10"/>
      <c r="EQ90" s="26"/>
      <c r="ER90" s="10"/>
      <c r="ES90" s="10"/>
      <c r="ET90" s="20"/>
      <c r="EU90" s="10"/>
      <c r="EV90" s="25"/>
      <c r="EW90" s="10"/>
      <c r="EX90" s="10"/>
      <c r="EY90" s="10"/>
      <c r="EZ90" s="10"/>
      <c r="FA90" s="10"/>
      <c r="FB90" s="26"/>
      <c r="FC90" s="10"/>
      <c r="FD90" s="15"/>
      <c r="FE90" s="10"/>
      <c r="FF90" s="10"/>
      <c r="FG90" s="26"/>
      <c r="FH90" s="10"/>
      <c r="FI90" s="10"/>
      <c r="FJ90" s="20"/>
    </row>
    <row r="91" spans="1:166" x14ac:dyDescent="0.25">
      <c r="A91" s="90"/>
      <c r="B91" s="10"/>
      <c r="C91" s="21"/>
      <c r="D91" s="20"/>
      <c r="E91" s="10"/>
      <c r="F91" s="20"/>
      <c r="G91" s="10"/>
      <c r="H91" s="25"/>
      <c r="I91" s="10"/>
      <c r="J91" s="10"/>
      <c r="K91" s="10"/>
      <c r="L91" s="10"/>
      <c r="M91" s="10"/>
      <c r="N91" s="108"/>
      <c r="O91" s="99"/>
      <c r="P91" s="109"/>
      <c r="Q91" s="10"/>
      <c r="R91" s="10"/>
      <c r="S91" s="26"/>
      <c r="T91" s="10"/>
      <c r="U91" s="10"/>
      <c r="V91" s="67"/>
      <c r="W91" s="10"/>
      <c r="X91" s="25"/>
      <c r="Y91" s="10"/>
      <c r="Z91" s="10"/>
      <c r="AA91" s="10"/>
      <c r="AB91" s="10"/>
      <c r="AC91" s="10"/>
      <c r="AD91" s="26"/>
      <c r="AE91" s="10"/>
      <c r="AF91" s="15"/>
      <c r="AG91" s="10"/>
      <c r="AH91" s="10"/>
      <c r="AI91" s="26"/>
      <c r="AJ91" s="10"/>
      <c r="AK91" s="10"/>
      <c r="AL91" s="20"/>
      <c r="AM91" s="10"/>
      <c r="AN91" s="25"/>
      <c r="AO91" s="10"/>
      <c r="AP91" s="10"/>
      <c r="AQ91" s="10"/>
      <c r="AR91" s="10"/>
      <c r="AS91" s="10"/>
      <c r="AT91" s="108"/>
      <c r="AU91" s="99"/>
      <c r="AV91" s="109"/>
      <c r="AW91" s="10"/>
      <c r="AX91" s="10"/>
      <c r="AY91" s="26"/>
      <c r="AZ91" s="10"/>
      <c r="BA91" s="10"/>
      <c r="BB91" s="20"/>
      <c r="BC91" s="10"/>
      <c r="BD91" s="25"/>
      <c r="BE91" s="10"/>
      <c r="BF91" s="10"/>
      <c r="BG91" s="10"/>
      <c r="BH91" s="10"/>
      <c r="BI91" s="10"/>
      <c r="BJ91" s="26"/>
      <c r="BK91" s="10"/>
      <c r="BL91" s="15"/>
      <c r="BM91" s="10"/>
      <c r="BN91" s="10"/>
      <c r="BO91" s="26"/>
      <c r="BP91" s="10"/>
      <c r="BQ91" s="10"/>
      <c r="BR91" s="20"/>
      <c r="BS91" s="10"/>
      <c r="BT91" s="25"/>
      <c r="BU91" s="10"/>
      <c r="BV91" s="10"/>
      <c r="BW91" s="10"/>
      <c r="BX91" s="10"/>
      <c r="BY91" s="10"/>
      <c r="BZ91" s="108"/>
      <c r="CA91" s="99"/>
      <c r="CB91" s="109"/>
      <c r="CC91" s="10"/>
      <c r="CD91" s="10"/>
      <c r="CE91" s="26"/>
      <c r="CF91" s="10"/>
      <c r="CG91" s="10"/>
      <c r="CH91" s="20"/>
      <c r="CI91" s="10"/>
      <c r="CJ91" s="25"/>
      <c r="CK91" s="10"/>
      <c r="CL91" s="10"/>
      <c r="CM91" s="10"/>
      <c r="CN91" s="10"/>
      <c r="CO91" s="10"/>
      <c r="CP91" s="26"/>
      <c r="CQ91" s="10"/>
      <c r="CR91" s="15"/>
      <c r="CS91" s="10"/>
      <c r="CT91" s="10"/>
      <c r="CU91" s="26"/>
      <c r="CV91" s="10"/>
      <c r="CW91" s="10"/>
      <c r="CX91" s="20"/>
      <c r="CY91" s="10"/>
      <c r="CZ91" s="25"/>
      <c r="DA91" s="10"/>
      <c r="DB91" s="10"/>
      <c r="DC91" s="10"/>
      <c r="DD91" s="10"/>
      <c r="DE91" s="10"/>
      <c r="DF91" s="108"/>
      <c r="DG91" s="99"/>
      <c r="DH91" s="109"/>
      <c r="DI91" s="10"/>
      <c r="DJ91" s="10"/>
      <c r="DK91" s="26"/>
      <c r="DL91" s="10"/>
      <c r="DM91" s="10"/>
      <c r="DN91" s="20"/>
      <c r="DO91" s="10"/>
      <c r="DP91" s="25"/>
      <c r="DQ91" s="10"/>
      <c r="DR91" s="10"/>
      <c r="DS91" s="10"/>
      <c r="DT91" s="10"/>
      <c r="DU91" s="10"/>
      <c r="DV91" s="26"/>
      <c r="DW91" s="10"/>
      <c r="DX91" s="15"/>
      <c r="DY91" s="10"/>
      <c r="DZ91" s="10"/>
      <c r="EA91" s="26"/>
      <c r="EB91" s="10"/>
      <c r="EC91" s="10"/>
      <c r="ED91" s="20"/>
      <c r="EE91" s="10"/>
      <c r="EF91" s="25"/>
      <c r="EG91" s="10"/>
      <c r="EH91" s="10"/>
      <c r="EI91" s="10"/>
      <c r="EJ91" s="10"/>
      <c r="EK91" s="10"/>
      <c r="EL91" s="108"/>
      <c r="EM91" s="99"/>
      <c r="EN91" s="109"/>
      <c r="EO91" s="10"/>
      <c r="EP91" s="10"/>
      <c r="EQ91" s="26"/>
      <c r="ER91" s="10"/>
      <c r="ES91" s="10"/>
      <c r="ET91" s="20"/>
      <c r="EU91" s="10"/>
      <c r="EV91" s="25"/>
      <c r="EW91" s="10"/>
      <c r="EX91" s="10"/>
      <c r="EY91" s="10"/>
      <c r="EZ91" s="10"/>
      <c r="FA91" s="10"/>
      <c r="FB91" s="26"/>
      <c r="FC91" s="10"/>
      <c r="FD91" s="15"/>
      <c r="FE91" s="10"/>
      <c r="FF91" s="10"/>
      <c r="FG91" s="26"/>
      <c r="FH91" s="10"/>
      <c r="FI91" s="10"/>
      <c r="FJ91" s="20"/>
    </row>
    <row r="92" spans="1:166" x14ac:dyDescent="0.25">
      <c r="A92" s="90"/>
      <c r="B92" s="10"/>
      <c r="C92" s="21"/>
      <c r="D92" s="20"/>
      <c r="E92" s="10"/>
      <c r="F92" s="20"/>
      <c r="G92" s="10"/>
      <c r="H92" s="25"/>
      <c r="I92" s="10"/>
      <c r="J92" s="10"/>
      <c r="K92" s="10"/>
      <c r="L92" s="10"/>
      <c r="M92" s="10"/>
      <c r="N92" s="108"/>
      <c r="O92" s="99"/>
      <c r="P92" s="109"/>
      <c r="Q92" s="10"/>
      <c r="R92" s="10"/>
      <c r="S92" s="26"/>
      <c r="T92" s="10"/>
      <c r="U92" s="10"/>
      <c r="V92" s="67"/>
      <c r="W92" s="10"/>
      <c r="X92" s="25"/>
      <c r="Y92" s="10"/>
      <c r="Z92" s="10"/>
      <c r="AA92" s="10"/>
      <c r="AB92" s="10"/>
      <c r="AC92" s="10"/>
      <c r="AD92" s="26"/>
      <c r="AE92" s="10"/>
      <c r="AF92" s="15"/>
      <c r="AG92" s="10"/>
      <c r="AH92" s="10"/>
      <c r="AI92" s="26"/>
      <c r="AJ92" s="10"/>
      <c r="AK92" s="10"/>
      <c r="AL92" s="20"/>
      <c r="AM92" s="10"/>
      <c r="AN92" s="25"/>
      <c r="AO92" s="10"/>
      <c r="AP92" s="10"/>
      <c r="AQ92" s="10"/>
      <c r="AR92" s="10"/>
      <c r="AS92" s="10"/>
      <c r="AT92" s="108"/>
      <c r="AU92" s="99"/>
      <c r="AV92" s="109"/>
      <c r="AW92" s="10"/>
      <c r="AX92" s="10"/>
      <c r="AY92" s="26"/>
      <c r="AZ92" s="10"/>
      <c r="BA92" s="10"/>
      <c r="BB92" s="20"/>
      <c r="BC92" s="10"/>
      <c r="BD92" s="25"/>
      <c r="BE92" s="10"/>
      <c r="BF92" s="10"/>
      <c r="BG92" s="10"/>
      <c r="BH92" s="10"/>
      <c r="BI92" s="10"/>
      <c r="BJ92" s="26"/>
      <c r="BK92" s="10"/>
      <c r="BL92" s="15"/>
      <c r="BM92" s="10"/>
      <c r="BN92" s="10"/>
      <c r="BO92" s="26"/>
      <c r="BP92" s="10"/>
      <c r="BQ92" s="10"/>
      <c r="BR92" s="20"/>
      <c r="BS92" s="10"/>
      <c r="BT92" s="25"/>
      <c r="BU92" s="10"/>
      <c r="BV92" s="10"/>
      <c r="BW92" s="10"/>
      <c r="BX92" s="10"/>
      <c r="BY92" s="10"/>
      <c r="BZ92" s="108"/>
      <c r="CA92" s="99"/>
      <c r="CB92" s="109"/>
      <c r="CC92" s="10"/>
      <c r="CD92" s="10"/>
      <c r="CE92" s="26"/>
      <c r="CF92" s="10"/>
      <c r="CG92" s="10"/>
      <c r="CH92" s="20"/>
      <c r="CI92" s="10"/>
      <c r="CJ92" s="25"/>
      <c r="CK92" s="10"/>
      <c r="CL92" s="10"/>
      <c r="CM92" s="10"/>
      <c r="CN92" s="10"/>
      <c r="CO92" s="10"/>
      <c r="CP92" s="26"/>
      <c r="CQ92" s="10"/>
      <c r="CR92" s="15"/>
      <c r="CS92" s="10"/>
      <c r="CT92" s="10"/>
      <c r="CU92" s="26"/>
      <c r="CV92" s="10"/>
      <c r="CW92" s="10"/>
      <c r="CX92" s="20"/>
      <c r="CY92" s="10"/>
      <c r="CZ92" s="25"/>
      <c r="DA92" s="10"/>
      <c r="DB92" s="10"/>
      <c r="DC92" s="10"/>
      <c r="DD92" s="10"/>
      <c r="DE92" s="10"/>
      <c r="DF92" s="108"/>
      <c r="DG92" s="99"/>
      <c r="DH92" s="109"/>
      <c r="DI92" s="10"/>
      <c r="DJ92" s="10"/>
      <c r="DK92" s="26"/>
      <c r="DL92" s="10"/>
      <c r="DM92" s="10"/>
      <c r="DN92" s="20"/>
      <c r="DO92" s="10"/>
      <c r="DP92" s="25"/>
      <c r="DQ92" s="10"/>
      <c r="DR92" s="10"/>
      <c r="DS92" s="10"/>
      <c r="DT92" s="10"/>
      <c r="DU92" s="10"/>
      <c r="DV92" s="26"/>
      <c r="DW92" s="10"/>
      <c r="DX92" s="15"/>
      <c r="DY92" s="10"/>
      <c r="DZ92" s="10"/>
      <c r="EA92" s="26"/>
      <c r="EB92" s="10"/>
      <c r="EC92" s="10"/>
      <c r="ED92" s="20"/>
      <c r="EE92" s="10"/>
      <c r="EF92" s="25"/>
      <c r="EG92" s="10"/>
      <c r="EH92" s="10"/>
      <c r="EI92" s="10"/>
      <c r="EJ92" s="10"/>
      <c r="EK92" s="10"/>
      <c r="EL92" s="108"/>
      <c r="EM92" s="99"/>
      <c r="EN92" s="109"/>
      <c r="EO92" s="10"/>
      <c r="EP92" s="10"/>
      <c r="EQ92" s="26"/>
      <c r="ER92" s="10"/>
      <c r="ES92" s="10"/>
      <c r="ET92" s="20"/>
      <c r="EU92" s="10"/>
      <c r="EV92" s="25"/>
      <c r="EW92" s="10"/>
      <c r="EX92" s="10"/>
      <c r="EY92" s="10"/>
      <c r="EZ92" s="10"/>
      <c r="FA92" s="10"/>
      <c r="FB92" s="26"/>
      <c r="FC92" s="10"/>
      <c r="FD92" s="15"/>
      <c r="FE92" s="10"/>
      <c r="FF92" s="10"/>
      <c r="FG92" s="26"/>
      <c r="FH92" s="10"/>
      <c r="FI92" s="10"/>
      <c r="FJ92" s="20"/>
    </row>
    <row r="93" spans="1:166" x14ac:dyDescent="0.25">
      <c r="A93" s="90"/>
      <c r="B93" s="10"/>
      <c r="C93" s="21"/>
      <c r="D93" s="20"/>
      <c r="E93" s="10"/>
      <c r="F93" s="20"/>
      <c r="G93" s="10"/>
      <c r="H93" s="25"/>
      <c r="I93" s="10"/>
      <c r="J93" s="10"/>
      <c r="K93" s="10"/>
      <c r="L93" s="10"/>
      <c r="M93" s="10"/>
      <c r="N93" s="108"/>
      <c r="O93" s="99"/>
      <c r="P93" s="109"/>
      <c r="Q93" s="10"/>
      <c r="R93" s="10"/>
      <c r="S93" s="26"/>
      <c r="T93" s="10"/>
      <c r="U93" s="10"/>
      <c r="V93" s="67"/>
      <c r="W93" s="10"/>
      <c r="X93" s="25"/>
      <c r="Y93" s="10"/>
      <c r="Z93" s="10"/>
      <c r="AA93" s="10"/>
      <c r="AB93" s="10"/>
      <c r="AC93" s="10"/>
      <c r="AD93" s="26"/>
      <c r="AE93" s="10"/>
      <c r="AF93" s="15"/>
      <c r="AG93" s="10"/>
      <c r="AH93" s="10"/>
      <c r="AI93" s="26"/>
      <c r="AJ93" s="10"/>
      <c r="AK93" s="10"/>
      <c r="AL93" s="20"/>
      <c r="AM93" s="10"/>
      <c r="AN93" s="25"/>
      <c r="AO93" s="10"/>
      <c r="AP93" s="10"/>
      <c r="AQ93" s="10"/>
      <c r="AR93" s="10"/>
      <c r="AS93" s="10"/>
      <c r="AT93" s="108"/>
      <c r="AU93" s="99"/>
      <c r="AV93" s="109"/>
      <c r="AW93" s="10"/>
      <c r="AX93" s="10"/>
      <c r="AY93" s="26"/>
      <c r="AZ93" s="10"/>
      <c r="BA93" s="10"/>
      <c r="BB93" s="20"/>
      <c r="BC93" s="10"/>
      <c r="BD93" s="25"/>
      <c r="BE93" s="10"/>
      <c r="BF93" s="10"/>
      <c r="BG93" s="10"/>
      <c r="BH93" s="10"/>
      <c r="BI93" s="10"/>
      <c r="BJ93" s="26"/>
      <c r="BK93" s="10"/>
      <c r="BL93" s="15"/>
      <c r="BM93" s="10"/>
      <c r="BN93" s="10"/>
      <c r="BO93" s="26"/>
      <c r="BP93" s="10"/>
      <c r="BQ93" s="10"/>
      <c r="BR93" s="20"/>
      <c r="BS93" s="10"/>
      <c r="BT93" s="25"/>
      <c r="BU93" s="10"/>
      <c r="BV93" s="10"/>
      <c r="BW93" s="10"/>
      <c r="BX93" s="10"/>
      <c r="BY93" s="10"/>
      <c r="BZ93" s="108"/>
      <c r="CA93" s="99"/>
      <c r="CB93" s="109"/>
      <c r="CC93" s="10"/>
      <c r="CD93" s="10"/>
      <c r="CE93" s="26"/>
      <c r="CF93" s="10"/>
      <c r="CG93" s="10"/>
      <c r="CH93" s="20"/>
      <c r="CI93" s="10"/>
      <c r="CJ93" s="25"/>
      <c r="CK93" s="10"/>
      <c r="CL93" s="10"/>
      <c r="CM93" s="10"/>
      <c r="CN93" s="10"/>
      <c r="CO93" s="10"/>
      <c r="CP93" s="26"/>
      <c r="CQ93" s="10"/>
      <c r="CR93" s="15"/>
      <c r="CS93" s="10"/>
      <c r="CT93" s="10"/>
      <c r="CU93" s="26"/>
      <c r="CV93" s="10"/>
      <c r="CW93" s="10"/>
      <c r="CX93" s="20"/>
      <c r="CY93" s="10"/>
      <c r="CZ93" s="25"/>
      <c r="DA93" s="10"/>
      <c r="DB93" s="10"/>
      <c r="DC93" s="10"/>
      <c r="DD93" s="10"/>
      <c r="DE93" s="10"/>
      <c r="DF93" s="108"/>
      <c r="DG93" s="99"/>
      <c r="DH93" s="109"/>
      <c r="DI93" s="10"/>
      <c r="DJ93" s="10"/>
      <c r="DK93" s="26"/>
      <c r="DL93" s="10"/>
      <c r="DM93" s="10"/>
      <c r="DN93" s="20"/>
      <c r="DO93" s="10"/>
      <c r="DP93" s="25"/>
      <c r="DQ93" s="10"/>
      <c r="DR93" s="10"/>
      <c r="DS93" s="10"/>
      <c r="DT93" s="10"/>
      <c r="DU93" s="10"/>
      <c r="DV93" s="26"/>
      <c r="DW93" s="10"/>
      <c r="DX93" s="15"/>
      <c r="DY93" s="10"/>
      <c r="DZ93" s="10"/>
      <c r="EA93" s="26"/>
      <c r="EB93" s="10"/>
      <c r="EC93" s="10"/>
      <c r="ED93" s="20"/>
      <c r="EE93" s="10"/>
      <c r="EF93" s="25"/>
      <c r="EG93" s="10"/>
      <c r="EH93" s="10"/>
      <c r="EI93" s="10"/>
      <c r="EJ93" s="10"/>
      <c r="EK93" s="10"/>
      <c r="EL93" s="108"/>
      <c r="EM93" s="99"/>
      <c r="EN93" s="109"/>
      <c r="EO93" s="10"/>
      <c r="EP93" s="10"/>
      <c r="EQ93" s="26"/>
      <c r="ER93" s="10"/>
      <c r="ES93" s="10"/>
      <c r="ET93" s="20"/>
      <c r="EU93" s="10"/>
      <c r="EV93" s="25"/>
      <c r="EW93" s="10"/>
      <c r="EX93" s="10"/>
      <c r="EY93" s="10"/>
      <c r="EZ93" s="10"/>
      <c r="FA93" s="10"/>
      <c r="FB93" s="26"/>
      <c r="FC93" s="10"/>
      <c r="FD93" s="15"/>
      <c r="FE93" s="10"/>
      <c r="FF93" s="10"/>
      <c r="FG93" s="26"/>
      <c r="FH93" s="10"/>
      <c r="FI93" s="10"/>
      <c r="FJ93" s="20"/>
    </row>
    <row r="94" spans="1:166" x14ac:dyDescent="0.25">
      <c r="A94" s="90"/>
      <c r="B94" s="10"/>
      <c r="C94" s="21"/>
      <c r="D94" s="20"/>
      <c r="E94" s="10"/>
      <c r="F94" s="20"/>
      <c r="G94" s="10"/>
      <c r="H94" s="25"/>
      <c r="I94" s="10"/>
      <c r="J94" s="10"/>
      <c r="K94" s="10"/>
      <c r="L94" s="10"/>
      <c r="M94" s="10"/>
      <c r="N94" s="108"/>
      <c r="O94" s="99"/>
      <c r="P94" s="109"/>
      <c r="Q94" s="10"/>
      <c r="R94" s="10"/>
      <c r="S94" s="26"/>
      <c r="T94" s="10"/>
      <c r="U94" s="10"/>
      <c r="V94" s="67"/>
      <c r="W94" s="10"/>
      <c r="X94" s="25"/>
      <c r="Y94" s="10"/>
      <c r="Z94" s="10"/>
      <c r="AA94" s="10"/>
      <c r="AB94" s="10"/>
      <c r="AC94" s="10"/>
      <c r="AD94" s="26"/>
      <c r="AE94" s="10"/>
      <c r="AF94" s="15"/>
      <c r="AG94" s="10"/>
      <c r="AH94" s="10"/>
      <c r="AI94" s="26"/>
      <c r="AJ94" s="10"/>
      <c r="AK94" s="10"/>
      <c r="AL94" s="20"/>
      <c r="AM94" s="10"/>
      <c r="AN94" s="25"/>
      <c r="AO94" s="10"/>
      <c r="AP94" s="10"/>
      <c r="AQ94" s="10"/>
      <c r="AR94" s="10"/>
      <c r="AS94" s="10"/>
      <c r="AT94" s="108"/>
      <c r="AU94" s="99"/>
      <c r="AV94" s="109"/>
      <c r="AW94" s="10"/>
      <c r="AX94" s="10"/>
      <c r="AY94" s="26"/>
      <c r="AZ94" s="10"/>
      <c r="BA94" s="10"/>
      <c r="BB94" s="20"/>
      <c r="BC94" s="10"/>
      <c r="BD94" s="25"/>
      <c r="BE94" s="10"/>
      <c r="BF94" s="10"/>
      <c r="BG94" s="10"/>
      <c r="BH94" s="10"/>
      <c r="BI94" s="10"/>
      <c r="BJ94" s="26"/>
      <c r="BK94" s="10"/>
      <c r="BL94" s="15"/>
      <c r="BM94" s="10"/>
      <c r="BN94" s="10"/>
      <c r="BO94" s="26"/>
      <c r="BP94" s="10"/>
      <c r="BQ94" s="10"/>
      <c r="BR94" s="20"/>
      <c r="BS94" s="10"/>
      <c r="BT94" s="25"/>
      <c r="BU94" s="10"/>
      <c r="BV94" s="10"/>
      <c r="BW94" s="10"/>
      <c r="BX94" s="10"/>
      <c r="BY94" s="10"/>
      <c r="BZ94" s="108"/>
      <c r="CA94" s="99"/>
      <c r="CB94" s="109"/>
      <c r="CC94" s="10"/>
      <c r="CD94" s="10"/>
      <c r="CE94" s="26"/>
      <c r="CF94" s="10"/>
      <c r="CG94" s="10"/>
      <c r="CH94" s="20"/>
      <c r="CI94" s="10"/>
      <c r="CJ94" s="25"/>
      <c r="CK94" s="10"/>
      <c r="CL94" s="10"/>
      <c r="CM94" s="10"/>
      <c r="CN94" s="10"/>
      <c r="CO94" s="10"/>
      <c r="CP94" s="26"/>
      <c r="CQ94" s="10"/>
      <c r="CR94" s="15"/>
      <c r="CS94" s="10"/>
      <c r="CT94" s="10"/>
      <c r="CU94" s="26"/>
      <c r="CV94" s="10"/>
      <c r="CW94" s="10"/>
      <c r="CX94" s="20"/>
      <c r="CY94" s="10"/>
      <c r="CZ94" s="25"/>
      <c r="DA94" s="10"/>
      <c r="DB94" s="10"/>
      <c r="DC94" s="10"/>
      <c r="DD94" s="10"/>
      <c r="DE94" s="10"/>
      <c r="DF94" s="108"/>
      <c r="DG94" s="99"/>
      <c r="DH94" s="109"/>
      <c r="DI94" s="10"/>
      <c r="DJ94" s="10"/>
      <c r="DK94" s="26"/>
      <c r="DL94" s="10"/>
      <c r="DM94" s="10"/>
      <c r="DN94" s="20"/>
      <c r="DO94" s="10"/>
      <c r="DP94" s="25"/>
      <c r="DQ94" s="10"/>
      <c r="DR94" s="10"/>
      <c r="DS94" s="10"/>
      <c r="DT94" s="10"/>
      <c r="DU94" s="10"/>
      <c r="DV94" s="26"/>
      <c r="DW94" s="10"/>
      <c r="DX94" s="15"/>
      <c r="DY94" s="10"/>
      <c r="DZ94" s="10"/>
      <c r="EA94" s="26"/>
      <c r="EB94" s="10"/>
      <c r="EC94" s="10"/>
      <c r="ED94" s="20"/>
      <c r="EE94" s="10"/>
      <c r="EF94" s="25"/>
      <c r="EG94" s="10"/>
      <c r="EH94" s="10"/>
      <c r="EI94" s="10"/>
      <c r="EJ94" s="10"/>
      <c r="EK94" s="10"/>
      <c r="EL94" s="108"/>
      <c r="EM94" s="99"/>
      <c r="EN94" s="109"/>
      <c r="EO94" s="10"/>
      <c r="EP94" s="10"/>
      <c r="EQ94" s="26"/>
      <c r="ER94" s="10"/>
      <c r="ES94" s="10"/>
      <c r="ET94" s="20"/>
      <c r="EU94" s="10"/>
      <c r="EV94" s="25"/>
      <c r="EW94" s="10"/>
      <c r="EX94" s="10"/>
      <c r="EY94" s="10"/>
      <c r="EZ94" s="10"/>
      <c r="FA94" s="10"/>
      <c r="FB94" s="26"/>
      <c r="FC94" s="10"/>
      <c r="FD94" s="15"/>
      <c r="FE94" s="10"/>
      <c r="FF94" s="10"/>
      <c r="FG94" s="26"/>
      <c r="FH94" s="10"/>
      <c r="FI94" s="10"/>
      <c r="FJ94" s="20"/>
    </row>
    <row r="95" spans="1:166" x14ac:dyDescent="0.25">
      <c r="A95" s="90"/>
      <c r="B95" s="10"/>
      <c r="C95" s="21"/>
      <c r="D95" s="20"/>
      <c r="E95" s="10"/>
      <c r="F95" s="20"/>
      <c r="G95" s="10"/>
      <c r="H95" s="25"/>
      <c r="I95" s="10"/>
      <c r="J95" s="10"/>
      <c r="K95" s="10"/>
      <c r="L95" s="10"/>
      <c r="M95" s="10"/>
      <c r="N95" s="108"/>
      <c r="O95" s="99"/>
      <c r="P95" s="109"/>
      <c r="Q95" s="10"/>
      <c r="R95" s="10"/>
      <c r="S95" s="26"/>
      <c r="T95" s="10"/>
      <c r="U95" s="10"/>
      <c r="V95" s="67"/>
      <c r="W95" s="10"/>
      <c r="X95" s="25"/>
      <c r="Y95" s="10"/>
      <c r="Z95" s="10"/>
      <c r="AA95" s="10"/>
      <c r="AB95" s="10"/>
      <c r="AC95" s="10"/>
      <c r="AD95" s="26"/>
      <c r="AE95" s="10"/>
      <c r="AF95" s="15"/>
      <c r="AG95" s="10"/>
      <c r="AH95" s="10"/>
      <c r="AI95" s="26"/>
      <c r="AJ95" s="10"/>
      <c r="AK95" s="10"/>
      <c r="AL95" s="20"/>
      <c r="AM95" s="10"/>
      <c r="AN95" s="25"/>
      <c r="AO95" s="10"/>
      <c r="AP95" s="10"/>
      <c r="AQ95" s="10"/>
      <c r="AR95" s="10"/>
      <c r="AS95" s="10"/>
      <c r="AT95" s="108"/>
      <c r="AU95" s="99"/>
      <c r="AV95" s="109"/>
      <c r="AW95" s="10"/>
      <c r="AX95" s="10"/>
      <c r="AY95" s="26"/>
      <c r="AZ95" s="10"/>
      <c r="BA95" s="10"/>
      <c r="BB95" s="20"/>
      <c r="BC95" s="10"/>
      <c r="BD95" s="25"/>
      <c r="BE95" s="10"/>
      <c r="BF95" s="10"/>
      <c r="BG95" s="10"/>
      <c r="BH95" s="10"/>
      <c r="BI95" s="10"/>
      <c r="BJ95" s="26"/>
      <c r="BK95" s="10"/>
      <c r="BL95" s="15"/>
      <c r="BM95" s="10"/>
      <c r="BN95" s="10"/>
      <c r="BO95" s="26"/>
      <c r="BP95" s="10"/>
      <c r="BQ95" s="10"/>
      <c r="BR95" s="20"/>
      <c r="BS95" s="10"/>
      <c r="BT95" s="25"/>
      <c r="BU95" s="10"/>
      <c r="BV95" s="10"/>
      <c r="BW95" s="10"/>
      <c r="BX95" s="10"/>
      <c r="BY95" s="10"/>
      <c r="BZ95" s="108"/>
      <c r="CA95" s="99"/>
      <c r="CB95" s="109"/>
      <c r="CC95" s="10"/>
      <c r="CD95" s="10"/>
      <c r="CE95" s="26"/>
      <c r="CF95" s="10"/>
      <c r="CG95" s="10"/>
      <c r="CH95" s="20"/>
      <c r="CI95" s="10"/>
      <c r="CJ95" s="25"/>
      <c r="CK95" s="10"/>
      <c r="CL95" s="10"/>
      <c r="CM95" s="10"/>
      <c r="CN95" s="10"/>
      <c r="CO95" s="10"/>
      <c r="CP95" s="26"/>
      <c r="CQ95" s="10"/>
      <c r="CR95" s="15"/>
      <c r="CS95" s="10"/>
      <c r="CT95" s="10"/>
      <c r="CU95" s="26"/>
      <c r="CV95" s="10"/>
      <c r="CW95" s="10"/>
      <c r="CX95" s="20"/>
      <c r="CY95" s="10"/>
      <c r="CZ95" s="25"/>
      <c r="DA95" s="10"/>
      <c r="DB95" s="10"/>
      <c r="DC95" s="10"/>
      <c r="DD95" s="10"/>
      <c r="DE95" s="10"/>
      <c r="DF95" s="108"/>
      <c r="DG95" s="99"/>
      <c r="DH95" s="109"/>
      <c r="DI95" s="10"/>
      <c r="DJ95" s="10"/>
      <c r="DK95" s="26"/>
      <c r="DL95" s="10"/>
      <c r="DM95" s="10"/>
      <c r="DN95" s="20"/>
      <c r="DO95" s="10"/>
      <c r="DP95" s="25"/>
      <c r="DQ95" s="10"/>
      <c r="DR95" s="10"/>
      <c r="DS95" s="10"/>
      <c r="DT95" s="10"/>
      <c r="DU95" s="10"/>
      <c r="DV95" s="26"/>
      <c r="DW95" s="10"/>
      <c r="DX95" s="15"/>
      <c r="DY95" s="10"/>
      <c r="DZ95" s="10"/>
      <c r="EA95" s="26"/>
      <c r="EB95" s="10"/>
      <c r="EC95" s="10"/>
      <c r="ED95" s="20"/>
      <c r="EE95" s="10"/>
      <c r="EF95" s="25"/>
      <c r="EG95" s="10"/>
      <c r="EH95" s="10"/>
      <c r="EI95" s="10"/>
      <c r="EJ95" s="10"/>
      <c r="EK95" s="10"/>
      <c r="EL95" s="108"/>
      <c r="EM95" s="99"/>
      <c r="EN95" s="109"/>
      <c r="EO95" s="10"/>
      <c r="EP95" s="10"/>
      <c r="EQ95" s="26"/>
      <c r="ER95" s="10"/>
      <c r="ES95" s="10"/>
      <c r="ET95" s="20"/>
      <c r="EU95" s="10"/>
      <c r="EV95" s="25"/>
      <c r="EW95" s="10"/>
      <c r="EX95" s="10"/>
      <c r="EY95" s="10"/>
      <c r="EZ95" s="10"/>
      <c r="FA95" s="10"/>
      <c r="FB95" s="26"/>
      <c r="FC95" s="10"/>
      <c r="FD95" s="15"/>
      <c r="FE95" s="10"/>
      <c r="FF95" s="10"/>
      <c r="FG95" s="26"/>
      <c r="FH95" s="10"/>
      <c r="FI95" s="10"/>
      <c r="FJ95" s="20"/>
    </row>
    <row r="96" spans="1:166" x14ac:dyDescent="0.25">
      <c r="A96" s="90"/>
      <c r="B96" s="10"/>
      <c r="C96" s="21"/>
      <c r="D96" s="20"/>
      <c r="E96" s="10"/>
      <c r="F96" s="20"/>
      <c r="G96" s="10"/>
      <c r="H96" s="25"/>
      <c r="I96" s="10"/>
      <c r="J96" s="10"/>
      <c r="K96" s="10"/>
      <c r="L96" s="10"/>
      <c r="M96" s="10"/>
      <c r="N96" s="108"/>
      <c r="O96" s="99"/>
      <c r="P96" s="109"/>
      <c r="Q96" s="10"/>
      <c r="R96" s="10"/>
      <c r="S96" s="26"/>
      <c r="T96" s="10"/>
      <c r="U96" s="10"/>
      <c r="V96" s="67"/>
      <c r="W96" s="10"/>
      <c r="X96" s="25"/>
      <c r="Y96" s="10"/>
      <c r="Z96" s="10"/>
      <c r="AA96" s="10"/>
      <c r="AB96" s="10"/>
      <c r="AC96" s="10"/>
      <c r="AD96" s="26"/>
      <c r="AE96" s="10"/>
      <c r="AF96" s="15"/>
      <c r="AG96" s="10"/>
      <c r="AH96" s="10"/>
      <c r="AI96" s="26"/>
      <c r="AJ96" s="10"/>
      <c r="AK96" s="10"/>
      <c r="AL96" s="20"/>
      <c r="AM96" s="10"/>
      <c r="AN96" s="25"/>
      <c r="AO96" s="10"/>
      <c r="AP96" s="10"/>
      <c r="AQ96" s="10"/>
      <c r="AR96" s="10"/>
      <c r="AS96" s="10"/>
      <c r="AT96" s="108"/>
      <c r="AU96" s="99"/>
      <c r="AV96" s="109"/>
      <c r="AW96" s="10"/>
      <c r="AX96" s="10"/>
      <c r="AY96" s="26"/>
      <c r="AZ96" s="10"/>
      <c r="BA96" s="10"/>
      <c r="BB96" s="20"/>
      <c r="BC96" s="10"/>
      <c r="BD96" s="25"/>
      <c r="BE96" s="10"/>
      <c r="BF96" s="10"/>
      <c r="BG96" s="10"/>
      <c r="BH96" s="10"/>
      <c r="BI96" s="10"/>
      <c r="BJ96" s="26"/>
      <c r="BK96" s="10"/>
      <c r="BL96" s="15"/>
      <c r="BM96" s="10"/>
      <c r="BN96" s="10"/>
      <c r="BO96" s="26"/>
      <c r="BP96" s="10"/>
      <c r="BQ96" s="10"/>
      <c r="BR96" s="20"/>
      <c r="BS96" s="10"/>
      <c r="BT96" s="25"/>
      <c r="BU96" s="10"/>
      <c r="BV96" s="10"/>
      <c r="BW96" s="10"/>
      <c r="BX96" s="10"/>
      <c r="BY96" s="10"/>
      <c r="BZ96" s="108"/>
      <c r="CA96" s="99"/>
      <c r="CB96" s="109"/>
      <c r="CC96" s="10"/>
      <c r="CD96" s="10"/>
      <c r="CE96" s="26"/>
      <c r="CF96" s="10"/>
      <c r="CG96" s="10"/>
      <c r="CH96" s="20"/>
      <c r="CI96" s="10"/>
      <c r="CJ96" s="25"/>
      <c r="CK96" s="10"/>
      <c r="CL96" s="10"/>
      <c r="CM96" s="10"/>
      <c r="CN96" s="10"/>
      <c r="CO96" s="10"/>
      <c r="CP96" s="26"/>
      <c r="CQ96" s="10"/>
      <c r="CR96" s="15"/>
      <c r="CS96" s="10"/>
      <c r="CT96" s="10"/>
      <c r="CU96" s="26"/>
      <c r="CV96" s="10"/>
      <c r="CW96" s="10"/>
      <c r="CX96" s="20"/>
      <c r="CY96" s="10"/>
      <c r="CZ96" s="25"/>
      <c r="DA96" s="10"/>
      <c r="DB96" s="10"/>
      <c r="DC96" s="10"/>
      <c r="DD96" s="10"/>
      <c r="DE96" s="10"/>
      <c r="DF96" s="108"/>
      <c r="DG96" s="99"/>
      <c r="DH96" s="109"/>
      <c r="DI96" s="10"/>
      <c r="DJ96" s="10"/>
      <c r="DK96" s="26"/>
      <c r="DL96" s="10"/>
      <c r="DM96" s="10"/>
      <c r="DN96" s="20"/>
      <c r="DO96" s="10"/>
      <c r="DP96" s="25"/>
      <c r="DQ96" s="10"/>
      <c r="DR96" s="10"/>
      <c r="DS96" s="10"/>
      <c r="DT96" s="10"/>
      <c r="DU96" s="10"/>
      <c r="DV96" s="26"/>
      <c r="DW96" s="10"/>
      <c r="DX96" s="15"/>
      <c r="DY96" s="10"/>
      <c r="DZ96" s="10"/>
      <c r="EA96" s="26"/>
      <c r="EB96" s="10"/>
      <c r="EC96" s="10"/>
      <c r="ED96" s="20"/>
      <c r="EE96" s="10"/>
      <c r="EF96" s="25"/>
      <c r="EG96" s="10"/>
      <c r="EH96" s="10"/>
      <c r="EI96" s="10"/>
      <c r="EJ96" s="10"/>
      <c r="EK96" s="10"/>
      <c r="EL96" s="108"/>
      <c r="EM96" s="99"/>
      <c r="EN96" s="109"/>
      <c r="EO96" s="10"/>
      <c r="EP96" s="10"/>
      <c r="EQ96" s="26"/>
      <c r="ER96" s="10"/>
      <c r="ES96" s="10"/>
      <c r="ET96" s="20"/>
      <c r="EU96" s="10"/>
      <c r="EV96" s="25"/>
      <c r="EW96" s="10"/>
      <c r="EX96" s="10"/>
      <c r="EY96" s="10"/>
      <c r="EZ96" s="10"/>
      <c r="FA96" s="10"/>
      <c r="FB96" s="26"/>
      <c r="FC96" s="10"/>
      <c r="FD96" s="15"/>
      <c r="FE96" s="10"/>
      <c r="FF96" s="10"/>
      <c r="FG96" s="26"/>
      <c r="FH96" s="10"/>
      <c r="FI96" s="10"/>
      <c r="FJ96" s="20"/>
    </row>
    <row r="97" spans="1:166" x14ac:dyDescent="0.25">
      <c r="A97" s="90"/>
      <c r="B97" s="10"/>
      <c r="C97" s="21"/>
      <c r="D97" s="20"/>
      <c r="E97" s="10"/>
      <c r="F97" s="20"/>
      <c r="G97" s="10"/>
      <c r="H97" s="25"/>
      <c r="I97" s="10"/>
      <c r="J97" s="10"/>
      <c r="K97" s="10"/>
      <c r="L97" s="10"/>
      <c r="M97" s="10"/>
      <c r="N97" s="108"/>
      <c r="O97" s="99"/>
      <c r="P97" s="109"/>
      <c r="Q97" s="10"/>
      <c r="R97" s="10"/>
      <c r="S97" s="26"/>
      <c r="T97" s="10"/>
      <c r="U97" s="10"/>
      <c r="V97" s="67"/>
      <c r="W97" s="10"/>
      <c r="X97" s="25"/>
      <c r="Y97" s="10"/>
      <c r="Z97" s="10"/>
      <c r="AA97" s="10"/>
      <c r="AB97" s="10"/>
      <c r="AC97" s="10"/>
      <c r="AD97" s="26"/>
      <c r="AE97" s="10"/>
      <c r="AF97" s="15"/>
      <c r="AG97" s="10"/>
      <c r="AH97" s="10"/>
      <c r="AI97" s="26"/>
      <c r="AJ97" s="10"/>
      <c r="AK97" s="10"/>
      <c r="AL97" s="20"/>
      <c r="AM97" s="10"/>
      <c r="AN97" s="25"/>
      <c r="AO97" s="10"/>
      <c r="AP97" s="10"/>
      <c r="AQ97" s="10"/>
      <c r="AR97" s="10"/>
      <c r="AS97" s="10"/>
      <c r="AT97" s="108"/>
      <c r="AU97" s="99"/>
      <c r="AV97" s="109"/>
      <c r="AW97" s="10"/>
      <c r="AX97" s="10"/>
      <c r="AY97" s="26"/>
      <c r="AZ97" s="10"/>
      <c r="BA97" s="10"/>
      <c r="BB97" s="20"/>
      <c r="BC97" s="10"/>
      <c r="BD97" s="25"/>
      <c r="BE97" s="10"/>
      <c r="BF97" s="10"/>
      <c r="BG97" s="10"/>
      <c r="BH97" s="10"/>
      <c r="BI97" s="10"/>
      <c r="BJ97" s="26"/>
      <c r="BK97" s="10"/>
      <c r="BL97" s="15"/>
      <c r="BM97" s="10"/>
      <c r="BN97" s="10"/>
      <c r="BO97" s="26"/>
      <c r="BP97" s="10"/>
      <c r="BQ97" s="10"/>
      <c r="BR97" s="20"/>
      <c r="BS97" s="10"/>
      <c r="BT97" s="25"/>
      <c r="BU97" s="10"/>
      <c r="BV97" s="10"/>
      <c r="BW97" s="10"/>
      <c r="BX97" s="10"/>
      <c r="BY97" s="10"/>
      <c r="BZ97" s="108"/>
      <c r="CA97" s="99"/>
      <c r="CB97" s="109"/>
      <c r="CC97" s="10"/>
      <c r="CD97" s="10"/>
      <c r="CE97" s="26"/>
      <c r="CF97" s="10"/>
      <c r="CG97" s="10"/>
      <c r="CH97" s="20"/>
      <c r="CI97" s="10"/>
      <c r="CJ97" s="25"/>
      <c r="CK97" s="10"/>
      <c r="CL97" s="10"/>
      <c r="CM97" s="10"/>
      <c r="CN97" s="10"/>
      <c r="CO97" s="10"/>
      <c r="CP97" s="26"/>
      <c r="CQ97" s="10"/>
      <c r="CR97" s="15"/>
      <c r="CS97" s="10"/>
      <c r="CT97" s="10"/>
      <c r="CU97" s="26"/>
      <c r="CV97" s="10"/>
      <c r="CW97" s="10"/>
      <c r="CX97" s="20"/>
      <c r="CY97" s="10"/>
      <c r="CZ97" s="25"/>
      <c r="DA97" s="10"/>
      <c r="DB97" s="10"/>
      <c r="DC97" s="10"/>
      <c r="DD97" s="10"/>
      <c r="DE97" s="10"/>
      <c r="DF97" s="108"/>
      <c r="DG97" s="99"/>
      <c r="DH97" s="109"/>
      <c r="DI97" s="10"/>
      <c r="DJ97" s="10"/>
      <c r="DK97" s="26"/>
      <c r="DL97" s="10"/>
      <c r="DM97" s="10"/>
      <c r="DN97" s="20"/>
      <c r="DO97" s="10"/>
      <c r="DP97" s="25"/>
      <c r="DQ97" s="10"/>
      <c r="DR97" s="10"/>
      <c r="DS97" s="10"/>
      <c r="DT97" s="10"/>
      <c r="DU97" s="10"/>
      <c r="DV97" s="26"/>
      <c r="DW97" s="10"/>
      <c r="DX97" s="15"/>
      <c r="DY97" s="10"/>
      <c r="DZ97" s="10"/>
      <c r="EA97" s="26"/>
      <c r="EB97" s="10"/>
      <c r="EC97" s="10"/>
      <c r="ED97" s="20"/>
      <c r="EE97" s="10"/>
      <c r="EF97" s="25"/>
      <c r="EG97" s="10"/>
      <c r="EH97" s="10"/>
      <c r="EI97" s="10"/>
      <c r="EJ97" s="10"/>
      <c r="EK97" s="10"/>
      <c r="EL97" s="108"/>
      <c r="EM97" s="99"/>
      <c r="EN97" s="109"/>
      <c r="EO97" s="10"/>
      <c r="EP97" s="10"/>
      <c r="EQ97" s="26"/>
      <c r="ER97" s="10"/>
      <c r="ES97" s="10"/>
      <c r="ET97" s="20"/>
      <c r="EU97" s="10"/>
      <c r="EV97" s="25"/>
      <c r="EW97" s="10"/>
      <c r="EX97" s="10"/>
      <c r="EY97" s="10"/>
      <c r="EZ97" s="10"/>
      <c r="FA97" s="10"/>
      <c r="FB97" s="26"/>
      <c r="FC97" s="10"/>
      <c r="FD97" s="15"/>
      <c r="FE97" s="10"/>
      <c r="FF97" s="10"/>
      <c r="FG97" s="26"/>
      <c r="FH97" s="10"/>
      <c r="FI97" s="10"/>
      <c r="FJ97" s="20"/>
    </row>
    <row r="98" spans="1:166" x14ac:dyDescent="0.25">
      <c r="A98" s="90"/>
      <c r="B98" s="10"/>
      <c r="C98" s="21"/>
      <c r="D98" s="20"/>
      <c r="E98" s="10"/>
      <c r="F98" s="20"/>
      <c r="G98" s="10"/>
      <c r="H98" s="25"/>
      <c r="I98" s="10"/>
      <c r="J98" s="10"/>
      <c r="K98" s="10"/>
      <c r="L98" s="10"/>
      <c r="M98" s="10"/>
      <c r="N98" s="108"/>
      <c r="O98" s="99"/>
      <c r="P98" s="109"/>
      <c r="Q98" s="10"/>
      <c r="R98" s="10"/>
      <c r="S98" s="26"/>
      <c r="T98" s="10"/>
      <c r="U98" s="10"/>
      <c r="V98" s="67"/>
      <c r="W98" s="10"/>
      <c r="X98" s="25"/>
      <c r="Y98" s="10"/>
      <c r="Z98" s="10"/>
      <c r="AA98" s="10"/>
      <c r="AB98" s="10"/>
      <c r="AC98" s="10"/>
      <c r="AD98" s="26"/>
      <c r="AE98" s="10"/>
      <c r="AF98" s="15"/>
      <c r="AG98" s="10"/>
      <c r="AH98" s="10"/>
      <c r="AI98" s="26"/>
      <c r="AJ98" s="10"/>
      <c r="AK98" s="10"/>
      <c r="AL98" s="20"/>
      <c r="AM98" s="10"/>
      <c r="AN98" s="25"/>
      <c r="AO98" s="10"/>
      <c r="AP98" s="10"/>
      <c r="AQ98" s="10"/>
      <c r="AR98" s="10"/>
      <c r="AS98" s="10"/>
      <c r="AT98" s="108"/>
      <c r="AU98" s="99"/>
      <c r="AV98" s="109"/>
      <c r="AW98" s="10"/>
      <c r="AX98" s="10"/>
      <c r="AY98" s="26"/>
      <c r="AZ98" s="10"/>
      <c r="BA98" s="10"/>
      <c r="BB98" s="20"/>
      <c r="BC98" s="10"/>
      <c r="BD98" s="25"/>
      <c r="BE98" s="10"/>
      <c r="BF98" s="10"/>
      <c r="BG98" s="10"/>
      <c r="BH98" s="10"/>
      <c r="BI98" s="10"/>
      <c r="BJ98" s="26"/>
      <c r="BK98" s="10"/>
      <c r="BL98" s="15"/>
      <c r="BM98" s="10"/>
      <c r="BN98" s="10"/>
      <c r="BO98" s="26"/>
      <c r="BP98" s="10"/>
      <c r="BQ98" s="10"/>
      <c r="BR98" s="20"/>
      <c r="BS98" s="10"/>
      <c r="BT98" s="25"/>
      <c r="BU98" s="10"/>
      <c r="BV98" s="10"/>
      <c r="BW98" s="10"/>
      <c r="BX98" s="10"/>
      <c r="BY98" s="10"/>
      <c r="BZ98" s="108"/>
      <c r="CA98" s="99"/>
      <c r="CB98" s="109"/>
      <c r="CC98" s="10"/>
      <c r="CD98" s="10"/>
      <c r="CE98" s="26"/>
      <c r="CF98" s="10"/>
      <c r="CG98" s="10"/>
      <c r="CH98" s="20"/>
      <c r="CI98" s="10"/>
      <c r="CJ98" s="25"/>
      <c r="CK98" s="10"/>
      <c r="CL98" s="10"/>
      <c r="CM98" s="10"/>
      <c r="CN98" s="10"/>
      <c r="CO98" s="10"/>
      <c r="CP98" s="26"/>
      <c r="CQ98" s="10"/>
      <c r="CR98" s="15"/>
      <c r="CS98" s="10"/>
      <c r="CT98" s="10"/>
      <c r="CU98" s="26"/>
      <c r="CV98" s="10"/>
      <c r="CW98" s="10"/>
      <c r="CX98" s="20"/>
      <c r="CY98" s="10"/>
      <c r="CZ98" s="25"/>
      <c r="DA98" s="10"/>
      <c r="DB98" s="10"/>
      <c r="DC98" s="10"/>
      <c r="DD98" s="10"/>
      <c r="DE98" s="10"/>
      <c r="DF98" s="108"/>
      <c r="DG98" s="99"/>
      <c r="DH98" s="109"/>
      <c r="DI98" s="10"/>
      <c r="DJ98" s="10"/>
      <c r="DK98" s="26"/>
      <c r="DL98" s="10"/>
      <c r="DM98" s="10"/>
      <c r="DN98" s="20"/>
      <c r="DO98" s="10"/>
      <c r="DP98" s="25"/>
      <c r="DQ98" s="10"/>
      <c r="DR98" s="10"/>
      <c r="DS98" s="10"/>
      <c r="DT98" s="10"/>
      <c r="DU98" s="10"/>
      <c r="DV98" s="26"/>
      <c r="DW98" s="10"/>
      <c r="DX98" s="15"/>
      <c r="DY98" s="10"/>
      <c r="DZ98" s="10"/>
      <c r="EA98" s="26"/>
      <c r="EB98" s="10"/>
      <c r="EC98" s="10"/>
      <c r="ED98" s="20"/>
      <c r="EE98" s="10"/>
      <c r="EF98" s="25"/>
      <c r="EG98" s="10"/>
      <c r="EH98" s="10"/>
      <c r="EI98" s="10"/>
      <c r="EJ98" s="10"/>
      <c r="EK98" s="10"/>
      <c r="EL98" s="108"/>
      <c r="EM98" s="99"/>
      <c r="EN98" s="109"/>
      <c r="EO98" s="10"/>
      <c r="EP98" s="10"/>
      <c r="EQ98" s="26"/>
      <c r="ER98" s="10"/>
      <c r="ES98" s="10"/>
      <c r="ET98" s="20"/>
      <c r="EU98" s="10"/>
      <c r="EV98" s="25"/>
      <c r="EW98" s="10"/>
      <c r="EX98" s="10"/>
      <c r="EY98" s="10"/>
      <c r="EZ98" s="10"/>
      <c r="FA98" s="10"/>
      <c r="FB98" s="26"/>
      <c r="FC98" s="10"/>
      <c r="FD98" s="15"/>
      <c r="FE98" s="10"/>
      <c r="FF98" s="10"/>
      <c r="FG98" s="26"/>
      <c r="FH98" s="10"/>
      <c r="FI98" s="10"/>
      <c r="FJ98" s="20"/>
    </row>
    <row r="99" spans="1:166" x14ac:dyDescent="0.25">
      <c r="A99" s="90"/>
      <c r="B99" s="10"/>
      <c r="C99" s="21"/>
      <c r="D99" s="20"/>
      <c r="E99" s="10"/>
      <c r="F99" s="20"/>
      <c r="G99" s="10"/>
      <c r="H99" s="25"/>
      <c r="I99" s="10"/>
      <c r="J99" s="10"/>
      <c r="K99" s="10"/>
      <c r="L99" s="10"/>
      <c r="M99" s="10"/>
      <c r="N99" s="108"/>
      <c r="O99" s="99"/>
      <c r="P99" s="109"/>
      <c r="Q99" s="10"/>
      <c r="R99" s="10"/>
      <c r="S99" s="26"/>
      <c r="T99" s="10"/>
      <c r="U99" s="10"/>
      <c r="V99" s="67"/>
      <c r="W99" s="10"/>
      <c r="X99" s="25"/>
      <c r="Y99" s="10"/>
      <c r="Z99" s="10"/>
      <c r="AA99" s="10"/>
      <c r="AB99" s="10"/>
      <c r="AC99" s="10"/>
      <c r="AD99" s="26"/>
      <c r="AE99" s="10"/>
      <c r="AF99" s="15"/>
      <c r="AG99" s="10"/>
      <c r="AH99" s="10"/>
      <c r="AI99" s="26"/>
      <c r="AJ99" s="10"/>
      <c r="AK99" s="10"/>
      <c r="AL99" s="20"/>
      <c r="AM99" s="10"/>
      <c r="AN99" s="25"/>
      <c r="AO99" s="10"/>
      <c r="AP99" s="10"/>
      <c r="AQ99" s="10"/>
      <c r="AR99" s="10"/>
      <c r="AS99" s="10"/>
      <c r="AT99" s="108"/>
      <c r="AU99" s="99"/>
      <c r="AV99" s="109"/>
      <c r="AW99" s="10"/>
      <c r="AX99" s="10"/>
      <c r="AY99" s="26"/>
      <c r="AZ99" s="10"/>
      <c r="BA99" s="10"/>
      <c r="BB99" s="20"/>
      <c r="BC99" s="10"/>
      <c r="BD99" s="25"/>
      <c r="BE99" s="10"/>
      <c r="BF99" s="10"/>
      <c r="BG99" s="10"/>
      <c r="BH99" s="10"/>
      <c r="BI99" s="10"/>
      <c r="BJ99" s="26"/>
      <c r="BK99" s="10"/>
      <c r="BL99" s="15"/>
      <c r="BM99" s="10"/>
      <c r="BN99" s="10"/>
      <c r="BO99" s="26"/>
      <c r="BP99" s="10"/>
      <c r="BQ99" s="10"/>
      <c r="BR99" s="20"/>
      <c r="BS99" s="10"/>
      <c r="BT99" s="25"/>
      <c r="BU99" s="10"/>
      <c r="BV99" s="10"/>
      <c r="BW99" s="10"/>
      <c r="BX99" s="10"/>
      <c r="BY99" s="10"/>
      <c r="BZ99" s="108"/>
      <c r="CA99" s="99"/>
      <c r="CB99" s="109"/>
      <c r="CC99" s="10"/>
      <c r="CD99" s="10"/>
      <c r="CE99" s="26"/>
      <c r="CF99" s="10"/>
      <c r="CG99" s="10"/>
      <c r="CH99" s="20"/>
      <c r="CI99" s="10"/>
      <c r="CJ99" s="25"/>
      <c r="CK99" s="10"/>
      <c r="CL99" s="10"/>
      <c r="CM99" s="10"/>
      <c r="CN99" s="10"/>
      <c r="CO99" s="10"/>
      <c r="CP99" s="26"/>
      <c r="CQ99" s="10"/>
      <c r="CR99" s="15"/>
      <c r="CS99" s="10"/>
      <c r="CT99" s="10"/>
      <c r="CU99" s="26"/>
      <c r="CV99" s="10"/>
      <c r="CW99" s="10"/>
      <c r="CX99" s="20"/>
      <c r="CY99" s="10"/>
      <c r="CZ99" s="25"/>
      <c r="DA99" s="10"/>
      <c r="DB99" s="10"/>
      <c r="DC99" s="10"/>
      <c r="DD99" s="10"/>
      <c r="DE99" s="10"/>
      <c r="DF99" s="108"/>
      <c r="DG99" s="99"/>
      <c r="DH99" s="109"/>
      <c r="DI99" s="10"/>
      <c r="DJ99" s="10"/>
      <c r="DK99" s="26"/>
      <c r="DL99" s="10"/>
      <c r="DM99" s="10"/>
      <c r="DN99" s="20"/>
      <c r="DO99" s="10"/>
      <c r="DP99" s="25"/>
      <c r="DQ99" s="10"/>
      <c r="DR99" s="10"/>
      <c r="DS99" s="10"/>
      <c r="DT99" s="10"/>
      <c r="DU99" s="10"/>
      <c r="DV99" s="26"/>
      <c r="DW99" s="10"/>
      <c r="DX99" s="15"/>
      <c r="DY99" s="10"/>
      <c r="DZ99" s="10"/>
      <c r="EA99" s="26"/>
      <c r="EB99" s="10"/>
      <c r="EC99" s="10"/>
      <c r="ED99" s="20"/>
      <c r="EE99" s="10"/>
      <c r="EF99" s="25"/>
      <c r="EG99" s="10"/>
      <c r="EH99" s="10"/>
      <c r="EI99" s="10"/>
      <c r="EJ99" s="10"/>
      <c r="EK99" s="10"/>
      <c r="EL99" s="108"/>
      <c r="EM99" s="99"/>
      <c r="EN99" s="109"/>
      <c r="EO99" s="10"/>
      <c r="EP99" s="10"/>
      <c r="EQ99" s="26"/>
      <c r="ER99" s="10"/>
      <c r="ES99" s="10"/>
      <c r="ET99" s="20"/>
      <c r="EU99" s="10"/>
      <c r="EV99" s="25"/>
      <c r="EW99" s="10"/>
      <c r="EX99" s="10"/>
      <c r="EY99" s="10"/>
      <c r="EZ99" s="10"/>
      <c r="FA99" s="10"/>
      <c r="FB99" s="26"/>
      <c r="FC99" s="10"/>
      <c r="FD99" s="15"/>
      <c r="FE99" s="10"/>
      <c r="FF99" s="10"/>
      <c r="FG99" s="26"/>
      <c r="FH99" s="10"/>
      <c r="FI99" s="10"/>
      <c r="FJ99" s="20"/>
    </row>
    <row r="100" spans="1:166" x14ac:dyDescent="0.25">
      <c r="A100" s="90"/>
      <c r="B100" s="10"/>
      <c r="C100" s="21"/>
      <c r="D100" s="20"/>
      <c r="E100" s="10"/>
      <c r="F100" s="20"/>
      <c r="G100" s="10"/>
      <c r="H100" s="25"/>
      <c r="I100" s="10"/>
      <c r="J100" s="10"/>
      <c r="K100" s="10"/>
      <c r="L100" s="10"/>
      <c r="M100" s="10"/>
      <c r="N100" s="108"/>
      <c r="O100" s="99"/>
      <c r="P100" s="109"/>
      <c r="Q100" s="10"/>
      <c r="R100" s="10"/>
      <c r="S100" s="26"/>
      <c r="T100" s="10"/>
      <c r="U100" s="10"/>
      <c r="V100" s="67"/>
      <c r="W100" s="10"/>
      <c r="X100" s="25"/>
      <c r="Y100" s="10"/>
      <c r="Z100" s="10"/>
      <c r="AA100" s="10"/>
      <c r="AB100" s="10"/>
      <c r="AC100" s="10"/>
      <c r="AD100" s="26"/>
      <c r="AE100" s="10"/>
      <c r="AF100" s="15"/>
      <c r="AG100" s="10"/>
      <c r="AH100" s="10"/>
      <c r="AI100" s="26"/>
      <c r="AJ100" s="10"/>
      <c r="AK100" s="10"/>
      <c r="AL100" s="20"/>
      <c r="AM100" s="10"/>
      <c r="AN100" s="25"/>
      <c r="AO100" s="10"/>
      <c r="AP100" s="10"/>
      <c r="AQ100" s="10"/>
      <c r="AR100" s="10"/>
      <c r="AS100" s="10"/>
      <c r="AT100" s="108"/>
      <c r="AU100" s="99"/>
      <c r="AV100" s="109"/>
      <c r="AW100" s="10"/>
      <c r="AX100" s="10"/>
      <c r="AY100" s="26"/>
      <c r="AZ100" s="10"/>
      <c r="BA100" s="10"/>
      <c r="BB100" s="20"/>
      <c r="BC100" s="10"/>
      <c r="BD100" s="25"/>
      <c r="BE100" s="10"/>
      <c r="BF100" s="10"/>
      <c r="BG100" s="10"/>
      <c r="BH100" s="10"/>
      <c r="BI100" s="10"/>
      <c r="BJ100" s="26"/>
      <c r="BK100" s="10"/>
      <c r="BL100" s="15"/>
      <c r="BM100" s="10"/>
      <c r="BN100" s="10"/>
      <c r="BO100" s="26"/>
      <c r="BP100" s="10"/>
      <c r="BQ100" s="10"/>
      <c r="BR100" s="20"/>
      <c r="BS100" s="10"/>
      <c r="BT100" s="25"/>
      <c r="BU100" s="10"/>
      <c r="BV100" s="10"/>
      <c r="BW100" s="10"/>
      <c r="BX100" s="10"/>
      <c r="BY100" s="10"/>
      <c r="BZ100" s="108"/>
      <c r="CA100" s="99"/>
      <c r="CB100" s="109"/>
      <c r="CC100" s="10"/>
      <c r="CD100" s="10"/>
      <c r="CE100" s="26"/>
      <c r="CF100" s="10"/>
      <c r="CG100" s="10"/>
      <c r="CH100" s="20"/>
      <c r="CI100" s="10"/>
      <c r="CJ100" s="25"/>
      <c r="CK100" s="10"/>
      <c r="CL100" s="10"/>
      <c r="CM100" s="10"/>
      <c r="CN100" s="10"/>
      <c r="CO100" s="10"/>
      <c r="CP100" s="26"/>
      <c r="CQ100" s="10"/>
      <c r="CR100" s="15"/>
      <c r="CS100" s="10"/>
      <c r="CT100" s="10"/>
      <c r="CU100" s="26"/>
      <c r="CV100" s="10"/>
      <c r="CW100" s="10"/>
      <c r="CX100" s="20"/>
      <c r="CY100" s="10"/>
      <c r="CZ100" s="25"/>
      <c r="DA100" s="10"/>
      <c r="DB100" s="10"/>
      <c r="DC100" s="10"/>
      <c r="DD100" s="10"/>
      <c r="DE100" s="10"/>
      <c r="DF100" s="108"/>
      <c r="DG100" s="99"/>
      <c r="DH100" s="109"/>
      <c r="DI100" s="10"/>
      <c r="DJ100" s="10"/>
      <c r="DK100" s="26"/>
      <c r="DL100" s="10"/>
      <c r="DM100" s="10"/>
      <c r="DN100" s="20"/>
      <c r="DO100" s="10"/>
      <c r="DP100" s="25"/>
      <c r="DQ100" s="10"/>
      <c r="DR100" s="10"/>
      <c r="DS100" s="10"/>
      <c r="DT100" s="10"/>
      <c r="DU100" s="10"/>
      <c r="DV100" s="26"/>
      <c r="DW100" s="10"/>
      <c r="DX100" s="15"/>
      <c r="DY100" s="10"/>
      <c r="DZ100" s="10"/>
      <c r="EA100" s="26"/>
      <c r="EB100" s="10"/>
      <c r="EC100" s="10"/>
      <c r="ED100" s="20"/>
      <c r="EE100" s="10"/>
      <c r="EF100" s="25"/>
      <c r="EG100" s="10"/>
      <c r="EH100" s="10"/>
      <c r="EI100" s="10"/>
      <c r="EJ100" s="10"/>
      <c r="EK100" s="10"/>
      <c r="EL100" s="108"/>
      <c r="EM100" s="99"/>
      <c r="EN100" s="109"/>
      <c r="EO100" s="10"/>
      <c r="EP100" s="10"/>
      <c r="EQ100" s="26"/>
      <c r="ER100" s="10"/>
      <c r="ES100" s="10"/>
      <c r="ET100" s="20"/>
      <c r="EU100" s="10"/>
      <c r="EV100" s="25"/>
      <c r="EW100" s="10"/>
      <c r="EX100" s="10"/>
      <c r="EY100" s="10"/>
      <c r="EZ100" s="10"/>
      <c r="FA100" s="10"/>
      <c r="FB100" s="26"/>
      <c r="FC100" s="10"/>
      <c r="FD100" s="15"/>
      <c r="FE100" s="10"/>
      <c r="FF100" s="10"/>
      <c r="FG100" s="26"/>
      <c r="FH100" s="10"/>
      <c r="FI100" s="10"/>
      <c r="FJ100" s="20"/>
    </row>
    <row r="101" spans="1:166" x14ac:dyDescent="0.25">
      <c r="A101" s="90"/>
      <c r="B101" s="10"/>
      <c r="C101" s="21"/>
      <c r="D101" s="20"/>
      <c r="E101" s="10"/>
      <c r="F101" s="20"/>
      <c r="G101" s="10"/>
      <c r="H101" s="25"/>
      <c r="I101" s="10"/>
      <c r="J101" s="10"/>
      <c r="K101" s="10"/>
      <c r="L101" s="10"/>
      <c r="M101" s="10"/>
      <c r="N101" s="108"/>
      <c r="O101" s="99"/>
      <c r="P101" s="109"/>
      <c r="Q101" s="10"/>
      <c r="R101" s="10"/>
      <c r="S101" s="26"/>
      <c r="T101" s="10"/>
      <c r="U101" s="10"/>
      <c r="V101" s="67"/>
      <c r="W101" s="10"/>
      <c r="X101" s="25"/>
      <c r="Y101" s="10"/>
      <c r="Z101" s="10"/>
      <c r="AA101" s="10"/>
      <c r="AB101" s="10"/>
      <c r="AC101" s="10"/>
      <c r="AD101" s="26"/>
      <c r="AE101" s="10"/>
      <c r="AF101" s="15"/>
      <c r="AG101" s="10"/>
      <c r="AH101" s="10"/>
      <c r="AI101" s="26"/>
      <c r="AJ101" s="10"/>
      <c r="AK101" s="10"/>
      <c r="AL101" s="20"/>
      <c r="AM101" s="10"/>
      <c r="AN101" s="25"/>
      <c r="AO101" s="10"/>
      <c r="AP101" s="10"/>
      <c r="AQ101" s="10"/>
      <c r="AR101" s="10"/>
      <c r="AS101" s="10"/>
      <c r="AT101" s="108"/>
      <c r="AU101" s="99"/>
      <c r="AV101" s="109"/>
      <c r="AW101" s="10"/>
      <c r="AX101" s="10"/>
      <c r="AY101" s="26"/>
      <c r="AZ101" s="10"/>
      <c r="BA101" s="10"/>
      <c r="BB101" s="20"/>
      <c r="BC101" s="10"/>
      <c r="BD101" s="25"/>
      <c r="BE101" s="10"/>
      <c r="BF101" s="10"/>
      <c r="BG101" s="10"/>
      <c r="BH101" s="10"/>
      <c r="BI101" s="10"/>
      <c r="BJ101" s="26"/>
      <c r="BK101" s="10"/>
      <c r="BL101" s="15"/>
      <c r="BM101" s="10"/>
      <c r="BN101" s="10"/>
      <c r="BO101" s="26"/>
      <c r="BP101" s="10"/>
      <c r="BQ101" s="10"/>
      <c r="BR101" s="20"/>
      <c r="BS101" s="10"/>
      <c r="BT101" s="25"/>
      <c r="BU101" s="10"/>
      <c r="BV101" s="10"/>
      <c r="BW101" s="10"/>
      <c r="BX101" s="10"/>
      <c r="BY101" s="10"/>
      <c r="BZ101" s="108"/>
      <c r="CA101" s="99"/>
      <c r="CB101" s="109"/>
      <c r="CC101" s="10"/>
      <c r="CD101" s="10"/>
      <c r="CE101" s="26"/>
      <c r="CF101" s="10"/>
      <c r="CG101" s="10"/>
      <c r="CH101" s="20"/>
      <c r="CI101" s="10"/>
      <c r="CJ101" s="25"/>
      <c r="CK101" s="10"/>
      <c r="CL101" s="10"/>
      <c r="CM101" s="10"/>
      <c r="CN101" s="10"/>
      <c r="CO101" s="10"/>
      <c r="CP101" s="26"/>
      <c r="CQ101" s="10"/>
      <c r="CR101" s="15"/>
      <c r="CS101" s="10"/>
      <c r="CT101" s="10"/>
      <c r="CU101" s="26"/>
      <c r="CV101" s="10"/>
      <c r="CW101" s="10"/>
      <c r="CX101" s="20"/>
      <c r="CY101" s="10"/>
      <c r="CZ101" s="25"/>
      <c r="DA101" s="10"/>
      <c r="DB101" s="10"/>
      <c r="DC101" s="10"/>
      <c r="DD101" s="10"/>
      <c r="DE101" s="10"/>
      <c r="DF101" s="108"/>
      <c r="DG101" s="99"/>
      <c r="DH101" s="109"/>
      <c r="DI101" s="10"/>
      <c r="DJ101" s="10"/>
      <c r="DK101" s="26"/>
      <c r="DL101" s="10"/>
      <c r="DM101" s="10"/>
      <c r="DN101" s="20"/>
      <c r="DO101" s="10"/>
      <c r="DP101" s="25"/>
      <c r="DQ101" s="10"/>
      <c r="DR101" s="10"/>
      <c r="DS101" s="10"/>
      <c r="DT101" s="10"/>
      <c r="DU101" s="10"/>
      <c r="DV101" s="26"/>
      <c r="DW101" s="10"/>
      <c r="DX101" s="15"/>
      <c r="DY101" s="10"/>
      <c r="DZ101" s="10"/>
      <c r="EA101" s="26"/>
      <c r="EB101" s="10"/>
      <c r="EC101" s="10"/>
      <c r="ED101" s="20"/>
      <c r="EE101" s="10"/>
      <c r="EF101" s="25"/>
      <c r="EG101" s="10"/>
      <c r="EH101" s="10"/>
      <c r="EI101" s="10"/>
      <c r="EJ101" s="10"/>
      <c r="EK101" s="10"/>
      <c r="EL101" s="108"/>
      <c r="EM101" s="99"/>
      <c r="EN101" s="109"/>
      <c r="EO101" s="10"/>
      <c r="EP101" s="10"/>
      <c r="EQ101" s="26"/>
      <c r="ER101" s="10"/>
      <c r="ES101" s="10"/>
      <c r="ET101" s="20"/>
      <c r="EU101" s="10"/>
      <c r="EV101" s="25"/>
      <c r="EW101" s="10"/>
      <c r="EX101" s="10"/>
      <c r="EY101" s="10"/>
      <c r="EZ101" s="10"/>
      <c r="FA101" s="10"/>
      <c r="FB101" s="26"/>
      <c r="FC101" s="10"/>
      <c r="FD101" s="15"/>
      <c r="FE101" s="10"/>
      <c r="FF101" s="10"/>
      <c r="FG101" s="26"/>
      <c r="FH101" s="10"/>
      <c r="FI101" s="10"/>
      <c r="FJ101" s="20"/>
    </row>
    <row r="102" spans="1:166" x14ac:dyDescent="0.25">
      <c r="A102" s="90"/>
      <c r="B102" s="10"/>
      <c r="C102" s="21"/>
      <c r="D102" s="20"/>
      <c r="E102" s="10"/>
      <c r="F102" s="20"/>
      <c r="G102" s="10"/>
      <c r="H102" s="25"/>
      <c r="I102" s="10"/>
      <c r="J102" s="10"/>
      <c r="K102" s="10"/>
      <c r="L102" s="10"/>
      <c r="M102" s="10"/>
      <c r="N102" s="108"/>
      <c r="O102" s="99"/>
      <c r="P102" s="109"/>
      <c r="Q102" s="10"/>
      <c r="R102" s="10"/>
      <c r="S102" s="26"/>
      <c r="T102" s="10"/>
      <c r="U102" s="10"/>
      <c r="V102" s="67"/>
      <c r="W102" s="10"/>
      <c r="X102" s="25"/>
      <c r="Y102" s="10"/>
      <c r="Z102" s="10"/>
      <c r="AA102" s="10"/>
      <c r="AB102" s="10"/>
      <c r="AC102" s="10"/>
      <c r="AD102" s="26"/>
      <c r="AE102" s="10"/>
      <c r="AF102" s="15"/>
      <c r="AG102" s="10"/>
      <c r="AH102" s="10"/>
      <c r="AI102" s="26"/>
      <c r="AJ102" s="10"/>
      <c r="AK102" s="10"/>
      <c r="AL102" s="20"/>
      <c r="AM102" s="10"/>
      <c r="AN102" s="25"/>
      <c r="AO102" s="10"/>
      <c r="AP102" s="10"/>
      <c r="AQ102" s="10"/>
      <c r="AR102" s="10"/>
      <c r="AS102" s="10"/>
      <c r="AT102" s="108"/>
      <c r="AU102" s="99"/>
      <c r="AV102" s="109"/>
      <c r="AW102" s="10"/>
      <c r="AX102" s="10"/>
      <c r="AY102" s="26"/>
      <c r="AZ102" s="10"/>
      <c r="BA102" s="10"/>
      <c r="BB102" s="20"/>
      <c r="BC102" s="10"/>
      <c r="BD102" s="25"/>
      <c r="BE102" s="10"/>
      <c r="BF102" s="10"/>
      <c r="BG102" s="10"/>
      <c r="BH102" s="10"/>
      <c r="BI102" s="10"/>
      <c r="BJ102" s="26"/>
      <c r="BK102" s="10"/>
      <c r="BL102" s="15"/>
      <c r="BM102" s="10"/>
      <c r="BN102" s="10"/>
      <c r="BO102" s="26"/>
      <c r="BP102" s="10"/>
      <c r="BQ102" s="10"/>
      <c r="BR102" s="20"/>
      <c r="BS102" s="10"/>
      <c r="BT102" s="25"/>
      <c r="BU102" s="10"/>
      <c r="BV102" s="10"/>
      <c r="BW102" s="10"/>
      <c r="BX102" s="10"/>
      <c r="BY102" s="10"/>
      <c r="BZ102" s="108"/>
      <c r="CA102" s="99"/>
      <c r="CB102" s="109"/>
      <c r="CC102" s="10"/>
      <c r="CD102" s="10"/>
      <c r="CE102" s="26"/>
      <c r="CF102" s="10"/>
      <c r="CG102" s="10"/>
      <c r="CH102" s="20"/>
      <c r="CI102" s="10"/>
      <c r="CJ102" s="25"/>
      <c r="CK102" s="10"/>
      <c r="CL102" s="10"/>
      <c r="CM102" s="10"/>
      <c r="CN102" s="10"/>
      <c r="CO102" s="10"/>
      <c r="CP102" s="26"/>
      <c r="CQ102" s="10"/>
      <c r="CR102" s="15"/>
      <c r="CS102" s="10"/>
      <c r="CT102" s="10"/>
      <c r="CU102" s="26"/>
      <c r="CV102" s="10"/>
      <c r="CW102" s="10"/>
      <c r="CX102" s="20"/>
      <c r="CY102" s="10"/>
      <c r="CZ102" s="25"/>
      <c r="DA102" s="10"/>
      <c r="DB102" s="10"/>
      <c r="DC102" s="10"/>
      <c r="DD102" s="10"/>
      <c r="DE102" s="10"/>
      <c r="DF102" s="108"/>
      <c r="DG102" s="99"/>
      <c r="DH102" s="109"/>
      <c r="DI102" s="10"/>
      <c r="DJ102" s="10"/>
      <c r="DK102" s="26"/>
      <c r="DL102" s="10"/>
      <c r="DM102" s="10"/>
      <c r="DN102" s="20"/>
      <c r="DO102" s="10"/>
      <c r="DP102" s="25"/>
      <c r="DQ102" s="10"/>
      <c r="DR102" s="10"/>
      <c r="DS102" s="10"/>
      <c r="DT102" s="10"/>
      <c r="DU102" s="10"/>
      <c r="DV102" s="26"/>
      <c r="DW102" s="10"/>
      <c r="DX102" s="15"/>
      <c r="DY102" s="10"/>
      <c r="DZ102" s="10"/>
      <c r="EA102" s="26"/>
      <c r="EB102" s="10"/>
      <c r="EC102" s="10"/>
      <c r="ED102" s="20"/>
      <c r="EE102" s="10"/>
      <c r="EF102" s="25"/>
      <c r="EG102" s="10"/>
      <c r="EH102" s="10"/>
      <c r="EI102" s="10"/>
      <c r="EJ102" s="10"/>
      <c r="EK102" s="10"/>
      <c r="EL102" s="108"/>
      <c r="EM102" s="99"/>
      <c r="EN102" s="109"/>
      <c r="EO102" s="10"/>
      <c r="EP102" s="10"/>
      <c r="EQ102" s="26"/>
      <c r="ER102" s="10"/>
      <c r="ES102" s="10"/>
      <c r="ET102" s="20"/>
      <c r="EU102" s="10"/>
      <c r="EV102" s="25"/>
      <c r="EW102" s="10"/>
      <c r="EX102" s="10"/>
      <c r="EY102" s="10"/>
      <c r="EZ102" s="10"/>
      <c r="FA102" s="10"/>
      <c r="FB102" s="26"/>
      <c r="FC102" s="10"/>
      <c r="FD102" s="15"/>
      <c r="FE102" s="10"/>
      <c r="FF102" s="10"/>
      <c r="FG102" s="26"/>
      <c r="FH102" s="10"/>
      <c r="FI102" s="10"/>
      <c r="FJ102" s="20"/>
    </row>
    <row r="103" spans="1:166" x14ac:dyDescent="0.25">
      <c r="A103" s="90"/>
      <c r="B103" s="10"/>
      <c r="C103" s="21"/>
      <c r="D103" s="20"/>
      <c r="E103" s="10"/>
      <c r="F103" s="20"/>
      <c r="G103" s="10"/>
      <c r="H103" s="25"/>
      <c r="I103" s="10"/>
      <c r="J103" s="10"/>
      <c r="K103" s="10"/>
      <c r="L103" s="10"/>
      <c r="M103" s="10"/>
      <c r="N103" s="108"/>
      <c r="O103" s="99"/>
      <c r="P103" s="109"/>
      <c r="Q103" s="10"/>
      <c r="R103" s="10"/>
      <c r="S103" s="26"/>
      <c r="T103" s="10"/>
      <c r="U103" s="10"/>
      <c r="V103" s="67"/>
      <c r="W103" s="10"/>
      <c r="X103" s="25"/>
      <c r="Y103" s="10"/>
      <c r="Z103" s="10"/>
      <c r="AA103" s="10"/>
      <c r="AB103" s="10"/>
      <c r="AC103" s="10"/>
      <c r="AD103" s="26"/>
      <c r="AE103" s="10"/>
      <c r="AF103" s="15"/>
      <c r="AG103" s="10"/>
      <c r="AH103" s="10"/>
      <c r="AI103" s="26"/>
      <c r="AJ103" s="10"/>
      <c r="AK103" s="10"/>
      <c r="AL103" s="20"/>
      <c r="AM103" s="10"/>
      <c r="AN103" s="25"/>
      <c r="AO103" s="10"/>
      <c r="AP103" s="10"/>
      <c r="AQ103" s="10"/>
      <c r="AR103" s="10"/>
      <c r="AS103" s="10"/>
      <c r="AT103" s="108"/>
      <c r="AU103" s="99"/>
      <c r="AV103" s="109"/>
      <c r="AW103" s="10"/>
      <c r="AX103" s="10"/>
      <c r="AY103" s="26"/>
      <c r="AZ103" s="10"/>
      <c r="BA103" s="10"/>
      <c r="BB103" s="20"/>
      <c r="BC103" s="10"/>
      <c r="BD103" s="25"/>
      <c r="BE103" s="10"/>
      <c r="BF103" s="10"/>
      <c r="BG103" s="10"/>
      <c r="BH103" s="10"/>
      <c r="BI103" s="10"/>
      <c r="BJ103" s="26"/>
      <c r="BK103" s="10"/>
      <c r="BL103" s="15"/>
      <c r="BM103" s="10"/>
      <c r="BN103" s="10"/>
      <c r="BO103" s="26"/>
      <c r="BP103" s="10"/>
      <c r="BQ103" s="10"/>
      <c r="BR103" s="20"/>
      <c r="BS103" s="10"/>
      <c r="BT103" s="25"/>
      <c r="BU103" s="10"/>
      <c r="BV103" s="10"/>
      <c r="BW103" s="10"/>
      <c r="BX103" s="10"/>
      <c r="BY103" s="10"/>
      <c r="BZ103" s="108"/>
      <c r="CA103" s="99"/>
      <c r="CB103" s="109"/>
      <c r="CC103" s="10"/>
      <c r="CD103" s="10"/>
      <c r="CE103" s="26"/>
      <c r="CF103" s="10"/>
      <c r="CG103" s="10"/>
      <c r="CH103" s="20"/>
      <c r="CI103" s="10"/>
      <c r="CJ103" s="25"/>
      <c r="CK103" s="10"/>
      <c r="CL103" s="10"/>
      <c r="CM103" s="10"/>
      <c r="CN103" s="10"/>
      <c r="CO103" s="10"/>
      <c r="CP103" s="26"/>
      <c r="CQ103" s="10"/>
      <c r="CR103" s="15"/>
      <c r="CS103" s="10"/>
      <c r="CT103" s="10"/>
      <c r="CU103" s="26"/>
      <c r="CV103" s="10"/>
      <c r="CW103" s="10"/>
      <c r="CX103" s="20"/>
      <c r="CY103" s="10"/>
      <c r="CZ103" s="25"/>
      <c r="DA103" s="10"/>
      <c r="DB103" s="10"/>
      <c r="DC103" s="10"/>
      <c r="DD103" s="10"/>
      <c r="DE103" s="10"/>
      <c r="DF103" s="108"/>
      <c r="DG103" s="99"/>
      <c r="DH103" s="109"/>
      <c r="DI103" s="10"/>
      <c r="DJ103" s="10"/>
      <c r="DK103" s="26"/>
      <c r="DL103" s="10"/>
      <c r="DM103" s="10"/>
      <c r="DN103" s="20"/>
      <c r="DO103" s="10"/>
      <c r="DP103" s="25"/>
      <c r="DQ103" s="10"/>
      <c r="DR103" s="10"/>
      <c r="DS103" s="10"/>
      <c r="DT103" s="10"/>
      <c r="DU103" s="10"/>
      <c r="DV103" s="26"/>
      <c r="DW103" s="10"/>
      <c r="DX103" s="15"/>
      <c r="DY103" s="10"/>
      <c r="DZ103" s="10"/>
      <c r="EA103" s="26"/>
      <c r="EB103" s="10"/>
      <c r="EC103" s="10"/>
      <c r="ED103" s="20"/>
      <c r="EE103" s="10"/>
      <c r="EF103" s="25"/>
      <c r="EG103" s="10"/>
      <c r="EH103" s="10"/>
      <c r="EI103" s="10"/>
      <c r="EJ103" s="10"/>
      <c r="EK103" s="10"/>
      <c r="EL103" s="108"/>
      <c r="EM103" s="99"/>
      <c r="EN103" s="109"/>
      <c r="EO103" s="10"/>
      <c r="EP103" s="10"/>
      <c r="EQ103" s="26"/>
      <c r="ER103" s="10"/>
      <c r="ES103" s="10"/>
      <c r="ET103" s="20"/>
      <c r="EU103" s="10"/>
      <c r="EV103" s="25"/>
      <c r="EW103" s="10"/>
      <c r="EX103" s="10"/>
      <c r="EY103" s="10"/>
      <c r="EZ103" s="10"/>
      <c r="FA103" s="10"/>
      <c r="FB103" s="26"/>
      <c r="FC103" s="10"/>
      <c r="FD103" s="15"/>
      <c r="FE103" s="10"/>
      <c r="FF103" s="10"/>
      <c r="FG103" s="26"/>
      <c r="FH103" s="10"/>
      <c r="FI103" s="10"/>
      <c r="FJ103" s="20"/>
    </row>
    <row r="104" spans="1:166" x14ac:dyDescent="0.25">
      <c r="A104" s="90"/>
      <c r="B104" s="10"/>
      <c r="C104" s="21"/>
      <c r="D104" s="20"/>
      <c r="E104" s="10"/>
      <c r="F104" s="20"/>
      <c r="G104" s="10"/>
      <c r="H104" s="25"/>
      <c r="I104" s="10"/>
      <c r="J104" s="10"/>
      <c r="K104" s="10"/>
      <c r="L104" s="10"/>
      <c r="M104" s="10"/>
      <c r="N104" s="108"/>
      <c r="O104" s="99"/>
      <c r="P104" s="109"/>
      <c r="Q104" s="10"/>
      <c r="R104" s="10"/>
      <c r="S104" s="26"/>
      <c r="T104" s="10"/>
      <c r="U104" s="10"/>
      <c r="V104" s="67"/>
      <c r="W104" s="10"/>
      <c r="X104" s="25"/>
      <c r="Y104" s="10"/>
      <c r="Z104" s="10"/>
      <c r="AA104" s="10"/>
      <c r="AB104" s="10"/>
      <c r="AC104" s="10"/>
      <c r="AD104" s="26"/>
      <c r="AE104" s="10"/>
      <c r="AF104" s="15"/>
      <c r="AG104" s="10"/>
      <c r="AH104" s="10"/>
      <c r="AI104" s="26"/>
      <c r="AJ104" s="10"/>
      <c r="AK104" s="10"/>
      <c r="AL104" s="20"/>
      <c r="AM104" s="10"/>
      <c r="AN104" s="25"/>
      <c r="AO104" s="10"/>
      <c r="AP104" s="10"/>
      <c r="AQ104" s="10"/>
      <c r="AR104" s="10"/>
      <c r="AS104" s="10"/>
      <c r="AT104" s="108"/>
      <c r="AU104" s="99"/>
      <c r="AV104" s="109"/>
      <c r="AW104" s="10"/>
      <c r="AX104" s="10"/>
      <c r="AY104" s="26"/>
      <c r="AZ104" s="10"/>
      <c r="BA104" s="10"/>
      <c r="BB104" s="20"/>
      <c r="BC104" s="10"/>
      <c r="BD104" s="25"/>
      <c r="BE104" s="10"/>
      <c r="BF104" s="10"/>
      <c r="BG104" s="10"/>
      <c r="BH104" s="10"/>
      <c r="BI104" s="10"/>
      <c r="BJ104" s="26"/>
      <c r="BK104" s="10"/>
      <c r="BL104" s="15"/>
      <c r="BM104" s="10"/>
      <c r="BN104" s="10"/>
      <c r="BO104" s="26"/>
      <c r="BP104" s="10"/>
      <c r="BQ104" s="10"/>
      <c r="BR104" s="20"/>
      <c r="BS104" s="10"/>
      <c r="BT104" s="25"/>
      <c r="BU104" s="10"/>
      <c r="BV104" s="10"/>
      <c r="BW104" s="10"/>
      <c r="BX104" s="10"/>
      <c r="BY104" s="10"/>
      <c r="BZ104" s="108"/>
      <c r="CA104" s="99"/>
      <c r="CB104" s="109"/>
      <c r="CC104" s="10"/>
      <c r="CD104" s="10"/>
      <c r="CE104" s="26"/>
      <c r="CF104" s="10"/>
      <c r="CG104" s="10"/>
      <c r="CH104" s="20"/>
      <c r="CI104" s="10"/>
      <c r="CJ104" s="25"/>
      <c r="CK104" s="10"/>
      <c r="CL104" s="10"/>
      <c r="CM104" s="10"/>
      <c r="CN104" s="10"/>
      <c r="CO104" s="10"/>
      <c r="CP104" s="26"/>
      <c r="CQ104" s="10"/>
      <c r="CR104" s="15"/>
      <c r="CS104" s="10"/>
      <c r="CT104" s="10"/>
      <c r="CU104" s="26"/>
      <c r="CV104" s="10"/>
      <c r="CW104" s="10"/>
      <c r="CX104" s="20"/>
      <c r="CY104" s="10"/>
      <c r="CZ104" s="25"/>
      <c r="DA104" s="10"/>
      <c r="DB104" s="10"/>
      <c r="DC104" s="10"/>
      <c r="DD104" s="10"/>
      <c r="DE104" s="10"/>
      <c r="DF104" s="108"/>
      <c r="DG104" s="99"/>
      <c r="DH104" s="109"/>
      <c r="DI104" s="10"/>
      <c r="DJ104" s="10"/>
      <c r="DK104" s="26"/>
      <c r="DL104" s="10"/>
      <c r="DM104" s="10"/>
      <c r="DN104" s="20"/>
      <c r="DO104" s="10"/>
      <c r="DP104" s="25"/>
      <c r="DQ104" s="10"/>
      <c r="DR104" s="10"/>
      <c r="DS104" s="10"/>
      <c r="DT104" s="10"/>
      <c r="DU104" s="10"/>
      <c r="DV104" s="26"/>
      <c r="DW104" s="10"/>
      <c r="DX104" s="15"/>
      <c r="DY104" s="10"/>
      <c r="DZ104" s="10"/>
      <c r="EA104" s="26"/>
      <c r="EB104" s="10"/>
      <c r="EC104" s="10"/>
      <c r="ED104" s="20"/>
      <c r="EE104" s="10"/>
      <c r="EF104" s="25"/>
      <c r="EG104" s="10"/>
      <c r="EH104" s="10"/>
      <c r="EI104" s="10"/>
      <c r="EJ104" s="10"/>
      <c r="EK104" s="10"/>
      <c r="EL104" s="108"/>
      <c r="EM104" s="99"/>
      <c r="EN104" s="109"/>
      <c r="EO104" s="10"/>
      <c r="EP104" s="10"/>
      <c r="EQ104" s="26"/>
      <c r="ER104" s="10"/>
      <c r="ES104" s="10"/>
      <c r="ET104" s="20"/>
      <c r="EU104" s="10"/>
      <c r="EV104" s="25"/>
      <c r="EW104" s="10"/>
      <c r="EX104" s="10"/>
      <c r="EY104" s="10"/>
      <c r="EZ104" s="10"/>
      <c r="FA104" s="10"/>
      <c r="FB104" s="26"/>
      <c r="FC104" s="10"/>
      <c r="FD104" s="15"/>
      <c r="FE104" s="10"/>
      <c r="FF104" s="10"/>
      <c r="FG104" s="26"/>
      <c r="FH104" s="10"/>
      <c r="FI104" s="10"/>
      <c r="FJ104" s="20"/>
    </row>
    <row r="105" spans="1:166" x14ac:dyDescent="0.25">
      <c r="A105" s="90"/>
      <c r="B105" s="10"/>
      <c r="C105" s="21"/>
      <c r="D105" s="20"/>
      <c r="E105" s="10"/>
      <c r="F105" s="20"/>
      <c r="G105" s="10"/>
      <c r="H105" s="25"/>
      <c r="I105" s="10"/>
      <c r="J105" s="10"/>
      <c r="K105" s="10"/>
      <c r="L105" s="10"/>
      <c r="M105" s="10"/>
      <c r="N105" s="108"/>
      <c r="O105" s="99"/>
      <c r="P105" s="109"/>
      <c r="Q105" s="10"/>
      <c r="R105" s="10"/>
      <c r="S105" s="26"/>
      <c r="T105" s="10"/>
      <c r="U105" s="10"/>
      <c r="V105" s="67"/>
      <c r="W105" s="10"/>
      <c r="X105" s="25"/>
      <c r="Y105" s="10"/>
      <c r="Z105" s="10"/>
      <c r="AA105" s="10"/>
      <c r="AB105" s="10"/>
      <c r="AC105" s="10"/>
      <c r="AD105" s="26"/>
      <c r="AE105" s="10"/>
      <c r="AF105" s="15"/>
      <c r="AG105" s="10"/>
      <c r="AH105" s="10"/>
      <c r="AI105" s="26"/>
      <c r="AJ105" s="10"/>
      <c r="AK105" s="10"/>
      <c r="AL105" s="20"/>
      <c r="AM105" s="10"/>
      <c r="AN105" s="25"/>
      <c r="AO105" s="10"/>
      <c r="AP105" s="10"/>
      <c r="AQ105" s="10"/>
      <c r="AR105" s="10"/>
      <c r="AS105" s="10"/>
      <c r="AT105" s="108"/>
      <c r="AU105" s="99"/>
      <c r="AV105" s="109"/>
      <c r="AW105" s="10"/>
      <c r="AX105" s="10"/>
      <c r="AY105" s="26"/>
      <c r="AZ105" s="10"/>
      <c r="BA105" s="10"/>
      <c r="BB105" s="20"/>
      <c r="BC105" s="10"/>
      <c r="BD105" s="25"/>
      <c r="BE105" s="10"/>
      <c r="BF105" s="10"/>
      <c r="BG105" s="10"/>
      <c r="BH105" s="10"/>
      <c r="BI105" s="10"/>
      <c r="BJ105" s="26"/>
      <c r="BK105" s="10"/>
      <c r="BL105" s="15"/>
      <c r="BM105" s="10"/>
      <c r="BN105" s="10"/>
      <c r="BO105" s="26"/>
      <c r="BP105" s="10"/>
      <c r="BQ105" s="10"/>
      <c r="BR105" s="20"/>
      <c r="BS105" s="10"/>
      <c r="BT105" s="25"/>
      <c r="BU105" s="10"/>
      <c r="BV105" s="10"/>
      <c r="BW105" s="10"/>
      <c r="BX105" s="10"/>
      <c r="BY105" s="10"/>
      <c r="BZ105" s="108"/>
      <c r="CA105" s="99"/>
      <c r="CB105" s="109"/>
      <c r="CC105" s="10"/>
      <c r="CD105" s="10"/>
      <c r="CE105" s="26"/>
      <c r="CF105" s="10"/>
      <c r="CG105" s="10"/>
      <c r="CH105" s="20"/>
      <c r="CI105" s="10"/>
      <c r="CJ105" s="25"/>
      <c r="CK105" s="10"/>
      <c r="CL105" s="10"/>
      <c r="CM105" s="10"/>
      <c r="CN105" s="10"/>
      <c r="CO105" s="10"/>
      <c r="CP105" s="26"/>
      <c r="CQ105" s="10"/>
      <c r="CR105" s="15"/>
      <c r="CS105" s="10"/>
      <c r="CT105" s="10"/>
      <c r="CU105" s="26"/>
      <c r="CV105" s="10"/>
      <c r="CW105" s="10"/>
      <c r="CX105" s="20"/>
      <c r="CY105" s="10"/>
      <c r="CZ105" s="25"/>
      <c r="DA105" s="10"/>
      <c r="DB105" s="10"/>
      <c r="DC105" s="10"/>
      <c r="DD105" s="10"/>
      <c r="DE105" s="10"/>
      <c r="DF105" s="108"/>
      <c r="DG105" s="99"/>
      <c r="DH105" s="109"/>
      <c r="DI105" s="10"/>
      <c r="DJ105" s="10"/>
      <c r="DK105" s="26"/>
      <c r="DL105" s="10"/>
      <c r="DM105" s="10"/>
      <c r="DN105" s="20"/>
      <c r="DO105" s="10"/>
      <c r="DP105" s="25"/>
      <c r="DQ105" s="10"/>
      <c r="DR105" s="10"/>
      <c r="DS105" s="10"/>
      <c r="DT105" s="10"/>
      <c r="DU105" s="10"/>
      <c r="DV105" s="26"/>
      <c r="DW105" s="10"/>
      <c r="DX105" s="15"/>
      <c r="DY105" s="10"/>
      <c r="DZ105" s="10"/>
      <c r="EA105" s="26"/>
      <c r="EB105" s="10"/>
      <c r="EC105" s="10"/>
      <c r="ED105" s="20"/>
      <c r="EE105" s="10"/>
      <c r="EF105" s="25"/>
      <c r="EG105" s="10"/>
      <c r="EH105" s="10"/>
      <c r="EI105" s="10"/>
      <c r="EJ105" s="10"/>
      <c r="EK105" s="10"/>
      <c r="EL105" s="108"/>
      <c r="EM105" s="99"/>
      <c r="EN105" s="109"/>
      <c r="EO105" s="10"/>
      <c r="EP105" s="10"/>
      <c r="EQ105" s="26"/>
      <c r="ER105" s="10"/>
      <c r="ES105" s="10"/>
      <c r="ET105" s="20"/>
      <c r="EU105" s="10"/>
      <c r="EV105" s="25"/>
      <c r="EW105" s="10"/>
      <c r="EX105" s="10"/>
      <c r="EY105" s="10"/>
      <c r="EZ105" s="10"/>
      <c r="FA105" s="10"/>
      <c r="FB105" s="26"/>
      <c r="FC105" s="10"/>
      <c r="FD105" s="15"/>
      <c r="FE105" s="10"/>
      <c r="FF105" s="10"/>
      <c r="FG105" s="26"/>
      <c r="FH105" s="10"/>
      <c r="FI105" s="10"/>
      <c r="FJ105" s="20"/>
    </row>
    <row r="106" spans="1:166" x14ac:dyDescent="0.25">
      <c r="A106" s="90"/>
      <c r="B106" s="10"/>
      <c r="C106" s="21"/>
      <c r="D106" s="20"/>
      <c r="E106" s="10"/>
      <c r="F106" s="20"/>
      <c r="G106" s="10"/>
      <c r="H106" s="25"/>
      <c r="I106" s="10"/>
      <c r="J106" s="10"/>
      <c r="K106" s="10"/>
      <c r="L106" s="10"/>
      <c r="M106" s="10"/>
      <c r="N106" s="108"/>
      <c r="O106" s="99"/>
      <c r="P106" s="109"/>
      <c r="Q106" s="10"/>
      <c r="R106" s="10"/>
      <c r="S106" s="26"/>
      <c r="T106" s="10"/>
      <c r="U106" s="10"/>
      <c r="V106" s="67"/>
      <c r="W106" s="10"/>
      <c r="X106" s="25"/>
      <c r="Y106" s="10"/>
      <c r="Z106" s="10"/>
      <c r="AA106" s="10"/>
      <c r="AB106" s="10"/>
      <c r="AC106" s="10"/>
      <c r="AD106" s="26"/>
      <c r="AE106" s="10"/>
      <c r="AF106" s="15"/>
      <c r="AG106" s="10"/>
      <c r="AH106" s="10"/>
      <c r="AI106" s="26"/>
      <c r="AJ106" s="10"/>
      <c r="AK106" s="10"/>
      <c r="AL106" s="20"/>
      <c r="AM106" s="10"/>
      <c r="AN106" s="25"/>
      <c r="AO106" s="10"/>
      <c r="AP106" s="10"/>
      <c r="AQ106" s="10"/>
      <c r="AR106" s="10"/>
      <c r="AS106" s="10"/>
      <c r="AT106" s="108"/>
      <c r="AU106" s="99"/>
      <c r="AV106" s="109"/>
      <c r="AW106" s="10"/>
      <c r="AX106" s="10"/>
      <c r="AY106" s="26"/>
      <c r="AZ106" s="10"/>
      <c r="BA106" s="10"/>
      <c r="BB106" s="20"/>
      <c r="BC106" s="10"/>
      <c r="BD106" s="25"/>
      <c r="BE106" s="10"/>
      <c r="BF106" s="10"/>
      <c r="BG106" s="10"/>
      <c r="BH106" s="10"/>
      <c r="BI106" s="10"/>
      <c r="BJ106" s="26"/>
      <c r="BK106" s="10"/>
      <c r="BL106" s="15"/>
      <c r="BM106" s="10"/>
      <c r="BN106" s="10"/>
      <c r="BO106" s="26"/>
      <c r="BP106" s="10"/>
      <c r="BQ106" s="10"/>
      <c r="BR106" s="20"/>
      <c r="BS106" s="10"/>
      <c r="BT106" s="25"/>
      <c r="BU106" s="10"/>
      <c r="BV106" s="10"/>
      <c r="BW106" s="10"/>
      <c r="BX106" s="10"/>
      <c r="BY106" s="10"/>
      <c r="BZ106" s="108"/>
      <c r="CA106" s="99"/>
      <c r="CB106" s="109"/>
      <c r="CC106" s="10"/>
      <c r="CD106" s="10"/>
      <c r="CE106" s="26"/>
      <c r="CF106" s="10"/>
      <c r="CG106" s="10"/>
      <c r="CH106" s="20"/>
      <c r="CI106" s="10"/>
      <c r="CJ106" s="25"/>
      <c r="CK106" s="10"/>
      <c r="CL106" s="10"/>
      <c r="CM106" s="10"/>
      <c r="CN106" s="10"/>
      <c r="CO106" s="10"/>
      <c r="CP106" s="26"/>
      <c r="CQ106" s="10"/>
      <c r="CR106" s="15"/>
      <c r="CS106" s="10"/>
      <c r="CT106" s="10"/>
      <c r="CU106" s="26"/>
      <c r="CV106" s="10"/>
      <c r="CW106" s="10"/>
      <c r="CX106" s="20"/>
      <c r="CY106" s="10"/>
      <c r="CZ106" s="25"/>
      <c r="DA106" s="10"/>
      <c r="DB106" s="10"/>
      <c r="DC106" s="10"/>
      <c r="DD106" s="10"/>
      <c r="DE106" s="10"/>
      <c r="DF106" s="108"/>
      <c r="DG106" s="99"/>
      <c r="DH106" s="109"/>
      <c r="DI106" s="10"/>
      <c r="DJ106" s="10"/>
      <c r="DK106" s="26"/>
      <c r="DL106" s="10"/>
      <c r="DM106" s="10"/>
      <c r="DN106" s="20"/>
      <c r="DO106" s="10"/>
      <c r="DP106" s="25"/>
      <c r="DQ106" s="10"/>
      <c r="DR106" s="10"/>
      <c r="DS106" s="10"/>
      <c r="DT106" s="10"/>
      <c r="DU106" s="10"/>
      <c r="DV106" s="26"/>
      <c r="DW106" s="10"/>
      <c r="DX106" s="15"/>
      <c r="DY106" s="10"/>
      <c r="DZ106" s="10"/>
      <c r="EA106" s="26"/>
      <c r="EB106" s="10"/>
      <c r="EC106" s="10"/>
      <c r="ED106" s="20"/>
      <c r="EE106" s="10"/>
      <c r="EF106" s="25"/>
      <c r="EG106" s="10"/>
      <c r="EH106" s="10"/>
      <c r="EI106" s="10"/>
      <c r="EJ106" s="10"/>
      <c r="EK106" s="10"/>
      <c r="EL106" s="108"/>
      <c r="EM106" s="99"/>
      <c r="EN106" s="109"/>
      <c r="EO106" s="10"/>
      <c r="EP106" s="10"/>
      <c r="EQ106" s="26"/>
      <c r="ER106" s="10"/>
      <c r="ES106" s="10"/>
      <c r="ET106" s="20"/>
      <c r="EU106" s="10"/>
      <c r="EV106" s="25"/>
      <c r="EW106" s="10"/>
      <c r="EX106" s="10"/>
      <c r="EY106" s="10"/>
      <c r="EZ106" s="10"/>
      <c r="FA106" s="10"/>
      <c r="FB106" s="26"/>
      <c r="FC106" s="10"/>
      <c r="FD106" s="15"/>
      <c r="FE106" s="10"/>
      <c r="FF106" s="10"/>
      <c r="FG106" s="26"/>
      <c r="FH106" s="10"/>
      <c r="FI106" s="10"/>
      <c r="FJ106" s="20"/>
    </row>
    <row r="107" spans="1:166" x14ac:dyDescent="0.25">
      <c r="A107" s="90"/>
      <c r="B107" s="10"/>
      <c r="C107" s="21"/>
      <c r="D107" s="20"/>
      <c r="E107" s="10"/>
      <c r="F107" s="20"/>
      <c r="G107" s="10"/>
      <c r="H107" s="25"/>
      <c r="I107" s="10"/>
      <c r="J107" s="10"/>
      <c r="K107" s="10"/>
      <c r="L107" s="10"/>
      <c r="M107" s="10"/>
      <c r="N107" s="108"/>
      <c r="O107" s="99"/>
      <c r="P107" s="109"/>
      <c r="Q107" s="10"/>
      <c r="R107" s="10"/>
      <c r="S107" s="26"/>
      <c r="T107" s="10"/>
      <c r="U107" s="10"/>
      <c r="V107" s="67"/>
      <c r="W107" s="10"/>
      <c r="X107" s="25"/>
      <c r="Y107" s="10"/>
      <c r="Z107" s="10"/>
      <c r="AA107" s="10"/>
      <c r="AB107" s="10"/>
      <c r="AC107" s="10"/>
      <c r="AD107" s="26"/>
      <c r="AE107" s="10"/>
      <c r="AF107" s="15"/>
      <c r="AG107" s="10"/>
      <c r="AH107" s="10"/>
      <c r="AI107" s="26"/>
      <c r="AJ107" s="10"/>
      <c r="AK107" s="10"/>
      <c r="AL107" s="20"/>
      <c r="AM107" s="10"/>
      <c r="AN107" s="25"/>
      <c r="AO107" s="10"/>
      <c r="AP107" s="10"/>
      <c r="AQ107" s="10"/>
      <c r="AR107" s="10"/>
      <c r="AS107" s="10"/>
      <c r="AT107" s="108"/>
      <c r="AU107" s="99"/>
      <c r="AV107" s="109"/>
      <c r="AW107" s="10"/>
      <c r="AX107" s="10"/>
      <c r="AY107" s="26"/>
      <c r="AZ107" s="10"/>
      <c r="BA107" s="10"/>
      <c r="BB107" s="20"/>
      <c r="BC107" s="10"/>
      <c r="BD107" s="25"/>
      <c r="BE107" s="10"/>
      <c r="BF107" s="10"/>
      <c r="BG107" s="10"/>
      <c r="BH107" s="10"/>
      <c r="BI107" s="10"/>
      <c r="BJ107" s="26"/>
      <c r="BK107" s="10"/>
      <c r="BL107" s="15"/>
      <c r="BM107" s="10"/>
      <c r="BN107" s="10"/>
      <c r="BO107" s="26"/>
      <c r="BP107" s="10"/>
      <c r="BQ107" s="10"/>
      <c r="BR107" s="20"/>
      <c r="BS107" s="10"/>
      <c r="BT107" s="25"/>
      <c r="BU107" s="10"/>
      <c r="BV107" s="10"/>
      <c r="BW107" s="10"/>
      <c r="BX107" s="10"/>
      <c r="BY107" s="10"/>
      <c r="BZ107" s="108"/>
      <c r="CA107" s="99"/>
      <c r="CB107" s="109"/>
      <c r="CC107" s="10"/>
      <c r="CD107" s="10"/>
      <c r="CE107" s="26"/>
      <c r="CF107" s="10"/>
      <c r="CG107" s="10"/>
      <c r="CH107" s="20"/>
      <c r="CI107" s="10"/>
      <c r="CJ107" s="25"/>
      <c r="CK107" s="10"/>
      <c r="CL107" s="10"/>
      <c r="CM107" s="10"/>
      <c r="CN107" s="10"/>
      <c r="CO107" s="10"/>
      <c r="CP107" s="26"/>
      <c r="CQ107" s="10"/>
      <c r="CR107" s="15"/>
      <c r="CS107" s="10"/>
      <c r="CT107" s="10"/>
      <c r="CU107" s="26"/>
      <c r="CV107" s="10"/>
      <c r="CW107" s="10"/>
      <c r="CX107" s="20"/>
      <c r="CY107" s="10"/>
      <c r="CZ107" s="25"/>
      <c r="DA107" s="10"/>
      <c r="DB107" s="10"/>
      <c r="DC107" s="10"/>
      <c r="DD107" s="10"/>
      <c r="DE107" s="10"/>
      <c r="DF107" s="108"/>
      <c r="DG107" s="99"/>
      <c r="DH107" s="109"/>
      <c r="DI107" s="10"/>
      <c r="DJ107" s="10"/>
      <c r="DK107" s="26"/>
      <c r="DL107" s="10"/>
      <c r="DM107" s="10"/>
      <c r="DN107" s="20"/>
      <c r="DO107" s="10"/>
      <c r="DP107" s="25"/>
      <c r="DQ107" s="10"/>
      <c r="DR107" s="10"/>
      <c r="DS107" s="10"/>
      <c r="DT107" s="10"/>
      <c r="DU107" s="10"/>
      <c r="DV107" s="26"/>
      <c r="DW107" s="10"/>
      <c r="DX107" s="15"/>
      <c r="DY107" s="10"/>
      <c r="DZ107" s="10"/>
      <c r="EA107" s="26"/>
      <c r="EB107" s="10"/>
      <c r="EC107" s="10"/>
      <c r="ED107" s="20"/>
      <c r="EE107" s="10"/>
      <c r="EF107" s="25"/>
      <c r="EG107" s="10"/>
      <c r="EH107" s="10"/>
      <c r="EI107" s="10"/>
      <c r="EJ107" s="10"/>
      <c r="EK107" s="10"/>
      <c r="EL107" s="108"/>
      <c r="EM107" s="99"/>
      <c r="EN107" s="109"/>
      <c r="EO107" s="10"/>
      <c r="EP107" s="10"/>
      <c r="EQ107" s="26"/>
      <c r="ER107" s="10"/>
      <c r="ES107" s="10"/>
      <c r="ET107" s="20"/>
      <c r="EU107" s="10"/>
      <c r="EV107" s="25"/>
      <c r="EW107" s="10"/>
      <c r="EX107" s="10"/>
      <c r="EY107" s="10"/>
      <c r="EZ107" s="10"/>
      <c r="FA107" s="10"/>
      <c r="FB107" s="26"/>
      <c r="FC107" s="10"/>
      <c r="FD107" s="15"/>
      <c r="FE107" s="10"/>
      <c r="FF107" s="10"/>
      <c r="FG107" s="26"/>
      <c r="FH107" s="10"/>
      <c r="FI107" s="10"/>
      <c r="FJ107" s="20"/>
    </row>
    <row r="108" spans="1:166" x14ac:dyDescent="0.25">
      <c r="A108" s="90"/>
      <c r="B108" s="10"/>
      <c r="C108" s="21"/>
      <c r="D108" s="20"/>
      <c r="E108" s="10"/>
      <c r="F108" s="20"/>
      <c r="G108" s="10"/>
      <c r="H108" s="25"/>
      <c r="I108" s="10"/>
      <c r="J108" s="10"/>
      <c r="K108" s="10"/>
      <c r="L108" s="10"/>
      <c r="M108" s="10"/>
      <c r="N108" s="108"/>
      <c r="O108" s="99"/>
      <c r="P108" s="109"/>
      <c r="Q108" s="10"/>
      <c r="R108" s="10"/>
      <c r="S108" s="26"/>
      <c r="T108" s="10"/>
      <c r="U108" s="10"/>
      <c r="V108" s="67"/>
      <c r="W108" s="10"/>
      <c r="X108" s="25"/>
      <c r="Y108" s="10"/>
      <c r="Z108" s="10"/>
      <c r="AA108" s="10"/>
      <c r="AB108" s="10"/>
      <c r="AC108" s="10"/>
      <c r="AD108" s="26"/>
      <c r="AE108" s="10"/>
      <c r="AF108" s="15"/>
      <c r="AG108" s="10"/>
      <c r="AH108" s="10"/>
      <c r="AI108" s="26"/>
      <c r="AJ108" s="10"/>
      <c r="AK108" s="10"/>
      <c r="AL108" s="20"/>
      <c r="AM108" s="10"/>
      <c r="AN108" s="25"/>
      <c r="AO108" s="10"/>
      <c r="AP108" s="10"/>
      <c r="AQ108" s="10"/>
      <c r="AR108" s="10"/>
      <c r="AS108" s="10"/>
      <c r="AT108" s="108"/>
      <c r="AU108" s="99"/>
      <c r="AV108" s="109"/>
      <c r="AW108" s="10"/>
      <c r="AX108" s="10"/>
      <c r="AY108" s="26"/>
      <c r="AZ108" s="10"/>
      <c r="BA108" s="10"/>
      <c r="BB108" s="20"/>
      <c r="BC108" s="10"/>
      <c r="BD108" s="25"/>
      <c r="BE108" s="10"/>
      <c r="BF108" s="10"/>
      <c r="BG108" s="10"/>
      <c r="BH108" s="10"/>
      <c r="BI108" s="10"/>
      <c r="BJ108" s="26"/>
      <c r="BK108" s="10"/>
      <c r="BL108" s="15"/>
      <c r="BM108" s="10"/>
      <c r="BN108" s="10"/>
      <c r="BO108" s="26"/>
      <c r="BP108" s="10"/>
      <c r="BQ108" s="10"/>
      <c r="BR108" s="20"/>
      <c r="BS108" s="10"/>
      <c r="BT108" s="25"/>
      <c r="BU108" s="10"/>
      <c r="BV108" s="10"/>
      <c r="BW108" s="10"/>
      <c r="BX108" s="10"/>
      <c r="BY108" s="10"/>
      <c r="BZ108" s="108"/>
      <c r="CA108" s="99"/>
      <c r="CB108" s="109"/>
      <c r="CC108" s="10"/>
      <c r="CD108" s="10"/>
      <c r="CE108" s="26"/>
      <c r="CF108" s="10"/>
      <c r="CG108" s="10"/>
      <c r="CH108" s="20"/>
      <c r="CI108" s="10"/>
      <c r="CJ108" s="25"/>
      <c r="CK108" s="10"/>
      <c r="CL108" s="10"/>
      <c r="CM108" s="10"/>
      <c r="CN108" s="10"/>
      <c r="CO108" s="10"/>
      <c r="CP108" s="26"/>
      <c r="CQ108" s="10"/>
      <c r="CR108" s="15"/>
      <c r="CS108" s="10"/>
      <c r="CT108" s="10"/>
      <c r="CU108" s="26"/>
      <c r="CV108" s="10"/>
      <c r="CW108" s="10"/>
      <c r="CX108" s="20"/>
      <c r="CY108" s="10"/>
      <c r="CZ108" s="25"/>
      <c r="DA108" s="10"/>
      <c r="DB108" s="10"/>
      <c r="DC108" s="10"/>
      <c r="DD108" s="10"/>
      <c r="DE108" s="10"/>
      <c r="DF108" s="108"/>
      <c r="DG108" s="99"/>
      <c r="DH108" s="109"/>
      <c r="DI108" s="10"/>
      <c r="DJ108" s="10"/>
      <c r="DK108" s="26"/>
      <c r="DL108" s="10"/>
      <c r="DM108" s="10"/>
      <c r="DN108" s="20"/>
      <c r="DO108" s="10"/>
      <c r="DP108" s="25"/>
      <c r="DQ108" s="10"/>
      <c r="DR108" s="10"/>
      <c r="DS108" s="10"/>
      <c r="DT108" s="10"/>
      <c r="DU108" s="10"/>
      <c r="DV108" s="26"/>
      <c r="DW108" s="10"/>
      <c r="DX108" s="15"/>
      <c r="DY108" s="10"/>
      <c r="DZ108" s="10"/>
      <c r="EA108" s="26"/>
      <c r="EB108" s="10"/>
      <c r="EC108" s="10"/>
      <c r="ED108" s="20"/>
      <c r="EE108" s="10"/>
      <c r="EF108" s="25"/>
      <c r="EG108" s="10"/>
      <c r="EH108" s="10"/>
      <c r="EI108" s="10"/>
      <c r="EJ108" s="10"/>
      <c r="EK108" s="10"/>
      <c r="EL108" s="108"/>
      <c r="EM108" s="99"/>
      <c r="EN108" s="109"/>
      <c r="EO108" s="10"/>
      <c r="EP108" s="10"/>
      <c r="EQ108" s="26"/>
      <c r="ER108" s="10"/>
      <c r="ES108" s="10"/>
      <c r="ET108" s="20"/>
      <c r="EU108" s="10"/>
      <c r="EV108" s="25"/>
      <c r="EW108" s="10"/>
      <c r="EX108" s="10"/>
      <c r="EY108" s="10"/>
      <c r="EZ108" s="10"/>
      <c r="FA108" s="10"/>
      <c r="FB108" s="26"/>
      <c r="FC108" s="10"/>
      <c r="FD108" s="15"/>
      <c r="FE108" s="10"/>
      <c r="FF108" s="10"/>
      <c r="FG108" s="26"/>
      <c r="FH108" s="10"/>
      <c r="FI108" s="10"/>
      <c r="FJ108" s="20"/>
    </row>
    <row r="109" spans="1:166" x14ac:dyDescent="0.25">
      <c r="A109" s="90"/>
      <c r="B109" s="10"/>
      <c r="C109" s="21"/>
      <c r="D109" s="20"/>
      <c r="E109" s="10"/>
      <c r="F109" s="20"/>
      <c r="G109" s="10"/>
      <c r="H109" s="25"/>
      <c r="I109" s="10"/>
      <c r="J109" s="10"/>
      <c r="K109" s="10"/>
      <c r="L109" s="10"/>
      <c r="M109" s="10"/>
      <c r="N109" s="108"/>
      <c r="O109" s="99"/>
      <c r="P109" s="109"/>
      <c r="Q109" s="10"/>
      <c r="R109" s="10"/>
      <c r="S109" s="26"/>
      <c r="T109" s="10"/>
      <c r="U109" s="10"/>
      <c r="V109" s="67"/>
      <c r="W109" s="10"/>
      <c r="X109" s="25"/>
      <c r="Y109" s="10"/>
      <c r="Z109" s="10"/>
      <c r="AA109" s="10"/>
      <c r="AB109" s="10"/>
      <c r="AC109" s="10"/>
      <c r="AD109" s="26"/>
      <c r="AE109" s="10"/>
      <c r="AF109" s="15"/>
      <c r="AG109" s="10"/>
      <c r="AH109" s="10"/>
      <c r="AI109" s="26"/>
      <c r="AJ109" s="10"/>
      <c r="AK109" s="10"/>
      <c r="AL109" s="20"/>
      <c r="AM109" s="10"/>
      <c r="AN109" s="25"/>
      <c r="AO109" s="10"/>
      <c r="AP109" s="10"/>
      <c r="AQ109" s="10"/>
      <c r="AR109" s="10"/>
      <c r="AS109" s="10"/>
      <c r="AT109" s="108"/>
      <c r="AU109" s="99"/>
      <c r="AV109" s="109"/>
      <c r="AW109" s="10"/>
      <c r="AX109" s="10"/>
      <c r="AY109" s="26"/>
      <c r="AZ109" s="10"/>
      <c r="BA109" s="10"/>
      <c r="BB109" s="20"/>
      <c r="BC109" s="10"/>
      <c r="BD109" s="25"/>
      <c r="BE109" s="10"/>
      <c r="BF109" s="10"/>
      <c r="BG109" s="10"/>
      <c r="BH109" s="10"/>
      <c r="BI109" s="10"/>
      <c r="BJ109" s="26"/>
      <c r="BK109" s="10"/>
      <c r="BL109" s="15"/>
      <c r="BM109" s="10"/>
      <c r="BN109" s="10"/>
      <c r="BO109" s="26"/>
      <c r="BP109" s="10"/>
      <c r="BQ109" s="10"/>
      <c r="BR109" s="20"/>
      <c r="BS109" s="10"/>
      <c r="BT109" s="25"/>
      <c r="BU109" s="10"/>
      <c r="BV109" s="10"/>
      <c r="BW109" s="10"/>
      <c r="BX109" s="10"/>
      <c r="BY109" s="10"/>
      <c r="BZ109" s="108"/>
      <c r="CA109" s="99"/>
      <c r="CB109" s="109"/>
      <c r="CC109" s="10"/>
      <c r="CD109" s="10"/>
      <c r="CE109" s="26"/>
      <c r="CF109" s="10"/>
      <c r="CG109" s="10"/>
      <c r="CH109" s="20"/>
      <c r="CI109" s="10"/>
      <c r="CJ109" s="25"/>
      <c r="CK109" s="10"/>
      <c r="CL109" s="10"/>
      <c r="CM109" s="10"/>
      <c r="CN109" s="10"/>
      <c r="CO109" s="10"/>
      <c r="CP109" s="26"/>
      <c r="CQ109" s="10"/>
      <c r="CR109" s="15"/>
      <c r="CS109" s="10"/>
      <c r="CT109" s="10"/>
      <c r="CU109" s="26"/>
      <c r="CV109" s="10"/>
      <c r="CW109" s="10"/>
      <c r="CX109" s="20"/>
      <c r="CY109" s="10"/>
      <c r="CZ109" s="25"/>
      <c r="DA109" s="10"/>
      <c r="DB109" s="10"/>
      <c r="DC109" s="10"/>
      <c r="DD109" s="10"/>
      <c r="DE109" s="10"/>
      <c r="DF109" s="108"/>
      <c r="DG109" s="99"/>
      <c r="DH109" s="109"/>
      <c r="DI109" s="10"/>
      <c r="DJ109" s="10"/>
      <c r="DK109" s="26"/>
      <c r="DL109" s="10"/>
      <c r="DM109" s="10"/>
      <c r="DN109" s="20"/>
      <c r="DO109" s="10"/>
      <c r="DP109" s="25"/>
      <c r="DQ109" s="10"/>
      <c r="DR109" s="10"/>
      <c r="DS109" s="10"/>
      <c r="DT109" s="10"/>
      <c r="DU109" s="10"/>
      <c r="DV109" s="26"/>
      <c r="DW109" s="10"/>
      <c r="DX109" s="15"/>
      <c r="DY109" s="10"/>
      <c r="DZ109" s="10"/>
      <c r="EA109" s="26"/>
      <c r="EB109" s="10"/>
      <c r="EC109" s="10"/>
      <c r="ED109" s="20"/>
      <c r="EE109" s="10"/>
      <c r="EF109" s="25"/>
      <c r="EG109" s="10"/>
      <c r="EH109" s="10"/>
      <c r="EI109" s="10"/>
      <c r="EJ109" s="10"/>
      <c r="EK109" s="10"/>
      <c r="EL109" s="108"/>
      <c r="EM109" s="99"/>
      <c r="EN109" s="109"/>
      <c r="EO109" s="10"/>
      <c r="EP109" s="10"/>
      <c r="EQ109" s="26"/>
      <c r="ER109" s="10"/>
      <c r="ES109" s="10"/>
      <c r="ET109" s="20"/>
      <c r="EU109" s="10"/>
      <c r="EV109" s="25"/>
      <c r="EW109" s="10"/>
      <c r="EX109" s="10"/>
      <c r="EY109" s="10"/>
      <c r="EZ109" s="10"/>
      <c r="FA109" s="10"/>
      <c r="FB109" s="26"/>
      <c r="FC109" s="10"/>
      <c r="FD109" s="15"/>
      <c r="FE109" s="10"/>
      <c r="FF109" s="10"/>
      <c r="FG109" s="26"/>
      <c r="FH109" s="10"/>
      <c r="FI109" s="10"/>
      <c r="FJ109" s="20"/>
    </row>
    <row r="110" spans="1:166" x14ac:dyDescent="0.25">
      <c r="A110" s="90"/>
      <c r="B110" s="10"/>
      <c r="C110" s="21"/>
      <c r="D110" s="20"/>
      <c r="E110" s="10"/>
      <c r="F110" s="20"/>
      <c r="G110" s="10"/>
      <c r="H110" s="25"/>
      <c r="I110" s="10"/>
      <c r="J110" s="10"/>
      <c r="K110" s="10"/>
      <c r="L110" s="10"/>
      <c r="M110" s="10"/>
      <c r="N110" s="108"/>
      <c r="O110" s="99"/>
      <c r="P110" s="109"/>
      <c r="Q110" s="10"/>
      <c r="R110" s="10"/>
      <c r="S110" s="26"/>
      <c r="T110" s="10"/>
      <c r="U110" s="10"/>
      <c r="V110" s="67"/>
      <c r="W110" s="10"/>
      <c r="X110" s="25"/>
      <c r="Y110" s="10"/>
      <c r="Z110" s="10"/>
      <c r="AA110" s="10"/>
      <c r="AB110" s="10"/>
      <c r="AC110" s="10"/>
      <c r="AD110" s="26"/>
      <c r="AE110" s="10"/>
      <c r="AF110" s="15"/>
      <c r="AG110" s="10"/>
      <c r="AH110" s="10"/>
      <c r="AI110" s="26"/>
      <c r="AJ110" s="10"/>
      <c r="AK110" s="10"/>
      <c r="AL110" s="20"/>
      <c r="AM110" s="10"/>
      <c r="AN110" s="25"/>
      <c r="AO110" s="10"/>
      <c r="AP110" s="10"/>
      <c r="AQ110" s="10"/>
      <c r="AR110" s="10"/>
      <c r="AS110" s="10"/>
      <c r="AT110" s="108"/>
      <c r="AU110" s="99"/>
      <c r="AV110" s="109"/>
      <c r="AW110" s="10"/>
      <c r="AX110" s="10"/>
      <c r="AY110" s="26"/>
      <c r="AZ110" s="10"/>
      <c r="BA110" s="10"/>
      <c r="BB110" s="20"/>
      <c r="BC110" s="10"/>
      <c r="BD110" s="25"/>
      <c r="BE110" s="10"/>
      <c r="BF110" s="10"/>
      <c r="BG110" s="10"/>
      <c r="BH110" s="10"/>
      <c r="BI110" s="10"/>
      <c r="BJ110" s="26"/>
      <c r="BK110" s="10"/>
      <c r="BL110" s="15"/>
      <c r="BM110" s="10"/>
      <c r="BN110" s="10"/>
      <c r="BO110" s="26"/>
      <c r="BP110" s="10"/>
      <c r="BQ110" s="10"/>
      <c r="BR110" s="20"/>
      <c r="BS110" s="10"/>
      <c r="BT110" s="25"/>
      <c r="BU110" s="10"/>
      <c r="BV110" s="10"/>
      <c r="BW110" s="10"/>
      <c r="BX110" s="10"/>
      <c r="BY110" s="10"/>
      <c r="BZ110" s="108"/>
      <c r="CA110" s="99"/>
      <c r="CB110" s="109"/>
      <c r="CC110" s="10"/>
      <c r="CD110" s="10"/>
      <c r="CE110" s="26"/>
      <c r="CF110" s="10"/>
      <c r="CG110" s="10"/>
      <c r="CH110" s="20"/>
      <c r="CI110" s="10"/>
      <c r="CJ110" s="25"/>
      <c r="CK110" s="10"/>
      <c r="CL110" s="10"/>
      <c r="CM110" s="10"/>
      <c r="CN110" s="10"/>
      <c r="CO110" s="10"/>
      <c r="CP110" s="26"/>
      <c r="CQ110" s="10"/>
      <c r="CR110" s="15"/>
      <c r="CS110" s="10"/>
      <c r="CT110" s="10"/>
      <c r="CU110" s="26"/>
      <c r="CV110" s="10"/>
      <c r="CW110" s="10"/>
      <c r="CX110" s="20"/>
      <c r="CY110" s="10"/>
      <c r="CZ110" s="25"/>
      <c r="DA110" s="10"/>
      <c r="DB110" s="10"/>
      <c r="DC110" s="10"/>
      <c r="DD110" s="10"/>
      <c r="DE110" s="10"/>
      <c r="DF110" s="108"/>
      <c r="DG110" s="99"/>
      <c r="DH110" s="109"/>
      <c r="DI110" s="10"/>
      <c r="DJ110" s="10"/>
      <c r="DK110" s="26"/>
      <c r="DL110" s="10"/>
      <c r="DM110" s="10"/>
      <c r="DN110" s="20"/>
      <c r="DO110" s="10"/>
      <c r="DP110" s="25"/>
      <c r="DQ110" s="10"/>
      <c r="DR110" s="10"/>
      <c r="DS110" s="10"/>
      <c r="DT110" s="10"/>
      <c r="DU110" s="10"/>
      <c r="DV110" s="26"/>
      <c r="DW110" s="10"/>
      <c r="DX110" s="15"/>
      <c r="DY110" s="10"/>
      <c r="DZ110" s="10"/>
      <c r="EA110" s="26"/>
      <c r="EB110" s="10"/>
      <c r="EC110" s="10"/>
      <c r="ED110" s="20"/>
      <c r="EE110" s="10"/>
      <c r="EF110" s="25"/>
      <c r="EG110" s="10"/>
      <c r="EH110" s="10"/>
      <c r="EI110" s="10"/>
      <c r="EJ110" s="10"/>
      <c r="EK110" s="10"/>
      <c r="EL110" s="108"/>
      <c r="EM110" s="99"/>
      <c r="EN110" s="109"/>
      <c r="EO110" s="10"/>
      <c r="EP110" s="10"/>
      <c r="EQ110" s="26"/>
      <c r="ER110" s="10"/>
      <c r="ES110" s="10"/>
      <c r="ET110" s="20"/>
      <c r="EU110" s="10"/>
      <c r="EV110" s="25"/>
      <c r="EW110" s="10"/>
      <c r="EX110" s="10"/>
      <c r="EY110" s="10"/>
      <c r="EZ110" s="10"/>
      <c r="FA110" s="10"/>
      <c r="FB110" s="26"/>
      <c r="FC110" s="10"/>
      <c r="FD110" s="15"/>
      <c r="FE110" s="10"/>
      <c r="FF110" s="10"/>
      <c r="FG110" s="26"/>
      <c r="FH110" s="10"/>
      <c r="FI110" s="10"/>
      <c r="FJ110" s="20"/>
    </row>
    <row r="111" spans="1:166" x14ac:dyDescent="0.25">
      <c r="A111" s="90"/>
      <c r="B111" s="10"/>
      <c r="C111" s="21"/>
      <c r="D111" s="20"/>
      <c r="E111" s="10"/>
      <c r="F111" s="20"/>
      <c r="G111" s="10"/>
      <c r="H111" s="25"/>
      <c r="I111" s="10"/>
      <c r="J111" s="10"/>
      <c r="K111" s="10"/>
      <c r="L111" s="10"/>
      <c r="M111" s="10"/>
      <c r="N111" s="108"/>
      <c r="O111" s="99"/>
      <c r="P111" s="109"/>
      <c r="Q111" s="10"/>
      <c r="R111" s="10"/>
      <c r="S111" s="26"/>
      <c r="T111" s="10"/>
      <c r="U111" s="10"/>
      <c r="V111" s="67"/>
      <c r="W111" s="10"/>
      <c r="X111" s="25"/>
      <c r="Y111" s="10"/>
      <c r="Z111" s="10"/>
      <c r="AA111" s="10"/>
      <c r="AB111" s="10"/>
      <c r="AC111" s="10"/>
      <c r="AD111" s="26"/>
      <c r="AE111" s="10"/>
      <c r="AF111" s="15"/>
      <c r="AG111" s="10"/>
      <c r="AH111" s="10"/>
      <c r="AI111" s="26"/>
      <c r="AJ111" s="10"/>
      <c r="AK111" s="10"/>
      <c r="AL111" s="20"/>
      <c r="AM111" s="10"/>
      <c r="AN111" s="25"/>
      <c r="AO111" s="10"/>
      <c r="AP111" s="10"/>
      <c r="AQ111" s="10"/>
      <c r="AR111" s="10"/>
      <c r="AS111" s="10"/>
      <c r="AT111" s="108"/>
      <c r="AU111" s="99"/>
      <c r="AV111" s="109"/>
      <c r="AW111" s="10"/>
      <c r="AX111" s="10"/>
      <c r="AY111" s="26"/>
      <c r="AZ111" s="10"/>
      <c r="BA111" s="10"/>
      <c r="BB111" s="20"/>
      <c r="BC111" s="10"/>
      <c r="BD111" s="25"/>
      <c r="BE111" s="10"/>
      <c r="BF111" s="10"/>
      <c r="BG111" s="10"/>
      <c r="BH111" s="10"/>
      <c r="BI111" s="10"/>
      <c r="BJ111" s="26"/>
      <c r="BK111" s="10"/>
      <c r="BL111" s="15"/>
      <c r="BM111" s="10"/>
      <c r="BN111" s="10"/>
      <c r="BO111" s="26"/>
      <c r="BP111" s="10"/>
      <c r="BQ111" s="10"/>
      <c r="BR111" s="20"/>
      <c r="BS111" s="10"/>
      <c r="BT111" s="25"/>
      <c r="BU111" s="10"/>
      <c r="BV111" s="10"/>
      <c r="BW111" s="10"/>
      <c r="BX111" s="10"/>
      <c r="BY111" s="10"/>
      <c r="BZ111" s="108"/>
      <c r="CA111" s="99"/>
      <c r="CB111" s="109"/>
      <c r="CC111" s="10"/>
      <c r="CD111" s="10"/>
      <c r="CE111" s="26"/>
      <c r="CF111" s="10"/>
      <c r="CG111" s="10"/>
      <c r="CH111" s="20"/>
      <c r="CI111" s="10"/>
      <c r="CJ111" s="25"/>
      <c r="CK111" s="10"/>
      <c r="CL111" s="10"/>
      <c r="CM111" s="10"/>
      <c r="CN111" s="10"/>
      <c r="CO111" s="10"/>
      <c r="CP111" s="26"/>
      <c r="CQ111" s="10"/>
      <c r="CR111" s="15"/>
      <c r="CS111" s="10"/>
      <c r="CT111" s="10"/>
      <c r="CU111" s="26"/>
      <c r="CV111" s="10"/>
      <c r="CW111" s="10"/>
      <c r="CX111" s="20"/>
      <c r="CY111" s="10"/>
      <c r="CZ111" s="25"/>
      <c r="DA111" s="10"/>
      <c r="DB111" s="10"/>
      <c r="DC111" s="10"/>
      <c r="DD111" s="10"/>
      <c r="DE111" s="10"/>
      <c r="DF111" s="108"/>
      <c r="DG111" s="99"/>
      <c r="DH111" s="109"/>
      <c r="DI111" s="10"/>
      <c r="DJ111" s="10"/>
      <c r="DK111" s="26"/>
      <c r="DL111" s="10"/>
      <c r="DM111" s="10"/>
      <c r="DN111" s="20"/>
      <c r="DO111" s="10"/>
      <c r="DP111" s="25"/>
      <c r="DQ111" s="10"/>
      <c r="DR111" s="10"/>
      <c r="DS111" s="10"/>
      <c r="DT111" s="10"/>
      <c r="DU111" s="10"/>
      <c r="DV111" s="26"/>
      <c r="DW111" s="10"/>
      <c r="DX111" s="15"/>
      <c r="DY111" s="10"/>
      <c r="DZ111" s="10"/>
      <c r="EA111" s="26"/>
      <c r="EB111" s="10"/>
      <c r="EC111" s="10"/>
      <c r="ED111" s="20"/>
      <c r="EE111" s="10"/>
      <c r="EF111" s="25"/>
      <c r="EG111" s="10"/>
      <c r="EH111" s="10"/>
      <c r="EI111" s="10"/>
      <c r="EJ111" s="10"/>
      <c r="EK111" s="10"/>
      <c r="EL111" s="108"/>
      <c r="EM111" s="99"/>
      <c r="EN111" s="109"/>
      <c r="EO111" s="10"/>
      <c r="EP111" s="10"/>
      <c r="EQ111" s="26"/>
      <c r="ER111" s="10"/>
      <c r="ES111" s="10"/>
      <c r="ET111" s="20"/>
      <c r="EU111" s="10"/>
      <c r="EV111" s="25"/>
      <c r="EW111" s="10"/>
      <c r="EX111" s="10"/>
      <c r="EY111" s="10"/>
      <c r="EZ111" s="10"/>
      <c r="FA111" s="10"/>
      <c r="FB111" s="26"/>
      <c r="FC111" s="10"/>
      <c r="FD111" s="15"/>
      <c r="FE111" s="10"/>
      <c r="FF111" s="10"/>
      <c r="FG111" s="26"/>
      <c r="FH111" s="10"/>
      <c r="FI111" s="10"/>
      <c r="FJ111" s="20"/>
    </row>
    <row r="112" spans="1:166" x14ac:dyDescent="0.25">
      <c r="A112" s="90"/>
      <c r="B112" s="10"/>
      <c r="C112" s="21"/>
      <c r="D112" s="20"/>
      <c r="E112" s="10"/>
      <c r="F112" s="20"/>
      <c r="G112" s="10"/>
      <c r="H112" s="25"/>
      <c r="I112" s="10"/>
      <c r="J112" s="10"/>
      <c r="K112" s="10"/>
      <c r="L112" s="10"/>
      <c r="M112" s="10"/>
      <c r="N112" s="108"/>
      <c r="O112" s="99"/>
      <c r="P112" s="109"/>
      <c r="Q112" s="10"/>
      <c r="R112" s="10"/>
      <c r="S112" s="26"/>
      <c r="T112" s="10"/>
      <c r="U112" s="10"/>
      <c r="V112" s="67"/>
      <c r="W112" s="10"/>
      <c r="X112" s="25"/>
      <c r="Y112" s="10"/>
      <c r="Z112" s="10"/>
      <c r="AA112" s="10"/>
      <c r="AB112" s="10"/>
      <c r="AC112" s="10"/>
      <c r="AD112" s="26"/>
      <c r="AE112" s="10"/>
      <c r="AF112" s="15"/>
      <c r="AG112" s="10"/>
      <c r="AH112" s="10"/>
      <c r="AI112" s="26"/>
      <c r="AJ112" s="10"/>
      <c r="AK112" s="10"/>
      <c r="AL112" s="20"/>
      <c r="AM112" s="10"/>
      <c r="AN112" s="25"/>
      <c r="AO112" s="10"/>
      <c r="AP112" s="10"/>
      <c r="AQ112" s="10"/>
      <c r="AR112" s="10"/>
      <c r="AS112" s="10"/>
      <c r="AT112" s="108"/>
      <c r="AU112" s="99"/>
      <c r="AV112" s="109"/>
      <c r="AW112" s="10"/>
      <c r="AX112" s="10"/>
      <c r="AY112" s="26"/>
      <c r="AZ112" s="10"/>
      <c r="BA112" s="10"/>
      <c r="BB112" s="20"/>
      <c r="BC112" s="10"/>
      <c r="BD112" s="25"/>
      <c r="BE112" s="10"/>
      <c r="BF112" s="10"/>
      <c r="BG112" s="10"/>
      <c r="BH112" s="10"/>
      <c r="BI112" s="10"/>
      <c r="BJ112" s="26"/>
      <c r="BK112" s="10"/>
      <c r="BL112" s="15"/>
      <c r="BM112" s="10"/>
      <c r="BN112" s="10"/>
      <c r="BO112" s="26"/>
      <c r="BP112" s="10"/>
      <c r="BQ112" s="10"/>
      <c r="BR112" s="20"/>
      <c r="BS112" s="10"/>
      <c r="BT112" s="25"/>
      <c r="BU112" s="10"/>
      <c r="BV112" s="10"/>
      <c r="BW112" s="10"/>
      <c r="BX112" s="10"/>
      <c r="BY112" s="10"/>
      <c r="BZ112" s="108"/>
      <c r="CA112" s="99"/>
      <c r="CB112" s="109"/>
      <c r="CC112" s="10"/>
      <c r="CD112" s="10"/>
      <c r="CE112" s="26"/>
      <c r="CF112" s="10"/>
      <c r="CG112" s="10"/>
      <c r="CH112" s="20"/>
      <c r="CI112" s="10"/>
      <c r="CJ112" s="25"/>
      <c r="CK112" s="10"/>
      <c r="CL112" s="10"/>
      <c r="CM112" s="10"/>
      <c r="CN112" s="10"/>
      <c r="CO112" s="10"/>
      <c r="CP112" s="26"/>
      <c r="CQ112" s="10"/>
      <c r="CR112" s="15"/>
      <c r="CS112" s="10"/>
      <c r="CT112" s="10"/>
      <c r="CU112" s="26"/>
      <c r="CV112" s="10"/>
      <c r="CW112" s="10"/>
      <c r="CX112" s="20"/>
      <c r="CY112" s="10"/>
      <c r="CZ112" s="25"/>
      <c r="DA112" s="10"/>
      <c r="DB112" s="10"/>
      <c r="DC112" s="10"/>
      <c r="DD112" s="10"/>
      <c r="DE112" s="10"/>
      <c r="DF112" s="108"/>
      <c r="DG112" s="99"/>
      <c r="DH112" s="109"/>
      <c r="DI112" s="10"/>
      <c r="DJ112" s="10"/>
      <c r="DK112" s="26"/>
      <c r="DL112" s="10"/>
      <c r="DM112" s="10"/>
      <c r="DN112" s="20"/>
      <c r="DO112" s="10"/>
      <c r="DP112" s="25"/>
      <c r="DQ112" s="10"/>
      <c r="DR112" s="10"/>
      <c r="DS112" s="10"/>
      <c r="DT112" s="10"/>
      <c r="DU112" s="10"/>
      <c r="DV112" s="26"/>
      <c r="DW112" s="10"/>
      <c r="DX112" s="15"/>
      <c r="DY112" s="10"/>
      <c r="DZ112" s="10"/>
      <c r="EA112" s="26"/>
      <c r="EB112" s="10"/>
      <c r="EC112" s="10"/>
      <c r="ED112" s="20"/>
      <c r="EE112" s="10"/>
      <c r="EF112" s="25"/>
      <c r="EG112" s="10"/>
      <c r="EH112" s="10"/>
      <c r="EI112" s="10"/>
      <c r="EJ112" s="10"/>
      <c r="EK112" s="10"/>
      <c r="EL112" s="108"/>
      <c r="EM112" s="99"/>
      <c r="EN112" s="109"/>
      <c r="EO112" s="10"/>
      <c r="EP112" s="10"/>
      <c r="EQ112" s="26"/>
      <c r="ER112" s="10"/>
      <c r="ES112" s="10"/>
      <c r="ET112" s="20"/>
      <c r="EU112" s="10"/>
      <c r="EV112" s="25"/>
      <c r="EW112" s="10"/>
      <c r="EX112" s="10"/>
      <c r="EY112" s="10"/>
      <c r="EZ112" s="10"/>
      <c r="FA112" s="10"/>
      <c r="FB112" s="26"/>
      <c r="FC112" s="10"/>
      <c r="FD112" s="15"/>
      <c r="FE112" s="10"/>
      <c r="FF112" s="10"/>
      <c r="FG112" s="26"/>
      <c r="FH112" s="10"/>
      <c r="FI112" s="10"/>
      <c r="FJ112" s="20"/>
    </row>
    <row r="113" spans="1:166" x14ac:dyDescent="0.25">
      <c r="A113" s="90"/>
      <c r="B113" s="10"/>
      <c r="C113" s="21"/>
      <c r="D113" s="20"/>
      <c r="E113" s="10"/>
      <c r="F113" s="20"/>
      <c r="G113" s="10"/>
      <c r="H113" s="25"/>
      <c r="I113" s="10"/>
      <c r="J113" s="10"/>
      <c r="K113" s="10"/>
      <c r="L113" s="10"/>
      <c r="M113" s="10"/>
      <c r="N113" s="108"/>
      <c r="O113" s="99"/>
      <c r="P113" s="109"/>
      <c r="Q113" s="10"/>
      <c r="R113" s="10"/>
      <c r="S113" s="26"/>
      <c r="T113" s="10"/>
      <c r="U113" s="10"/>
      <c r="V113" s="67"/>
      <c r="W113" s="10"/>
      <c r="X113" s="25"/>
      <c r="Y113" s="10"/>
      <c r="Z113" s="10"/>
      <c r="AA113" s="10"/>
      <c r="AB113" s="10"/>
      <c r="AC113" s="10"/>
      <c r="AD113" s="26"/>
      <c r="AE113" s="10"/>
      <c r="AF113" s="15"/>
      <c r="AG113" s="10"/>
      <c r="AH113" s="10"/>
      <c r="AI113" s="26"/>
      <c r="AJ113" s="10"/>
      <c r="AK113" s="10"/>
      <c r="AL113" s="20"/>
      <c r="AM113" s="10"/>
      <c r="AN113" s="25"/>
      <c r="AO113" s="10"/>
      <c r="AP113" s="10"/>
      <c r="AQ113" s="10"/>
      <c r="AR113" s="10"/>
      <c r="AS113" s="10"/>
      <c r="AT113" s="108"/>
      <c r="AU113" s="99"/>
      <c r="AV113" s="109"/>
      <c r="AW113" s="10"/>
      <c r="AX113" s="10"/>
      <c r="AY113" s="26"/>
      <c r="AZ113" s="10"/>
      <c r="BA113" s="10"/>
      <c r="BB113" s="20"/>
      <c r="BC113" s="10"/>
      <c r="BD113" s="25"/>
      <c r="BE113" s="10"/>
      <c r="BF113" s="10"/>
      <c r="BG113" s="10"/>
      <c r="BH113" s="10"/>
      <c r="BI113" s="10"/>
      <c r="BJ113" s="26"/>
      <c r="BK113" s="10"/>
      <c r="BL113" s="15"/>
      <c r="BM113" s="10"/>
      <c r="BN113" s="10"/>
      <c r="BO113" s="26"/>
      <c r="BP113" s="10"/>
      <c r="BQ113" s="10"/>
      <c r="BR113" s="20"/>
      <c r="BS113" s="10"/>
      <c r="BT113" s="25"/>
      <c r="BU113" s="10"/>
      <c r="BV113" s="10"/>
      <c r="BW113" s="10"/>
      <c r="BX113" s="10"/>
      <c r="BY113" s="10"/>
      <c r="BZ113" s="108"/>
      <c r="CA113" s="99"/>
      <c r="CB113" s="109"/>
      <c r="CC113" s="10"/>
      <c r="CD113" s="10"/>
      <c r="CE113" s="26"/>
      <c r="CF113" s="10"/>
      <c r="CG113" s="10"/>
      <c r="CH113" s="20"/>
      <c r="CI113" s="10"/>
      <c r="CJ113" s="25"/>
      <c r="CK113" s="10"/>
      <c r="CL113" s="10"/>
      <c r="CM113" s="10"/>
      <c r="CN113" s="10"/>
      <c r="CO113" s="10"/>
      <c r="CP113" s="26"/>
      <c r="CQ113" s="10"/>
      <c r="CR113" s="15"/>
      <c r="CS113" s="10"/>
      <c r="CT113" s="10"/>
      <c r="CU113" s="26"/>
      <c r="CV113" s="10"/>
      <c r="CW113" s="10"/>
      <c r="CX113" s="20"/>
      <c r="CY113" s="10"/>
      <c r="CZ113" s="25"/>
      <c r="DA113" s="10"/>
      <c r="DB113" s="10"/>
      <c r="DC113" s="10"/>
      <c r="DD113" s="10"/>
      <c r="DE113" s="10"/>
      <c r="DF113" s="108"/>
      <c r="DG113" s="99"/>
      <c r="DH113" s="109"/>
      <c r="DI113" s="10"/>
      <c r="DJ113" s="10"/>
      <c r="DK113" s="26"/>
      <c r="DL113" s="10"/>
      <c r="DM113" s="10"/>
      <c r="DN113" s="20"/>
      <c r="DO113" s="10"/>
      <c r="DP113" s="25"/>
      <c r="DQ113" s="10"/>
      <c r="DR113" s="10"/>
      <c r="DS113" s="10"/>
      <c r="DT113" s="10"/>
      <c r="DU113" s="10"/>
      <c r="DV113" s="26"/>
      <c r="DW113" s="10"/>
      <c r="DX113" s="15"/>
      <c r="DY113" s="10"/>
      <c r="DZ113" s="10"/>
      <c r="EA113" s="26"/>
      <c r="EB113" s="10"/>
      <c r="EC113" s="10"/>
      <c r="ED113" s="20"/>
      <c r="EE113" s="10"/>
      <c r="EF113" s="25"/>
      <c r="EG113" s="10"/>
      <c r="EH113" s="10"/>
      <c r="EI113" s="10"/>
      <c r="EJ113" s="10"/>
      <c r="EK113" s="10"/>
      <c r="EL113" s="108"/>
      <c r="EM113" s="99"/>
      <c r="EN113" s="109"/>
      <c r="EO113" s="10"/>
      <c r="EP113" s="10"/>
      <c r="EQ113" s="26"/>
      <c r="ER113" s="10"/>
      <c r="ES113" s="10"/>
      <c r="ET113" s="20"/>
      <c r="EU113" s="10"/>
      <c r="EV113" s="25"/>
      <c r="EW113" s="10"/>
      <c r="EX113" s="10"/>
      <c r="EY113" s="10"/>
      <c r="EZ113" s="10"/>
      <c r="FA113" s="10"/>
      <c r="FB113" s="26"/>
      <c r="FC113" s="10"/>
      <c r="FD113" s="15"/>
      <c r="FE113" s="10"/>
      <c r="FF113" s="10"/>
      <c r="FG113" s="26"/>
      <c r="FH113" s="10"/>
      <c r="FI113" s="10"/>
      <c r="FJ113" s="20"/>
    </row>
    <row r="114" spans="1:166" x14ac:dyDescent="0.25">
      <c r="A114" s="90"/>
      <c r="B114" s="10"/>
      <c r="C114" s="21"/>
      <c r="D114" s="20"/>
      <c r="E114" s="10"/>
      <c r="F114" s="20"/>
      <c r="G114" s="10"/>
      <c r="H114" s="25"/>
      <c r="I114" s="10"/>
      <c r="J114" s="10"/>
      <c r="K114" s="10"/>
      <c r="L114" s="10"/>
      <c r="M114" s="10"/>
      <c r="N114" s="108"/>
      <c r="O114" s="99"/>
      <c r="P114" s="109"/>
      <c r="Q114" s="10"/>
      <c r="R114" s="10"/>
      <c r="S114" s="26"/>
      <c r="T114" s="10"/>
      <c r="U114" s="10"/>
      <c r="V114" s="67"/>
      <c r="W114" s="10"/>
      <c r="X114" s="25"/>
      <c r="Y114" s="10"/>
      <c r="Z114" s="10"/>
      <c r="AA114" s="10"/>
      <c r="AB114" s="10"/>
      <c r="AC114" s="10"/>
      <c r="AD114" s="26"/>
      <c r="AE114" s="10"/>
      <c r="AF114" s="15"/>
      <c r="AG114" s="10"/>
      <c r="AH114" s="10"/>
      <c r="AI114" s="26"/>
      <c r="AJ114" s="10"/>
      <c r="AK114" s="10"/>
      <c r="AL114" s="20"/>
      <c r="AM114" s="10"/>
      <c r="AN114" s="25"/>
      <c r="AO114" s="10"/>
      <c r="AP114" s="10"/>
      <c r="AQ114" s="10"/>
      <c r="AR114" s="10"/>
      <c r="AS114" s="10"/>
      <c r="AT114" s="108"/>
      <c r="AU114" s="99"/>
      <c r="AV114" s="109"/>
      <c r="AW114" s="10"/>
      <c r="AX114" s="10"/>
      <c r="AY114" s="26"/>
      <c r="AZ114" s="10"/>
      <c r="BA114" s="10"/>
      <c r="BB114" s="20"/>
      <c r="BC114" s="10"/>
      <c r="BD114" s="25"/>
      <c r="BE114" s="10"/>
      <c r="BF114" s="10"/>
      <c r="BG114" s="10"/>
      <c r="BH114" s="10"/>
      <c r="BI114" s="10"/>
      <c r="BJ114" s="26"/>
      <c r="BK114" s="10"/>
      <c r="BL114" s="15"/>
      <c r="BM114" s="10"/>
      <c r="BN114" s="10"/>
      <c r="BO114" s="26"/>
      <c r="BP114" s="10"/>
      <c r="BQ114" s="10"/>
      <c r="BR114" s="20"/>
      <c r="BS114" s="10"/>
      <c r="BT114" s="25"/>
      <c r="BU114" s="10"/>
      <c r="BV114" s="10"/>
      <c r="BW114" s="10"/>
      <c r="BX114" s="10"/>
      <c r="BY114" s="10"/>
      <c r="BZ114" s="108"/>
      <c r="CA114" s="99"/>
      <c r="CB114" s="109"/>
      <c r="CC114" s="10"/>
      <c r="CD114" s="10"/>
      <c r="CE114" s="26"/>
      <c r="CF114" s="10"/>
      <c r="CG114" s="10"/>
      <c r="CH114" s="20"/>
      <c r="CI114" s="10"/>
      <c r="CJ114" s="25"/>
      <c r="CK114" s="10"/>
      <c r="CL114" s="10"/>
      <c r="CM114" s="10"/>
      <c r="CN114" s="10"/>
      <c r="CO114" s="10"/>
      <c r="CP114" s="26"/>
      <c r="CQ114" s="10"/>
      <c r="CR114" s="15"/>
      <c r="CS114" s="10"/>
      <c r="CT114" s="10"/>
      <c r="CU114" s="26"/>
      <c r="CV114" s="10"/>
      <c r="CW114" s="10"/>
      <c r="CX114" s="20"/>
      <c r="CY114" s="10"/>
      <c r="CZ114" s="25"/>
      <c r="DA114" s="10"/>
      <c r="DB114" s="10"/>
      <c r="DC114" s="10"/>
      <c r="DD114" s="10"/>
      <c r="DE114" s="10"/>
      <c r="DF114" s="108"/>
      <c r="DG114" s="99"/>
      <c r="DH114" s="109"/>
      <c r="DI114" s="10"/>
      <c r="DJ114" s="10"/>
      <c r="DK114" s="26"/>
      <c r="DL114" s="10"/>
      <c r="DM114" s="10"/>
      <c r="DN114" s="20"/>
      <c r="DO114" s="10"/>
      <c r="DP114" s="25"/>
      <c r="DQ114" s="10"/>
      <c r="DR114" s="10"/>
      <c r="DS114" s="10"/>
      <c r="DT114" s="10"/>
      <c r="DU114" s="10"/>
      <c r="DV114" s="26"/>
      <c r="DW114" s="10"/>
      <c r="DX114" s="15"/>
      <c r="DY114" s="10"/>
      <c r="DZ114" s="10"/>
      <c r="EA114" s="26"/>
      <c r="EB114" s="10"/>
      <c r="EC114" s="10"/>
      <c r="ED114" s="20"/>
      <c r="EE114" s="10"/>
      <c r="EF114" s="25"/>
      <c r="EG114" s="10"/>
      <c r="EH114" s="10"/>
      <c r="EI114" s="10"/>
      <c r="EJ114" s="10"/>
      <c r="EK114" s="10"/>
      <c r="EL114" s="108"/>
      <c r="EM114" s="99"/>
      <c r="EN114" s="109"/>
      <c r="EO114" s="10"/>
      <c r="EP114" s="10"/>
      <c r="EQ114" s="26"/>
      <c r="ER114" s="10"/>
      <c r="ES114" s="10"/>
      <c r="ET114" s="20"/>
      <c r="EU114" s="10"/>
      <c r="EV114" s="25"/>
      <c r="EW114" s="10"/>
      <c r="EX114" s="10"/>
      <c r="EY114" s="10"/>
      <c r="EZ114" s="10"/>
      <c r="FA114" s="10"/>
      <c r="FB114" s="26"/>
      <c r="FC114" s="10"/>
      <c r="FD114" s="15"/>
      <c r="FE114" s="10"/>
      <c r="FF114" s="10"/>
      <c r="FG114" s="26"/>
      <c r="FH114" s="10"/>
      <c r="FI114" s="10"/>
      <c r="FJ114" s="20"/>
    </row>
    <row r="115" spans="1:166" x14ac:dyDescent="0.25">
      <c r="A115" s="90"/>
      <c r="B115" s="10"/>
      <c r="C115" s="21"/>
      <c r="D115" s="20"/>
      <c r="E115" s="10"/>
      <c r="F115" s="20"/>
      <c r="G115" s="10"/>
      <c r="H115" s="25"/>
      <c r="I115" s="10"/>
      <c r="J115" s="10"/>
      <c r="K115" s="10"/>
      <c r="L115" s="10"/>
      <c r="M115" s="10"/>
      <c r="N115" s="108"/>
      <c r="O115" s="99"/>
      <c r="P115" s="109"/>
      <c r="Q115" s="10"/>
      <c r="R115" s="10"/>
      <c r="S115" s="26"/>
      <c r="T115" s="10"/>
      <c r="U115" s="10"/>
      <c r="V115" s="67"/>
      <c r="W115" s="10"/>
      <c r="X115" s="25"/>
      <c r="Y115" s="10"/>
      <c r="Z115" s="10"/>
      <c r="AA115" s="10"/>
      <c r="AB115" s="10"/>
      <c r="AC115" s="10"/>
      <c r="AD115" s="26"/>
      <c r="AE115" s="10"/>
      <c r="AF115" s="15"/>
      <c r="AG115" s="10"/>
      <c r="AH115" s="10"/>
      <c r="AI115" s="26"/>
      <c r="AJ115" s="10"/>
      <c r="AK115" s="10"/>
      <c r="AL115" s="20"/>
      <c r="AM115" s="10"/>
      <c r="AN115" s="25"/>
      <c r="AO115" s="10"/>
      <c r="AP115" s="10"/>
      <c r="AQ115" s="10"/>
      <c r="AR115" s="10"/>
      <c r="AS115" s="10"/>
      <c r="AT115" s="108"/>
      <c r="AU115" s="99"/>
      <c r="AV115" s="109"/>
      <c r="AW115" s="10"/>
      <c r="AX115" s="10"/>
      <c r="AY115" s="26"/>
      <c r="AZ115" s="10"/>
      <c r="BA115" s="10"/>
      <c r="BB115" s="20"/>
      <c r="BC115" s="10"/>
      <c r="BD115" s="25"/>
      <c r="BE115" s="10"/>
      <c r="BF115" s="10"/>
      <c r="BG115" s="10"/>
      <c r="BH115" s="10"/>
      <c r="BI115" s="10"/>
      <c r="BJ115" s="26"/>
      <c r="BK115" s="10"/>
      <c r="BL115" s="15"/>
      <c r="BM115" s="10"/>
      <c r="BN115" s="10"/>
      <c r="BO115" s="26"/>
      <c r="BP115" s="10"/>
      <c r="BQ115" s="10"/>
      <c r="BR115" s="20"/>
      <c r="BS115" s="10"/>
      <c r="BT115" s="25"/>
      <c r="BU115" s="10"/>
      <c r="BV115" s="10"/>
      <c r="BW115" s="10"/>
      <c r="BX115" s="10"/>
      <c r="BY115" s="10"/>
      <c r="BZ115" s="108"/>
      <c r="CA115" s="99"/>
      <c r="CB115" s="109"/>
      <c r="CC115" s="10"/>
      <c r="CD115" s="10"/>
      <c r="CE115" s="26"/>
      <c r="CF115" s="10"/>
      <c r="CG115" s="10"/>
      <c r="CH115" s="20"/>
      <c r="CI115" s="10"/>
      <c r="CJ115" s="25"/>
      <c r="CK115" s="10"/>
      <c r="CL115" s="10"/>
      <c r="CM115" s="10"/>
      <c r="CN115" s="10"/>
      <c r="CO115" s="10"/>
      <c r="CP115" s="26"/>
      <c r="CQ115" s="10"/>
      <c r="CR115" s="15"/>
      <c r="CS115" s="10"/>
      <c r="CT115" s="10"/>
      <c r="CU115" s="26"/>
      <c r="CV115" s="10"/>
      <c r="CW115" s="10"/>
      <c r="CX115" s="20"/>
      <c r="CY115" s="10"/>
      <c r="CZ115" s="25"/>
      <c r="DA115" s="10"/>
      <c r="DB115" s="10"/>
      <c r="DC115" s="10"/>
      <c r="DD115" s="10"/>
      <c r="DE115" s="10"/>
      <c r="DF115" s="108"/>
      <c r="DG115" s="99"/>
      <c r="DH115" s="109"/>
      <c r="DI115" s="10"/>
      <c r="DJ115" s="10"/>
      <c r="DK115" s="26"/>
      <c r="DL115" s="10"/>
      <c r="DM115" s="10"/>
      <c r="DN115" s="20"/>
      <c r="DO115" s="10"/>
      <c r="DP115" s="25"/>
      <c r="DQ115" s="10"/>
      <c r="DR115" s="10"/>
      <c r="DS115" s="10"/>
      <c r="DT115" s="10"/>
      <c r="DU115" s="10"/>
      <c r="DV115" s="26"/>
      <c r="DW115" s="10"/>
      <c r="DX115" s="15"/>
      <c r="DY115" s="10"/>
      <c r="DZ115" s="10"/>
      <c r="EA115" s="26"/>
      <c r="EB115" s="10"/>
      <c r="EC115" s="10"/>
      <c r="ED115" s="20"/>
      <c r="EE115" s="10"/>
      <c r="EF115" s="25"/>
      <c r="EG115" s="10"/>
      <c r="EH115" s="10"/>
      <c r="EI115" s="10"/>
      <c r="EJ115" s="10"/>
      <c r="EK115" s="10"/>
      <c r="EL115" s="108"/>
      <c r="EM115" s="99"/>
      <c r="EN115" s="109"/>
      <c r="EO115" s="10"/>
      <c r="EP115" s="10"/>
      <c r="EQ115" s="26"/>
      <c r="ER115" s="10"/>
      <c r="ES115" s="10"/>
      <c r="ET115" s="20"/>
      <c r="EU115" s="10"/>
      <c r="EV115" s="25"/>
      <c r="EW115" s="10"/>
      <c r="EX115" s="10"/>
      <c r="EY115" s="10"/>
      <c r="EZ115" s="10"/>
      <c r="FA115" s="10"/>
      <c r="FB115" s="26"/>
      <c r="FC115" s="10"/>
      <c r="FD115" s="15"/>
      <c r="FE115" s="10"/>
      <c r="FF115" s="10"/>
      <c r="FG115" s="26"/>
      <c r="FH115" s="10"/>
      <c r="FI115" s="10"/>
      <c r="FJ115" s="20"/>
    </row>
    <row r="116" spans="1:166" x14ac:dyDescent="0.25">
      <c r="A116" s="90"/>
      <c r="B116" s="10"/>
      <c r="C116" s="21"/>
      <c r="D116" s="20"/>
      <c r="E116" s="10"/>
      <c r="F116" s="20"/>
      <c r="G116" s="10"/>
      <c r="H116" s="25"/>
      <c r="I116" s="10"/>
      <c r="J116" s="10"/>
      <c r="K116" s="10"/>
      <c r="L116" s="10"/>
      <c r="M116" s="10"/>
      <c r="N116" s="108"/>
      <c r="O116" s="99"/>
      <c r="P116" s="109"/>
      <c r="Q116" s="10"/>
      <c r="R116" s="10"/>
      <c r="S116" s="26"/>
      <c r="T116" s="10"/>
      <c r="U116" s="10"/>
      <c r="V116" s="67"/>
      <c r="W116" s="10"/>
      <c r="X116" s="25"/>
      <c r="Y116" s="10"/>
      <c r="Z116" s="10"/>
      <c r="AA116" s="10"/>
      <c r="AB116" s="10"/>
      <c r="AC116" s="10"/>
      <c r="AD116" s="26"/>
      <c r="AE116" s="10"/>
      <c r="AF116" s="15"/>
      <c r="AG116" s="10"/>
      <c r="AH116" s="10"/>
      <c r="AI116" s="26"/>
      <c r="AJ116" s="10"/>
      <c r="AK116" s="10"/>
      <c r="AL116" s="20"/>
      <c r="AM116" s="10"/>
      <c r="AN116" s="25"/>
      <c r="AO116" s="10"/>
      <c r="AP116" s="10"/>
      <c r="AQ116" s="10"/>
      <c r="AR116" s="10"/>
      <c r="AS116" s="10"/>
      <c r="AT116" s="108"/>
      <c r="AU116" s="99"/>
      <c r="AV116" s="109"/>
      <c r="AW116" s="10"/>
      <c r="AX116" s="10"/>
      <c r="AY116" s="26"/>
      <c r="AZ116" s="10"/>
      <c r="BA116" s="10"/>
      <c r="BB116" s="20"/>
      <c r="BC116" s="10"/>
      <c r="BD116" s="25"/>
      <c r="BE116" s="10"/>
      <c r="BF116" s="10"/>
      <c r="BG116" s="10"/>
      <c r="BH116" s="10"/>
      <c r="BI116" s="10"/>
      <c r="BJ116" s="26"/>
      <c r="BK116" s="10"/>
      <c r="BL116" s="15"/>
      <c r="BM116" s="10"/>
      <c r="BN116" s="10"/>
      <c r="BO116" s="26"/>
      <c r="BP116" s="10"/>
      <c r="BQ116" s="10"/>
      <c r="BR116" s="20"/>
      <c r="BS116" s="10"/>
      <c r="BT116" s="25"/>
      <c r="BU116" s="10"/>
      <c r="BV116" s="10"/>
      <c r="BW116" s="10"/>
      <c r="BX116" s="10"/>
      <c r="BY116" s="10"/>
      <c r="BZ116" s="108"/>
      <c r="CA116" s="99"/>
      <c r="CB116" s="109"/>
      <c r="CC116" s="10"/>
      <c r="CD116" s="10"/>
      <c r="CE116" s="26"/>
      <c r="CF116" s="10"/>
      <c r="CG116" s="10"/>
      <c r="CH116" s="20"/>
      <c r="CI116" s="10"/>
      <c r="CJ116" s="25"/>
      <c r="CK116" s="10"/>
      <c r="CL116" s="10"/>
      <c r="CM116" s="10"/>
      <c r="CN116" s="10"/>
      <c r="CO116" s="10"/>
      <c r="CP116" s="26"/>
      <c r="CQ116" s="10"/>
      <c r="CR116" s="15"/>
      <c r="CS116" s="10"/>
      <c r="CT116" s="10"/>
      <c r="CU116" s="26"/>
      <c r="CV116" s="10"/>
      <c r="CW116" s="10"/>
      <c r="CX116" s="20"/>
      <c r="CY116" s="10"/>
      <c r="CZ116" s="25"/>
      <c r="DA116" s="10"/>
      <c r="DB116" s="10"/>
      <c r="DC116" s="10"/>
      <c r="DD116" s="10"/>
      <c r="DE116" s="10"/>
      <c r="DF116" s="108"/>
      <c r="DG116" s="99"/>
      <c r="DH116" s="109"/>
      <c r="DI116" s="10"/>
      <c r="DJ116" s="10"/>
      <c r="DK116" s="26"/>
      <c r="DL116" s="10"/>
      <c r="DM116" s="10"/>
      <c r="DN116" s="20"/>
      <c r="DO116" s="10"/>
      <c r="DP116" s="25"/>
      <c r="DQ116" s="10"/>
      <c r="DR116" s="10"/>
      <c r="DS116" s="10"/>
      <c r="DT116" s="10"/>
      <c r="DU116" s="10"/>
      <c r="DV116" s="26"/>
      <c r="DW116" s="10"/>
      <c r="DX116" s="15"/>
      <c r="DY116" s="10"/>
      <c r="DZ116" s="10"/>
      <c r="EA116" s="26"/>
      <c r="EB116" s="10"/>
      <c r="EC116" s="10"/>
      <c r="ED116" s="20"/>
      <c r="EE116" s="10"/>
      <c r="EF116" s="25"/>
      <c r="EG116" s="10"/>
      <c r="EH116" s="10"/>
      <c r="EI116" s="10"/>
      <c r="EJ116" s="10"/>
      <c r="EK116" s="10"/>
      <c r="EL116" s="108"/>
      <c r="EM116" s="99"/>
      <c r="EN116" s="109"/>
      <c r="EO116" s="10"/>
      <c r="EP116" s="10"/>
      <c r="EQ116" s="26"/>
      <c r="ER116" s="10"/>
      <c r="ES116" s="10"/>
      <c r="ET116" s="20"/>
      <c r="EU116" s="10"/>
      <c r="EV116" s="25"/>
      <c r="EW116" s="10"/>
      <c r="EX116" s="10"/>
      <c r="EY116" s="10"/>
      <c r="EZ116" s="10"/>
      <c r="FA116" s="10"/>
      <c r="FB116" s="26"/>
      <c r="FC116" s="10"/>
      <c r="FD116" s="15"/>
      <c r="FE116" s="10"/>
      <c r="FF116" s="10"/>
      <c r="FG116" s="26"/>
      <c r="FH116" s="10"/>
      <c r="FI116" s="10"/>
      <c r="FJ116" s="20"/>
    </row>
    <row r="117" spans="1:166" x14ac:dyDescent="0.25">
      <c r="A117" s="90"/>
      <c r="B117" s="10"/>
      <c r="C117" s="21"/>
      <c r="D117" s="20"/>
      <c r="E117" s="10"/>
      <c r="F117" s="20"/>
      <c r="G117" s="10"/>
      <c r="H117" s="25"/>
      <c r="I117" s="10"/>
      <c r="J117" s="10"/>
      <c r="K117" s="10"/>
      <c r="L117" s="10"/>
      <c r="M117" s="10"/>
      <c r="N117" s="108"/>
      <c r="O117" s="99"/>
      <c r="P117" s="109"/>
      <c r="Q117" s="10"/>
      <c r="R117" s="10"/>
      <c r="S117" s="26"/>
      <c r="T117" s="10"/>
      <c r="U117" s="10"/>
      <c r="V117" s="67"/>
      <c r="W117" s="10"/>
      <c r="X117" s="25"/>
      <c r="Y117" s="10"/>
      <c r="Z117" s="10"/>
      <c r="AA117" s="10"/>
      <c r="AB117" s="10"/>
      <c r="AC117" s="10"/>
      <c r="AD117" s="26"/>
      <c r="AE117" s="10"/>
      <c r="AF117" s="15"/>
      <c r="AG117" s="10"/>
      <c r="AH117" s="10"/>
      <c r="AI117" s="26"/>
      <c r="AJ117" s="10"/>
      <c r="AK117" s="10"/>
      <c r="AL117" s="20"/>
      <c r="AM117" s="10"/>
      <c r="AN117" s="25"/>
      <c r="AO117" s="10"/>
      <c r="AP117" s="10"/>
      <c r="AQ117" s="10"/>
      <c r="AR117" s="10"/>
      <c r="AS117" s="10"/>
      <c r="AT117" s="108"/>
      <c r="AU117" s="99"/>
      <c r="AV117" s="109"/>
      <c r="AW117" s="10"/>
      <c r="AX117" s="10"/>
      <c r="AY117" s="26"/>
      <c r="AZ117" s="10"/>
      <c r="BA117" s="10"/>
      <c r="BB117" s="20"/>
      <c r="BC117" s="10"/>
      <c r="BD117" s="25"/>
      <c r="BE117" s="10"/>
      <c r="BF117" s="10"/>
      <c r="BG117" s="10"/>
      <c r="BH117" s="10"/>
      <c r="BI117" s="10"/>
      <c r="BJ117" s="26"/>
      <c r="BK117" s="10"/>
      <c r="BL117" s="15"/>
      <c r="BM117" s="10"/>
      <c r="BN117" s="10"/>
      <c r="BO117" s="26"/>
      <c r="BP117" s="10"/>
      <c r="BQ117" s="10"/>
      <c r="BR117" s="20"/>
      <c r="BS117" s="10"/>
      <c r="BT117" s="25"/>
      <c r="BU117" s="10"/>
      <c r="BV117" s="10"/>
      <c r="BW117" s="10"/>
      <c r="BX117" s="10"/>
      <c r="BY117" s="10"/>
      <c r="BZ117" s="108"/>
      <c r="CA117" s="99"/>
      <c r="CB117" s="109"/>
      <c r="CC117" s="10"/>
      <c r="CD117" s="10"/>
      <c r="CE117" s="26"/>
      <c r="CF117" s="10"/>
      <c r="CG117" s="10"/>
      <c r="CH117" s="20"/>
      <c r="CI117" s="10"/>
      <c r="CJ117" s="25"/>
      <c r="CK117" s="10"/>
      <c r="CL117" s="10"/>
      <c r="CM117" s="10"/>
      <c r="CN117" s="10"/>
      <c r="CO117" s="10"/>
      <c r="CP117" s="26"/>
      <c r="CQ117" s="10"/>
      <c r="CR117" s="15"/>
      <c r="CS117" s="10"/>
      <c r="CT117" s="10"/>
      <c r="CU117" s="26"/>
      <c r="CV117" s="10"/>
      <c r="CW117" s="10"/>
      <c r="CX117" s="20"/>
      <c r="CY117" s="10"/>
      <c r="CZ117" s="25"/>
      <c r="DA117" s="10"/>
      <c r="DB117" s="10"/>
      <c r="DC117" s="10"/>
      <c r="DD117" s="10"/>
      <c r="DE117" s="10"/>
      <c r="DF117" s="108"/>
      <c r="DG117" s="99"/>
      <c r="DH117" s="109"/>
      <c r="DI117" s="10"/>
      <c r="DJ117" s="10"/>
      <c r="DK117" s="26"/>
      <c r="DL117" s="10"/>
      <c r="DM117" s="10"/>
      <c r="DN117" s="20"/>
      <c r="DO117" s="10"/>
      <c r="DP117" s="25"/>
      <c r="DQ117" s="10"/>
      <c r="DR117" s="10"/>
      <c r="DS117" s="10"/>
      <c r="DT117" s="10"/>
      <c r="DU117" s="10"/>
      <c r="DV117" s="26"/>
      <c r="DW117" s="10"/>
      <c r="DX117" s="15"/>
      <c r="DY117" s="10"/>
      <c r="DZ117" s="10"/>
      <c r="EA117" s="26"/>
      <c r="EB117" s="10"/>
      <c r="EC117" s="10"/>
      <c r="ED117" s="20"/>
      <c r="EE117" s="10"/>
      <c r="EF117" s="25"/>
      <c r="EG117" s="10"/>
      <c r="EH117" s="10"/>
      <c r="EI117" s="10"/>
      <c r="EJ117" s="10"/>
      <c r="EK117" s="10"/>
      <c r="EL117" s="108"/>
      <c r="EM117" s="99"/>
      <c r="EN117" s="109"/>
      <c r="EO117" s="10"/>
      <c r="EP117" s="10"/>
      <c r="EQ117" s="26"/>
      <c r="ER117" s="10"/>
      <c r="ES117" s="10"/>
      <c r="ET117" s="20"/>
      <c r="EU117" s="10"/>
      <c r="EV117" s="25"/>
      <c r="EW117" s="10"/>
      <c r="EX117" s="10"/>
      <c r="EY117" s="10"/>
      <c r="EZ117" s="10"/>
      <c r="FA117" s="10"/>
      <c r="FB117" s="26"/>
      <c r="FC117" s="10"/>
      <c r="FD117" s="15"/>
      <c r="FE117" s="10"/>
      <c r="FF117" s="10"/>
      <c r="FG117" s="26"/>
      <c r="FH117" s="10"/>
      <c r="FI117" s="10"/>
      <c r="FJ117" s="20"/>
    </row>
    <row r="118" spans="1:166" x14ac:dyDescent="0.25">
      <c r="A118" s="90"/>
      <c r="B118" s="10"/>
      <c r="C118" s="21"/>
      <c r="D118" s="20"/>
      <c r="E118" s="10"/>
      <c r="F118" s="20"/>
      <c r="G118" s="10"/>
      <c r="H118" s="25"/>
      <c r="I118" s="10"/>
      <c r="J118" s="10"/>
      <c r="K118" s="10"/>
      <c r="L118" s="10"/>
      <c r="M118" s="10"/>
      <c r="N118" s="108"/>
      <c r="O118" s="99"/>
      <c r="P118" s="109"/>
      <c r="Q118" s="10"/>
      <c r="R118" s="10"/>
      <c r="S118" s="26"/>
      <c r="T118" s="10"/>
      <c r="U118" s="10"/>
      <c r="V118" s="67"/>
      <c r="W118" s="10"/>
      <c r="X118" s="25"/>
      <c r="Y118" s="10"/>
      <c r="Z118" s="10"/>
      <c r="AA118" s="10"/>
      <c r="AB118" s="10"/>
      <c r="AC118" s="10"/>
      <c r="AD118" s="26"/>
      <c r="AE118" s="10"/>
      <c r="AF118" s="15"/>
      <c r="AG118" s="10"/>
      <c r="AH118" s="10"/>
      <c r="AI118" s="26"/>
      <c r="AJ118" s="10"/>
      <c r="AK118" s="10"/>
      <c r="AL118" s="20"/>
      <c r="AM118" s="10"/>
      <c r="AN118" s="25"/>
      <c r="AO118" s="10"/>
      <c r="AP118" s="10"/>
      <c r="AQ118" s="10"/>
      <c r="AR118" s="10"/>
      <c r="AS118" s="10"/>
      <c r="AT118" s="108"/>
      <c r="AU118" s="99"/>
      <c r="AV118" s="109"/>
      <c r="AW118" s="10"/>
      <c r="AX118" s="10"/>
      <c r="AY118" s="26"/>
      <c r="AZ118" s="10"/>
      <c r="BA118" s="10"/>
      <c r="BB118" s="20"/>
      <c r="BC118" s="10"/>
      <c r="BD118" s="25"/>
      <c r="BE118" s="10"/>
      <c r="BF118" s="10"/>
      <c r="BG118" s="10"/>
      <c r="BH118" s="10"/>
      <c r="BI118" s="10"/>
      <c r="BJ118" s="26"/>
      <c r="BK118" s="10"/>
      <c r="BL118" s="15"/>
      <c r="BM118" s="10"/>
      <c r="BN118" s="10"/>
      <c r="BO118" s="26"/>
      <c r="BP118" s="10"/>
      <c r="BQ118" s="10"/>
      <c r="BR118" s="20"/>
      <c r="BS118" s="10"/>
      <c r="BT118" s="25"/>
      <c r="BU118" s="10"/>
      <c r="BV118" s="10"/>
      <c r="BW118" s="10"/>
      <c r="BX118" s="10"/>
      <c r="BY118" s="10"/>
      <c r="BZ118" s="108"/>
      <c r="CA118" s="99"/>
      <c r="CB118" s="109"/>
      <c r="CC118" s="10"/>
      <c r="CD118" s="10"/>
      <c r="CE118" s="26"/>
      <c r="CF118" s="10"/>
      <c r="CG118" s="10"/>
      <c r="CH118" s="20"/>
      <c r="CI118" s="10"/>
      <c r="CJ118" s="25"/>
      <c r="CK118" s="10"/>
      <c r="CL118" s="10"/>
      <c r="CM118" s="10"/>
      <c r="CN118" s="10"/>
      <c r="CO118" s="10"/>
      <c r="CP118" s="26"/>
      <c r="CQ118" s="10"/>
      <c r="CR118" s="15"/>
      <c r="CS118" s="10"/>
      <c r="CT118" s="10"/>
      <c r="CU118" s="26"/>
      <c r="CV118" s="10"/>
      <c r="CW118" s="10"/>
      <c r="CX118" s="20"/>
      <c r="CY118" s="10"/>
      <c r="CZ118" s="25"/>
      <c r="DA118" s="10"/>
      <c r="DB118" s="10"/>
      <c r="DC118" s="10"/>
      <c r="DD118" s="10"/>
      <c r="DE118" s="10"/>
      <c r="DF118" s="108"/>
      <c r="DG118" s="99"/>
      <c r="DH118" s="109"/>
      <c r="DI118" s="10"/>
      <c r="DJ118" s="10"/>
      <c r="DK118" s="26"/>
      <c r="DL118" s="10"/>
      <c r="DM118" s="10"/>
      <c r="DN118" s="20"/>
      <c r="DO118" s="10"/>
      <c r="DP118" s="25"/>
      <c r="DQ118" s="10"/>
      <c r="DR118" s="10"/>
      <c r="DS118" s="10"/>
      <c r="DT118" s="10"/>
      <c r="DU118" s="10"/>
      <c r="DV118" s="26"/>
      <c r="DW118" s="10"/>
      <c r="DX118" s="15"/>
      <c r="DY118" s="10"/>
      <c r="DZ118" s="10"/>
      <c r="EA118" s="26"/>
      <c r="EB118" s="10"/>
      <c r="EC118" s="10"/>
      <c r="ED118" s="20"/>
      <c r="EE118" s="10"/>
      <c r="EF118" s="25"/>
      <c r="EG118" s="10"/>
      <c r="EH118" s="10"/>
      <c r="EI118" s="10"/>
      <c r="EJ118" s="10"/>
      <c r="EK118" s="10"/>
      <c r="EL118" s="108"/>
      <c r="EM118" s="99"/>
      <c r="EN118" s="109"/>
      <c r="EO118" s="10"/>
      <c r="EP118" s="10"/>
      <c r="EQ118" s="26"/>
      <c r="ER118" s="10"/>
      <c r="ES118" s="10"/>
      <c r="ET118" s="20"/>
      <c r="EU118" s="10"/>
      <c r="EV118" s="25"/>
      <c r="EW118" s="10"/>
      <c r="EX118" s="10"/>
      <c r="EY118" s="10"/>
      <c r="EZ118" s="10"/>
      <c r="FA118" s="10"/>
      <c r="FB118" s="26"/>
      <c r="FC118" s="10"/>
      <c r="FD118" s="15"/>
      <c r="FE118" s="10"/>
      <c r="FF118" s="10"/>
      <c r="FG118" s="26"/>
      <c r="FH118" s="10"/>
      <c r="FI118" s="10"/>
      <c r="FJ118" s="20"/>
    </row>
    <row r="119" spans="1:166" x14ac:dyDescent="0.25">
      <c r="A119" s="90"/>
      <c r="B119" s="10"/>
      <c r="C119" s="21"/>
      <c r="D119" s="20"/>
      <c r="E119" s="10"/>
      <c r="F119" s="20"/>
      <c r="G119" s="10"/>
      <c r="H119" s="25"/>
      <c r="I119" s="10"/>
      <c r="J119" s="10"/>
      <c r="K119" s="10"/>
      <c r="L119" s="10"/>
      <c r="M119" s="10"/>
      <c r="N119" s="108"/>
      <c r="O119" s="99"/>
      <c r="P119" s="109"/>
      <c r="Q119" s="10"/>
      <c r="R119" s="10"/>
      <c r="S119" s="26"/>
      <c r="T119" s="10"/>
      <c r="U119" s="10"/>
      <c r="V119" s="67"/>
      <c r="W119" s="10"/>
      <c r="X119" s="25"/>
      <c r="Y119" s="10"/>
      <c r="Z119" s="10"/>
      <c r="AA119" s="10"/>
      <c r="AB119" s="10"/>
      <c r="AC119" s="10"/>
      <c r="AD119" s="26"/>
      <c r="AE119" s="10"/>
      <c r="AF119" s="15"/>
      <c r="AG119" s="10"/>
      <c r="AH119" s="10"/>
      <c r="AI119" s="26"/>
      <c r="AJ119" s="10"/>
      <c r="AK119" s="10"/>
      <c r="AL119" s="20"/>
      <c r="AM119" s="10"/>
      <c r="AN119" s="25"/>
      <c r="AO119" s="10"/>
      <c r="AP119" s="10"/>
      <c r="AQ119" s="10"/>
      <c r="AR119" s="10"/>
      <c r="AS119" s="10"/>
      <c r="AT119" s="108"/>
      <c r="AU119" s="99"/>
      <c r="AV119" s="109"/>
      <c r="AW119" s="10"/>
      <c r="AX119" s="10"/>
      <c r="AY119" s="26"/>
      <c r="AZ119" s="10"/>
      <c r="BA119" s="10"/>
      <c r="BB119" s="20"/>
      <c r="BC119" s="10"/>
      <c r="BD119" s="25"/>
      <c r="BE119" s="10"/>
      <c r="BF119" s="10"/>
      <c r="BG119" s="10"/>
      <c r="BH119" s="10"/>
      <c r="BI119" s="10"/>
      <c r="BJ119" s="26"/>
      <c r="BK119" s="10"/>
      <c r="BL119" s="15"/>
      <c r="BM119" s="10"/>
      <c r="BN119" s="10"/>
      <c r="BO119" s="26"/>
      <c r="BP119" s="10"/>
      <c r="BQ119" s="10"/>
      <c r="BR119" s="20"/>
      <c r="BS119" s="10"/>
      <c r="BT119" s="25"/>
      <c r="BU119" s="10"/>
      <c r="BV119" s="10"/>
      <c r="BW119" s="10"/>
      <c r="BX119" s="10"/>
      <c r="BY119" s="10"/>
      <c r="BZ119" s="108"/>
      <c r="CA119" s="99"/>
      <c r="CB119" s="109"/>
      <c r="CC119" s="10"/>
      <c r="CD119" s="10"/>
      <c r="CE119" s="26"/>
      <c r="CF119" s="10"/>
      <c r="CG119" s="10"/>
      <c r="CH119" s="20"/>
      <c r="CI119" s="10"/>
      <c r="CJ119" s="25"/>
      <c r="CK119" s="10"/>
      <c r="CL119" s="10"/>
      <c r="CM119" s="10"/>
      <c r="CN119" s="10"/>
      <c r="CO119" s="10"/>
      <c r="CP119" s="26"/>
      <c r="CQ119" s="10"/>
      <c r="CR119" s="15"/>
      <c r="CS119" s="10"/>
      <c r="CT119" s="10"/>
      <c r="CU119" s="26"/>
      <c r="CV119" s="10"/>
      <c r="CW119" s="10"/>
      <c r="CX119" s="20"/>
      <c r="CY119" s="10"/>
      <c r="CZ119" s="25"/>
      <c r="DA119" s="10"/>
      <c r="DB119" s="10"/>
      <c r="DC119" s="10"/>
      <c r="DD119" s="10"/>
      <c r="DE119" s="10"/>
      <c r="DF119" s="108"/>
      <c r="DG119" s="99"/>
      <c r="DH119" s="109"/>
      <c r="DI119" s="10"/>
      <c r="DJ119" s="10"/>
      <c r="DK119" s="26"/>
      <c r="DL119" s="10"/>
      <c r="DM119" s="10"/>
      <c r="DN119" s="20"/>
      <c r="DO119" s="10"/>
      <c r="DP119" s="25"/>
      <c r="DQ119" s="10"/>
      <c r="DR119" s="10"/>
      <c r="DS119" s="10"/>
      <c r="DT119" s="10"/>
      <c r="DU119" s="10"/>
      <c r="DV119" s="26"/>
      <c r="DW119" s="10"/>
      <c r="DX119" s="15"/>
      <c r="DY119" s="10"/>
      <c r="DZ119" s="10"/>
      <c r="EA119" s="26"/>
      <c r="EB119" s="10"/>
      <c r="EC119" s="10"/>
      <c r="ED119" s="20"/>
      <c r="EE119" s="10"/>
      <c r="EF119" s="25"/>
      <c r="EG119" s="10"/>
      <c r="EH119" s="10"/>
      <c r="EI119" s="10"/>
      <c r="EJ119" s="10"/>
      <c r="EK119" s="10"/>
      <c r="EL119" s="108"/>
      <c r="EM119" s="99"/>
      <c r="EN119" s="109"/>
      <c r="EO119" s="10"/>
      <c r="EP119" s="10"/>
      <c r="EQ119" s="26"/>
      <c r="ER119" s="10"/>
      <c r="ES119" s="10"/>
      <c r="ET119" s="20"/>
      <c r="EU119" s="10"/>
      <c r="EV119" s="25"/>
      <c r="EW119" s="10"/>
      <c r="EX119" s="10"/>
      <c r="EY119" s="10"/>
      <c r="EZ119" s="10"/>
      <c r="FA119" s="10"/>
      <c r="FB119" s="26"/>
      <c r="FC119" s="10"/>
      <c r="FD119" s="15"/>
      <c r="FE119" s="10"/>
      <c r="FF119" s="10"/>
      <c r="FG119" s="26"/>
      <c r="FH119" s="10"/>
      <c r="FI119" s="10"/>
      <c r="FJ119" s="20"/>
    </row>
    <row r="120" spans="1:166" x14ac:dyDescent="0.25">
      <c r="A120" s="90"/>
      <c r="B120" s="10"/>
      <c r="C120" s="21"/>
      <c r="D120" s="20"/>
      <c r="E120" s="10"/>
      <c r="F120" s="20"/>
      <c r="G120" s="10"/>
      <c r="H120" s="25"/>
      <c r="I120" s="10"/>
      <c r="J120" s="10"/>
      <c r="K120" s="10"/>
      <c r="L120" s="10"/>
      <c r="M120" s="10"/>
      <c r="N120" s="108"/>
      <c r="O120" s="99"/>
      <c r="P120" s="109"/>
      <c r="Q120" s="10"/>
      <c r="R120" s="10"/>
      <c r="S120" s="26"/>
      <c r="T120" s="10"/>
      <c r="U120" s="10"/>
      <c r="V120" s="67"/>
      <c r="W120" s="10"/>
      <c r="X120" s="25"/>
      <c r="Y120" s="10"/>
      <c r="Z120" s="10"/>
      <c r="AA120" s="10"/>
      <c r="AB120" s="10"/>
      <c r="AC120" s="10"/>
      <c r="AD120" s="26"/>
      <c r="AE120" s="10"/>
      <c r="AF120" s="15"/>
      <c r="AG120" s="10"/>
      <c r="AH120" s="10"/>
      <c r="AI120" s="26"/>
      <c r="AJ120" s="10"/>
      <c r="AK120" s="10"/>
      <c r="AL120" s="20"/>
      <c r="AM120" s="10"/>
      <c r="AN120" s="25"/>
      <c r="AO120" s="10"/>
      <c r="AP120" s="10"/>
      <c r="AQ120" s="10"/>
      <c r="AR120" s="10"/>
      <c r="AS120" s="10"/>
      <c r="AT120" s="108"/>
      <c r="AU120" s="99"/>
      <c r="AV120" s="109"/>
      <c r="AW120" s="10"/>
      <c r="AX120" s="10"/>
      <c r="AY120" s="26"/>
      <c r="AZ120" s="10"/>
      <c r="BA120" s="10"/>
      <c r="BB120" s="20"/>
      <c r="BC120" s="10"/>
      <c r="BD120" s="25"/>
      <c r="BE120" s="10"/>
      <c r="BF120" s="10"/>
      <c r="BG120" s="10"/>
      <c r="BH120" s="10"/>
      <c r="BI120" s="10"/>
      <c r="BJ120" s="26"/>
      <c r="BK120" s="10"/>
      <c r="BL120" s="15"/>
      <c r="BM120" s="10"/>
      <c r="BN120" s="10"/>
      <c r="BO120" s="26"/>
      <c r="BP120" s="10"/>
      <c r="BQ120" s="10"/>
      <c r="BR120" s="20"/>
      <c r="BS120" s="10"/>
      <c r="BT120" s="25"/>
      <c r="BU120" s="10"/>
      <c r="BV120" s="10"/>
      <c r="BW120" s="10"/>
      <c r="BX120" s="10"/>
      <c r="BY120" s="10"/>
      <c r="BZ120" s="108"/>
      <c r="CA120" s="99"/>
      <c r="CB120" s="109"/>
      <c r="CC120" s="10"/>
      <c r="CD120" s="10"/>
      <c r="CE120" s="26"/>
      <c r="CF120" s="10"/>
      <c r="CG120" s="10"/>
      <c r="CH120" s="20"/>
      <c r="CI120" s="10"/>
      <c r="CJ120" s="25"/>
      <c r="CK120" s="10"/>
      <c r="CL120" s="10"/>
      <c r="CM120" s="10"/>
      <c r="CN120" s="10"/>
      <c r="CO120" s="10"/>
      <c r="CP120" s="26"/>
      <c r="CQ120" s="10"/>
      <c r="CR120" s="15"/>
      <c r="CS120" s="10"/>
      <c r="CT120" s="10"/>
      <c r="CU120" s="26"/>
      <c r="CV120" s="10"/>
      <c r="CW120" s="10"/>
      <c r="CX120" s="20"/>
      <c r="CY120" s="10"/>
      <c r="CZ120" s="25"/>
      <c r="DA120" s="10"/>
      <c r="DB120" s="10"/>
      <c r="DC120" s="10"/>
      <c r="DD120" s="10"/>
      <c r="DE120" s="10"/>
      <c r="DF120" s="108"/>
      <c r="DG120" s="99"/>
      <c r="DH120" s="109"/>
      <c r="DI120" s="10"/>
      <c r="DJ120" s="10"/>
      <c r="DK120" s="26"/>
      <c r="DL120" s="10"/>
      <c r="DM120" s="10"/>
      <c r="DN120" s="20"/>
      <c r="DO120" s="10"/>
      <c r="DP120" s="25"/>
      <c r="DQ120" s="10"/>
      <c r="DR120" s="10"/>
      <c r="DS120" s="10"/>
      <c r="DT120" s="10"/>
      <c r="DU120" s="10"/>
      <c r="DV120" s="26"/>
      <c r="DW120" s="10"/>
      <c r="DX120" s="15"/>
      <c r="DY120" s="10"/>
      <c r="DZ120" s="10"/>
      <c r="EA120" s="26"/>
      <c r="EB120" s="10"/>
      <c r="EC120" s="10"/>
      <c r="ED120" s="20"/>
      <c r="EE120" s="10"/>
      <c r="EF120" s="25"/>
      <c r="EG120" s="10"/>
      <c r="EH120" s="10"/>
      <c r="EI120" s="10"/>
      <c r="EJ120" s="10"/>
      <c r="EK120" s="10"/>
      <c r="EL120" s="108"/>
      <c r="EM120" s="99"/>
      <c r="EN120" s="109"/>
      <c r="EO120" s="10"/>
      <c r="EP120" s="10"/>
      <c r="EQ120" s="26"/>
      <c r="ER120" s="10"/>
      <c r="ES120" s="10"/>
      <c r="ET120" s="20"/>
      <c r="EU120" s="10"/>
      <c r="EV120" s="25"/>
      <c r="EW120" s="10"/>
      <c r="EX120" s="10"/>
      <c r="EY120" s="10"/>
      <c r="EZ120" s="10"/>
      <c r="FA120" s="10"/>
      <c r="FB120" s="26"/>
      <c r="FC120" s="10"/>
      <c r="FD120" s="15"/>
      <c r="FE120" s="10"/>
      <c r="FF120" s="10"/>
      <c r="FG120" s="26"/>
      <c r="FH120" s="10"/>
      <c r="FI120" s="10"/>
      <c r="FJ120" s="20"/>
    </row>
    <row r="121" spans="1:166" x14ac:dyDescent="0.25">
      <c r="A121" s="90"/>
      <c r="B121" s="10"/>
      <c r="C121" s="21"/>
      <c r="D121" s="20"/>
      <c r="E121" s="10"/>
      <c r="F121" s="20"/>
      <c r="G121" s="10"/>
      <c r="H121" s="25"/>
      <c r="I121" s="10"/>
      <c r="J121" s="10"/>
      <c r="K121" s="10"/>
      <c r="L121" s="10"/>
      <c r="M121" s="10"/>
      <c r="N121" s="108"/>
      <c r="O121" s="99"/>
      <c r="P121" s="109"/>
      <c r="Q121" s="10"/>
      <c r="R121" s="10"/>
      <c r="S121" s="26"/>
      <c r="T121" s="10"/>
      <c r="U121" s="10"/>
      <c r="V121" s="67"/>
      <c r="W121" s="10"/>
      <c r="X121" s="25"/>
      <c r="Y121" s="10"/>
      <c r="Z121" s="10"/>
      <c r="AA121" s="10"/>
      <c r="AB121" s="10"/>
      <c r="AC121" s="10"/>
      <c r="AD121" s="26"/>
      <c r="AE121" s="10"/>
      <c r="AF121" s="15"/>
      <c r="AG121" s="10"/>
      <c r="AH121" s="10"/>
      <c r="AI121" s="26"/>
      <c r="AJ121" s="10"/>
      <c r="AK121" s="10"/>
      <c r="AL121" s="20"/>
      <c r="AM121" s="10"/>
      <c r="AN121" s="25"/>
      <c r="AO121" s="10"/>
      <c r="AP121" s="10"/>
      <c r="AQ121" s="10"/>
      <c r="AR121" s="10"/>
      <c r="AS121" s="10"/>
      <c r="AT121" s="108"/>
      <c r="AU121" s="99"/>
      <c r="AV121" s="109"/>
      <c r="AW121" s="10"/>
      <c r="AX121" s="10"/>
      <c r="AY121" s="26"/>
      <c r="AZ121" s="10"/>
      <c r="BA121" s="10"/>
      <c r="BB121" s="20"/>
      <c r="BC121" s="10"/>
      <c r="BD121" s="25"/>
      <c r="BE121" s="10"/>
      <c r="BF121" s="10"/>
      <c r="BG121" s="10"/>
      <c r="BH121" s="10"/>
      <c r="BI121" s="10"/>
      <c r="BJ121" s="26"/>
      <c r="BK121" s="10"/>
      <c r="BL121" s="15"/>
      <c r="BM121" s="10"/>
      <c r="BN121" s="10"/>
      <c r="BO121" s="26"/>
      <c r="BP121" s="10"/>
      <c r="BQ121" s="10"/>
      <c r="BR121" s="20"/>
      <c r="BS121" s="10"/>
      <c r="BT121" s="25"/>
      <c r="BU121" s="10"/>
      <c r="BV121" s="10"/>
      <c r="BW121" s="10"/>
      <c r="BX121" s="10"/>
      <c r="BY121" s="10"/>
      <c r="BZ121" s="108"/>
      <c r="CA121" s="99"/>
      <c r="CB121" s="109"/>
      <c r="CC121" s="10"/>
      <c r="CD121" s="10"/>
      <c r="CE121" s="26"/>
      <c r="CF121" s="10"/>
      <c r="CG121" s="10"/>
      <c r="CH121" s="20"/>
      <c r="CI121" s="10"/>
      <c r="CJ121" s="25"/>
      <c r="CK121" s="10"/>
      <c r="CL121" s="10"/>
      <c r="CM121" s="10"/>
      <c r="CN121" s="10"/>
      <c r="CO121" s="10"/>
      <c r="CP121" s="26"/>
      <c r="CQ121" s="10"/>
      <c r="CR121" s="15"/>
      <c r="CS121" s="10"/>
      <c r="CT121" s="10"/>
      <c r="CU121" s="26"/>
      <c r="CV121" s="10"/>
      <c r="CW121" s="10"/>
      <c r="CX121" s="20"/>
      <c r="CY121" s="10"/>
      <c r="CZ121" s="25"/>
      <c r="DA121" s="10"/>
      <c r="DB121" s="10"/>
      <c r="DC121" s="10"/>
      <c r="DD121" s="10"/>
      <c r="DE121" s="10"/>
      <c r="DF121" s="108"/>
      <c r="DG121" s="99"/>
      <c r="DH121" s="109"/>
      <c r="DI121" s="10"/>
      <c r="DJ121" s="10"/>
      <c r="DK121" s="26"/>
      <c r="DL121" s="10"/>
      <c r="DM121" s="10"/>
      <c r="DN121" s="20"/>
      <c r="DO121" s="10"/>
      <c r="DP121" s="25"/>
      <c r="DQ121" s="10"/>
      <c r="DR121" s="10"/>
      <c r="DS121" s="10"/>
      <c r="DT121" s="10"/>
      <c r="DU121" s="10"/>
      <c r="DV121" s="26"/>
      <c r="DW121" s="10"/>
      <c r="DX121" s="15"/>
      <c r="DY121" s="10"/>
      <c r="DZ121" s="10"/>
      <c r="EA121" s="26"/>
      <c r="EB121" s="10"/>
      <c r="EC121" s="10"/>
      <c r="ED121" s="20"/>
      <c r="EE121" s="10"/>
      <c r="EF121" s="25"/>
      <c r="EG121" s="10"/>
      <c r="EH121" s="10"/>
      <c r="EI121" s="10"/>
      <c r="EJ121" s="10"/>
      <c r="EK121" s="10"/>
      <c r="EL121" s="108"/>
      <c r="EM121" s="99"/>
      <c r="EN121" s="109"/>
      <c r="EO121" s="10"/>
      <c r="EP121" s="10"/>
      <c r="EQ121" s="26"/>
      <c r="ER121" s="10"/>
      <c r="ES121" s="10"/>
      <c r="ET121" s="20"/>
      <c r="EU121" s="10"/>
      <c r="EV121" s="25"/>
      <c r="EW121" s="10"/>
      <c r="EX121" s="10"/>
      <c r="EY121" s="10"/>
      <c r="EZ121" s="10"/>
      <c r="FA121" s="10"/>
      <c r="FB121" s="26"/>
      <c r="FC121" s="10"/>
      <c r="FD121" s="15"/>
      <c r="FE121" s="10"/>
      <c r="FF121" s="10"/>
      <c r="FG121" s="26"/>
      <c r="FH121" s="10"/>
      <c r="FI121" s="10"/>
      <c r="FJ121" s="20"/>
    </row>
    <row r="122" spans="1:166" x14ac:dyDescent="0.25">
      <c r="A122" s="90"/>
      <c r="B122" s="10"/>
      <c r="C122" s="21"/>
      <c r="D122" s="20"/>
      <c r="E122" s="10"/>
      <c r="F122" s="20"/>
      <c r="G122" s="10"/>
      <c r="H122" s="25"/>
      <c r="I122" s="10"/>
      <c r="J122" s="10"/>
      <c r="K122" s="10"/>
      <c r="L122" s="10"/>
      <c r="M122" s="10"/>
      <c r="N122" s="108"/>
      <c r="O122" s="99"/>
      <c r="P122" s="109"/>
      <c r="Q122" s="10"/>
      <c r="R122" s="10"/>
      <c r="S122" s="26"/>
      <c r="T122" s="10"/>
      <c r="U122" s="10"/>
      <c r="V122" s="67"/>
      <c r="W122" s="10"/>
      <c r="X122" s="25"/>
      <c r="Y122" s="10"/>
      <c r="Z122" s="10"/>
      <c r="AA122" s="10"/>
      <c r="AB122" s="10"/>
      <c r="AC122" s="10"/>
      <c r="AD122" s="26"/>
      <c r="AE122" s="10"/>
      <c r="AF122" s="15"/>
      <c r="AG122" s="10"/>
      <c r="AH122" s="10"/>
      <c r="AI122" s="26"/>
      <c r="AJ122" s="10"/>
      <c r="AK122" s="10"/>
      <c r="AL122" s="20"/>
      <c r="AM122" s="10"/>
      <c r="AN122" s="25"/>
      <c r="AO122" s="10"/>
      <c r="AP122" s="10"/>
      <c r="AQ122" s="10"/>
      <c r="AR122" s="10"/>
      <c r="AS122" s="10"/>
      <c r="AT122" s="108"/>
      <c r="AU122" s="99"/>
      <c r="AV122" s="109"/>
      <c r="AW122" s="10"/>
      <c r="AX122" s="10"/>
      <c r="AY122" s="26"/>
      <c r="AZ122" s="10"/>
      <c r="BA122" s="10"/>
      <c r="BB122" s="20"/>
      <c r="BC122" s="10"/>
      <c r="BD122" s="25"/>
      <c r="BE122" s="10"/>
      <c r="BF122" s="10"/>
      <c r="BG122" s="10"/>
      <c r="BH122" s="10"/>
      <c r="BI122" s="10"/>
      <c r="BJ122" s="26"/>
      <c r="BK122" s="10"/>
      <c r="BL122" s="15"/>
      <c r="BM122" s="10"/>
      <c r="BN122" s="10"/>
      <c r="BO122" s="26"/>
      <c r="BP122" s="10"/>
      <c r="BQ122" s="10"/>
      <c r="BR122" s="20"/>
      <c r="BS122" s="10"/>
      <c r="BT122" s="25"/>
      <c r="BU122" s="10"/>
      <c r="BV122" s="10"/>
      <c r="BW122" s="10"/>
      <c r="BX122" s="10"/>
      <c r="BY122" s="10"/>
      <c r="BZ122" s="108"/>
      <c r="CA122" s="99"/>
      <c r="CB122" s="109"/>
      <c r="CC122" s="10"/>
      <c r="CD122" s="10"/>
      <c r="CE122" s="26"/>
      <c r="CF122" s="10"/>
      <c r="CG122" s="10"/>
      <c r="CH122" s="20"/>
      <c r="CI122" s="10"/>
      <c r="CJ122" s="25"/>
      <c r="CK122" s="10"/>
      <c r="CL122" s="10"/>
      <c r="CM122" s="10"/>
      <c r="CN122" s="10"/>
      <c r="CO122" s="10"/>
      <c r="CP122" s="26"/>
      <c r="CQ122" s="10"/>
      <c r="CR122" s="15"/>
      <c r="CS122" s="10"/>
      <c r="CT122" s="10"/>
      <c r="CU122" s="26"/>
      <c r="CV122" s="10"/>
      <c r="CW122" s="10"/>
      <c r="CX122" s="20"/>
      <c r="CY122" s="10"/>
      <c r="CZ122" s="25"/>
      <c r="DA122" s="10"/>
      <c r="DB122" s="10"/>
      <c r="DC122" s="10"/>
      <c r="DD122" s="10"/>
      <c r="DE122" s="10"/>
      <c r="DF122" s="108"/>
      <c r="DG122" s="99"/>
      <c r="DH122" s="109"/>
      <c r="DI122" s="10"/>
      <c r="DJ122" s="10"/>
      <c r="DK122" s="26"/>
      <c r="DL122" s="10"/>
      <c r="DM122" s="10"/>
      <c r="DN122" s="20"/>
      <c r="DO122" s="10"/>
      <c r="DP122" s="25"/>
      <c r="DQ122" s="10"/>
      <c r="DR122" s="10"/>
      <c r="DS122" s="10"/>
      <c r="DT122" s="10"/>
      <c r="DU122" s="10"/>
      <c r="DV122" s="26"/>
      <c r="DW122" s="10"/>
      <c r="DX122" s="15"/>
      <c r="DY122" s="10"/>
      <c r="DZ122" s="10"/>
      <c r="EA122" s="26"/>
      <c r="EB122" s="10"/>
      <c r="EC122" s="10"/>
      <c r="ED122" s="20"/>
      <c r="EE122" s="10"/>
      <c r="EF122" s="25"/>
      <c r="EG122" s="10"/>
      <c r="EH122" s="10"/>
      <c r="EI122" s="10"/>
      <c r="EJ122" s="10"/>
      <c r="EK122" s="10"/>
      <c r="EL122" s="108"/>
      <c r="EM122" s="99"/>
      <c r="EN122" s="109"/>
      <c r="EO122" s="10"/>
      <c r="EP122" s="10"/>
      <c r="EQ122" s="26"/>
      <c r="ER122" s="10"/>
      <c r="ES122" s="10"/>
      <c r="ET122" s="20"/>
      <c r="EU122" s="10"/>
      <c r="EV122" s="25"/>
      <c r="EW122" s="10"/>
      <c r="EX122" s="10"/>
      <c r="EY122" s="10"/>
      <c r="EZ122" s="10"/>
      <c r="FA122" s="10"/>
      <c r="FB122" s="26"/>
      <c r="FC122" s="10"/>
      <c r="FD122" s="15"/>
      <c r="FE122" s="10"/>
      <c r="FF122" s="10"/>
      <c r="FG122" s="26"/>
      <c r="FH122" s="10"/>
      <c r="FI122" s="10"/>
      <c r="FJ122" s="20"/>
    </row>
    <row r="123" spans="1:166" x14ac:dyDescent="0.25">
      <c r="A123" s="90"/>
      <c r="B123" s="10"/>
      <c r="C123" s="21"/>
      <c r="D123" s="20"/>
      <c r="E123" s="10"/>
      <c r="F123" s="20"/>
      <c r="G123" s="10"/>
      <c r="H123" s="25"/>
      <c r="I123" s="10"/>
      <c r="J123" s="10"/>
      <c r="K123" s="10"/>
      <c r="L123" s="10"/>
      <c r="M123" s="10"/>
      <c r="N123" s="108"/>
      <c r="O123" s="99"/>
      <c r="P123" s="109"/>
      <c r="Q123" s="10"/>
      <c r="R123" s="10"/>
      <c r="S123" s="26"/>
      <c r="T123" s="10"/>
      <c r="U123" s="10"/>
      <c r="V123" s="67"/>
      <c r="W123" s="10"/>
      <c r="X123" s="25"/>
      <c r="Y123" s="10"/>
      <c r="Z123" s="10"/>
      <c r="AA123" s="10"/>
      <c r="AB123" s="10"/>
      <c r="AC123" s="10"/>
      <c r="AD123" s="26"/>
      <c r="AE123" s="10"/>
      <c r="AF123" s="15"/>
      <c r="AG123" s="10"/>
      <c r="AH123" s="10"/>
      <c r="AI123" s="26"/>
      <c r="AJ123" s="10"/>
      <c r="AK123" s="10"/>
      <c r="AL123" s="20"/>
      <c r="AM123" s="10"/>
      <c r="AN123" s="25"/>
      <c r="AO123" s="10"/>
      <c r="AP123" s="10"/>
      <c r="AQ123" s="10"/>
      <c r="AR123" s="10"/>
      <c r="AS123" s="10"/>
      <c r="AT123" s="108"/>
      <c r="AU123" s="99"/>
      <c r="AV123" s="109"/>
      <c r="AW123" s="10"/>
      <c r="AX123" s="10"/>
      <c r="AY123" s="26"/>
      <c r="AZ123" s="10"/>
      <c r="BA123" s="10"/>
      <c r="BB123" s="20"/>
      <c r="BC123" s="10"/>
      <c r="BD123" s="25"/>
      <c r="BE123" s="10"/>
      <c r="BF123" s="10"/>
      <c r="BG123" s="10"/>
      <c r="BH123" s="10"/>
      <c r="BI123" s="10"/>
      <c r="BJ123" s="26"/>
      <c r="BK123" s="10"/>
      <c r="BL123" s="15"/>
      <c r="BM123" s="10"/>
      <c r="BN123" s="10"/>
      <c r="BO123" s="26"/>
      <c r="BP123" s="10"/>
      <c r="BQ123" s="10"/>
      <c r="BR123" s="20"/>
      <c r="BS123" s="10"/>
      <c r="BT123" s="25"/>
      <c r="BU123" s="10"/>
      <c r="BV123" s="10"/>
      <c r="BW123" s="10"/>
      <c r="BX123" s="10"/>
      <c r="BY123" s="10"/>
      <c r="BZ123" s="108"/>
      <c r="CA123" s="99"/>
      <c r="CB123" s="109"/>
      <c r="CC123" s="10"/>
      <c r="CD123" s="10"/>
      <c r="CE123" s="26"/>
      <c r="CF123" s="10"/>
      <c r="CG123" s="10"/>
      <c r="CH123" s="20"/>
      <c r="CI123" s="10"/>
      <c r="CJ123" s="25"/>
      <c r="CK123" s="10"/>
      <c r="CL123" s="10"/>
      <c r="CM123" s="10"/>
      <c r="CN123" s="10"/>
      <c r="CO123" s="10"/>
      <c r="CP123" s="26"/>
      <c r="CQ123" s="10"/>
      <c r="CR123" s="15"/>
      <c r="CS123" s="10"/>
      <c r="CT123" s="10"/>
      <c r="CU123" s="26"/>
      <c r="CV123" s="10"/>
      <c r="CW123" s="10"/>
      <c r="CX123" s="20"/>
      <c r="CY123" s="10"/>
      <c r="CZ123" s="25"/>
      <c r="DA123" s="10"/>
      <c r="DB123" s="10"/>
      <c r="DC123" s="10"/>
      <c r="DD123" s="10"/>
      <c r="DE123" s="10"/>
      <c r="DF123" s="108"/>
      <c r="DG123" s="99"/>
      <c r="DH123" s="109"/>
      <c r="DI123" s="10"/>
      <c r="DJ123" s="10"/>
      <c r="DK123" s="26"/>
      <c r="DL123" s="10"/>
      <c r="DM123" s="10"/>
      <c r="DN123" s="20"/>
      <c r="DO123" s="10"/>
      <c r="DP123" s="25"/>
      <c r="DQ123" s="10"/>
      <c r="DR123" s="10"/>
      <c r="DS123" s="10"/>
      <c r="DT123" s="10"/>
      <c r="DU123" s="10"/>
      <c r="DV123" s="26"/>
      <c r="DW123" s="10"/>
      <c r="DX123" s="15"/>
      <c r="DY123" s="10"/>
      <c r="DZ123" s="10"/>
      <c r="EA123" s="26"/>
      <c r="EB123" s="10"/>
      <c r="EC123" s="10"/>
      <c r="ED123" s="20"/>
      <c r="EE123" s="10"/>
      <c r="EF123" s="25"/>
      <c r="EG123" s="10"/>
      <c r="EH123" s="10"/>
      <c r="EI123" s="10"/>
      <c r="EJ123" s="10"/>
      <c r="EK123" s="10"/>
      <c r="EL123" s="108"/>
      <c r="EM123" s="99"/>
      <c r="EN123" s="109"/>
      <c r="EO123" s="10"/>
      <c r="EP123" s="10"/>
      <c r="EQ123" s="26"/>
      <c r="ER123" s="10"/>
      <c r="ES123" s="10"/>
      <c r="ET123" s="20"/>
      <c r="EU123" s="10"/>
      <c r="EV123" s="25"/>
      <c r="EW123" s="10"/>
      <c r="EX123" s="10"/>
      <c r="EY123" s="10"/>
      <c r="EZ123" s="10"/>
      <c r="FA123" s="10"/>
      <c r="FB123" s="26"/>
      <c r="FC123" s="10"/>
      <c r="FD123" s="15"/>
      <c r="FE123" s="10"/>
      <c r="FF123" s="10"/>
      <c r="FG123" s="26"/>
      <c r="FH123" s="10"/>
      <c r="FI123" s="10"/>
      <c r="FJ123" s="20"/>
    </row>
    <row r="124" spans="1:166" x14ac:dyDescent="0.25">
      <c r="A124" s="90"/>
      <c r="B124" s="10"/>
      <c r="C124" s="21"/>
      <c r="D124" s="20"/>
      <c r="E124" s="10"/>
      <c r="F124" s="20"/>
      <c r="G124" s="10"/>
      <c r="H124" s="25"/>
      <c r="I124" s="10"/>
      <c r="J124" s="10"/>
      <c r="K124" s="10"/>
      <c r="L124" s="10"/>
      <c r="M124" s="10"/>
      <c r="N124" s="108"/>
      <c r="O124" s="99"/>
      <c r="P124" s="109"/>
      <c r="Q124" s="10"/>
      <c r="R124" s="10"/>
      <c r="S124" s="26"/>
      <c r="T124" s="10"/>
      <c r="U124" s="10"/>
      <c r="V124" s="67"/>
      <c r="W124" s="10"/>
      <c r="X124" s="25"/>
      <c r="Y124" s="10"/>
      <c r="Z124" s="10"/>
      <c r="AA124" s="10"/>
      <c r="AB124" s="10"/>
      <c r="AC124" s="10"/>
      <c r="AD124" s="26"/>
      <c r="AE124" s="10"/>
      <c r="AF124" s="15"/>
      <c r="AG124" s="10"/>
      <c r="AH124" s="10"/>
      <c r="AI124" s="26"/>
      <c r="AJ124" s="10"/>
      <c r="AK124" s="10"/>
      <c r="AL124" s="20"/>
      <c r="AM124" s="10"/>
      <c r="AN124" s="25"/>
      <c r="AO124" s="10"/>
      <c r="AP124" s="10"/>
      <c r="AQ124" s="10"/>
      <c r="AR124" s="10"/>
      <c r="AS124" s="10"/>
      <c r="AT124" s="108"/>
      <c r="AU124" s="99"/>
      <c r="AV124" s="109"/>
      <c r="AW124" s="10"/>
      <c r="AX124" s="10"/>
      <c r="AY124" s="26"/>
      <c r="AZ124" s="10"/>
      <c r="BA124" s="10"/>
      <c r="BB124" s="20"/>
      <c r="BC124" s="10"/>
      <c r="BD124" s="25"/>
      <c r="BE124" s="10"/>
      <c r="BF124" s="10"/>
      <c r="BG124" s="10"/>
      <c r="BH124" s="10"/>
      <c r="BI124" s="10"/>
      <c r="BJ124" s="26"/>
      <c r="BK124" s="10"/>
      <c r="BL124" s="15"/>
      <c r="BM124" s="10"/>
      <c r="BN124" s="10"/>
      <c r="BO124" s="26"/>
      <c r="BP124" s="10"/>
      <c r="BQ124" s="10"/>
      <c r="BR124" s="20"/>
      <c r="BS124" s="10"/>
      <c r="BT124" s="25"/>
      <c r="BU124" s="10"/>
      <c r="BV124" s="10"/>
      <c r="BW124" s="10"/>
      <c r="BX124" s="10"/>
      <c r="BY124" s="10"/>
      <c r="BZ124" s="108"/>
      <c r="CA124" s="99"/>
      <c r="CB124" s="109"/>
      <c r="CC124" s="10"/>
      <c r="CD124" s="10"/>
      <c r="CE124" s="26"/>
      <c r="CF124" s="10"/>
      <c r="CG124" s="10"/>
      <c r="CH124" s="20"/>
      <c r="CI124" s="10"/>
      <c r="CJ124" s="25"/>
      <c r="CK124" s="10"/>
      <c r="CL124" s="10"/>
      <c r="CM124" s="10"/>
      <c r="CN124" s="10"/>
      <c r="CO124" s="10"/>
      <c r="CP124" s="26"/>
      <c r="CQ124" s="10"/>
      <c r="CR124" s="15"/>
      <c r="CS124" s="10"/>
      <c r="CT124" s="10"/>
      <c r="CU124" s="26"/>
      <c r="CV124" s="10"/>
      <c r="CW124" s="10"/>
      <c r="CX124" s="20"/>
      <c r="CY124" s="10"/>
      <c r="CZ124" s="25"/>
      <c r="DA124" s="10"/>
      <c r="DB124" s="10"/>
      <c r="DC124" s="10"/>
      <c r="DD124" s="10"/>
      <c r="DE124" s="10"/>
      <c r="DF124" s="108"/>
      <c r="DG124" s="99"/>
      <c r="DH124" s="109"/>
      <c r="DI124" s="10"/>
      <c r="DJ124" s="10"/>
      <c r="DK124" s="26"/>
      <c r="DL124" s="10"/>
      <c r="DM124" s="10"/>
      <c r="DN124" s="20"/>
      <c r="DO124" s="10"/>
      <c r="DP124" s="25"/>
      <c r="DQ124" s="10"/>
      <c r="DR124" s="10"/>
      <c r="DS124" s="10"/>
      <c r="DT124" s="10"/>
      <c r="DU124" s="10"/>
      <c r="DV124" s="26"/>
      <c r="DW124" s="10"/>
      <c r="DX124" s="15"/>
      <c r="DY124" s="10"/>
      <c r="DZ124" s="10"/>
      <c r="EA124" s="26"/>
      <c r="EB124" s="10"/>
      <c r="EC124" s="10"/>
      <c r="ED124" s="20"/>
      <c r="EE124" s="10"/>
      <c r="EF124" s="25"/>
      <c r="EG124" s="10"/>
      <c r="EH124" s="10"/>
      <c r="EI124" s="10"/>
      <c r="EJ124" s="10"/>
      <c r="EK124" s="10"/>
      <c r="EL124" s="108"/>
      <c r="EM124" s="99"/>
      <c r="EN124" s="109"/>
      <c r="EO124" s="10"/>
      <c r="EP124" s="10"/>
      <c r="EQ124" s="26"/>
      <c r="ER124" s="10"/>
      <c r="ES124" s="10"/>
      <c r="ET124" s="20"/>
      <c r="EU124" s="10"/>
      <c r="EV124" s="25"/>
      <c r="EW124" s="10"/>
      <c r="EX124" s="10"/>
      <c r="EY124" s="10"/>
      <c r="EZ124" s="10"/>
      <c r="FA124" s="10"/>
      <c r="FB124" s="26"/>
      <c r="FC124" s="10"/>
      <c r="FD124" s="15"/>
      <c r="FE124" s="10"/>
      <c r="FF124" s="10"/>
      <c r="FG124" s="26"/>
      <c r="FH124" s="10"/>
      <c r="FI124" s="10"/>
      <c r="FJ124" s="20"/>
    </row>
    <row r="125" spans="1:166" x14ac:dyDescent="0.25">
      <c r="A125" s="90"/>
      <c r="B125" s="10"/>
      <c r="C125" s="21"/>
      <c r="D125" s="20"/>
      <c r="E125" s="10"/>
      <c r="F125" s="20"/>
      <c r="G125" s="10"/>
      <c r="H125" s="25"/>
      <c r="I125" s="10"/>
      <c r="J125" s="10"/>
      <c r="K125" s="10"/>
      <c r="L125" s="10"/>
      <c r="M125" s="10"/>
      <c r="N125" s="108"/>
      <c r="O125" s="99"/>
      <c r="P125" s="109"/>
      <c r="Q125" s="10"/>
      <c r="R125" s="10"/>
      <c r="S125" s="26"/>
      <c r="T125" s="10"/>
      <c r="U125" s="10"/>
      <c r="V125" s="67"/>
      <c r="W125" s="10"/>
      <c r="X125" s="25"/>
      <c r="Y125" s="10"/>
      <c r="Z125" s="10"/>
      <c r="AA125" s="10"/>
      <c r="AB125" s="10"/>
      <c r="AC125" s="10"/>
      <c r="AD125" s="26"/>
      <c r="AE125" s="10"/>
      <c r="AF125" s="15"/>
      <c r="AG125" s="10"/>
      <c r="AH125" s="10"/>
      <c r="AI125" s="26"/>
      <c r="AJ125" s="10"/>
      <c r="AK125" s="10"/>
      <c r="AL125" s="20"/>
      <c r="AM125" s="10"/>
      <c r="AN125" s="25"/>
      <c r="AO125" s="10"/>
      <c r="AP125" s="10"/>
      <c r="AQ125" s="10"/>
      <c r="AR125" s="10"/>
      <c r="AS125" s="10"/>
      <c r="AT125" s="108"/>
      <c r="AU125" s="99"/>
      <c r="AV125" s="109"/>
      <c r="AW125" s="10"/>
      <c r="AX125" s="10"/>
      <c r="AY125" s="26"/>
      <c r="AZ125" s="10"/>
      <c r="BA125" s="10"/>
      <c r="BB125" s="20"/>
      <c r="BC125" s="10"/>
      <c r="BD125" s="25"/>
      <c r="BE125" s="10"/>
      <c r="BF125" s="10"/>
      <c r="BG125" s="10"/>
      <c r="BH125" s="10"/>
      <c r="BI125" s="10"/>
      <c r="BJ125" s="26"/>
      <c r="BK125" s="10"/>
      <c r="BL125" s="15"/>
      <c r="BM125" s="10"/>
      <c r="BN125" s="10"/>
      <c r="BO125" s="26"/>
      <c r="BP125" s="10"/>
      <c r="BQ125" s="10"/>
      <c r="BR125" s="20"/>
      <c r="BS125" s="10"/>
      <c r="BT125" s="25"/>
      <c r="BU125" s="10"/>
      <c r="BV125" s="10"/>
      <c r="BW125" s="10"/>
      <c r="BX125" s="10"/>
      <c r="BY125" s="10"/>
      <c r="BZ125" s="108"/>
      <c r="CA125" s="99"/>
      <c r="CB125" s="109"/>
      <c r="CC125" s="10"/>
      <c r="CD125" s="10"/>
      <c r="CE125" s="26"/>
      <c r="CF125" s="10"/>
      <c r="CG125" s="10"/>
      <c r="CH125" s="20"/>
      <c r="CI125" s="10"/>
      <c r="CJ125" s="25"/>
      <c r="CK125" s="10"/>
      <c r="CL125" s="10"/>
      <c r="CM125" s="10"/>
      <c r="CN125" s="10"/>
      <c r="CO125" s="10"/>
      <c r="CP125" s="26"/>
      <c r="CQ125" s="10"/>
      <c r="CR125" s="15"/>
      <c r="CS125" s="10"/>
      <c r="CT125" s="10"/>
      <c r="CU125" s="26"/>
      <c r="CV125" s="10"/>
      <c r="CW125" s="10"/>
      <c r="CX125" s="20"/>
      <c r="CY125" s="10"/>
      <c r="CZ125" s="25"/>
      <c r="DA125" s="10"/>
      <c r="DB125" s="10"/>
      <c r="DC125" s="10"/>
      <c r="DD125" s="10"/>
      <c r="DE125" s="10"/>
      <c r="DF125" s="108"/>
      <c r="DG125" s="99"/>
      <c r="DH125" s="109"/>
      <c r="DI125" s="10"/>
      <c r="DJ125" s="10"/>
      <c r="DK125" s="26"/>
      <c r="DL125" s="10"/>
      <c r="DM125" s="10"/>
      <c r="DN125" s="20"/>
      <c r="DO125" s="10"/>
      <c r="DP125" s="25"/>
      <c r="DQ125" s="10"/>
      <c r="DR125" s="10"/>
      <c r="DS125" s="10"/>
      <c r="DT125" s="10"/>
      <c r="DU125" s="10"/>
      <c r="DV125" s="26"/>
      <c r="DW125" s="10"/>
      <c r="DX125" s="15"/>
      <c r="DY125" s="10"/>
      <c r="DZ125" s="10"/>
      <c r="EA125" s="26"/>
      <c r="EB125" s="10"/>
      <c r="EC125" s="10"/>
      <c r="ED125" s="20"/>
      <c r="EE125" s="10"/>
      <c r="EF125" s="25"/>
      <c r="EG125" s="10"/>
      <c r="EH125" s="10"/>
      <c r="EI125" s="10"/>
      <c r="EJ125" s="10"/>
      <c r="EK125" s="10"/>
      <c r="EL125" s="108"/>
      <c r="EM125" s="99"/>
      <c r="EN125" s="109"/>
      <c r="EO125" s="10"/>
      <c r="EP125" s="10"/>
      <c r="EQ125" s="26"/>
      <c r="ER125" s="10"/>
      <c r="ES125" s="10"/>
      <c r="ET125" s="20"/>
      <c r="EU125" s="10"/>
      <c r="EV125" s="25"/>
      <c r="EW125" s="10"/>
      <c r="EX125" s="10"/>
      <c r="EY125" s="10"/>
      <c r="EZ125" s="10"/>
      <c r="FA125" s="10"/>
      <c r="FB125" s="26"/>
      <c r="FC125" s="10"/>
      <c r="FD125" s="15"/>
      <c r="FE125" s="10"/>
      <c r="FF125" s="10"/>
      <c r="FG125" s="26"/>
      <c r="FH125" s="10"/>
      <c r="FI125" s="10"/>
      <c r="FJ125" s="20"/>
    </row>
    <row r="126" spans="1:166" x14ac:dyDescent="0.25">
      <c r="A126" s="90"/>
      <c r="B126" s="10"/>
      <c r="C126" s="21"/>
      <c r="D126" s="20"/>
      <c r="E126" s="10"/>
      <c r="F126" s="20"/>
      <c r="G126" s="10"/>
      <c r="H126" s="25"/>
      <c r="I126" s="10"/>
      <c r="J126" s="10"/>
      <c r="K126" s="10"/>
      <c r="L126" s="10"/>
      <c r="M126" s="10"/>
      <c r="N126" s="108"/>
      <c r="O126" s="99"/>
      <c r="P126" s="109"/>
      <c r="Q126" s="10"/>
      <c r="R126" s="10"/>
      <c r="S126" s="26"/>
      <c r="T126" s="10"/>
      <c r="U126" s="10"/>
      <c r="V126" s="67"/>
      <c r="W126" s="10"/>
      <c r="X126" s="25"/>
      <c r="Y126" s="10"/>
      <c r="Z126" s="10"/>
      <c r="AA126" s="10"/>
      <c r="AB126" s="10"/>
      <c r="AC126" s="10"/>
      <c r="AD126" s="26"/>
      <c r="AE126" s="10"/>
      <c r="AF126" s="15"/>
      <c r="AG126" s="10"/>
      <c r="AH126" s="10"/>
      <c r="AI126" s="26"/>
      <c r="AJ126" s="10"/>
      <c r="AK126" s="10"/>
      <c r="AL126" s="20"/>
      <c r="AM126" s="10"/>
      <c r="AN126" s="25"/>
      <c r="AO126" s="10"/>
      <c r="AP126" s="10"/>
      <c r="AQ126" s="10"/>
      <c r="AR126" s="10"/>
      <c r="AS126" s="10"/>
      <c r="AT126" s="108"/>
      <c r="AU126" s="99"/>
      <c r="AV126" s="109"/>
      <c r="AW126" s="10"/>
      <c r="AX126" s="10"/>
      <c r="AY126" s="26"/>
      <c r="AZ126" s="10"/>
      <c r="BA126" s="10"/>
      <c r="BB126" s="20"/>
      <c r="BC126" s="10"/>
      <c r="BD126" s="25"/>
      <c r="BE126" s="10"/>
      <c r="BF126" s="10"/>
      <c r="BG126" s="10"/>
      <c r="BH126" s="10"/>
      <c r="BI126" s="10"/>
      <c r="BJ126" s="26"/>
      <c r="BK126" s="10"/>
      <c r="BL126" s="15"/>
      <c r="BM126" s="10"/>
      <c r="BN126" s="10"/>
      <c r="BO126" s="26"/>
      <c r="BP126" s="10"/>
      <c r="BQ126" s="10"/>
      <c r="BR126" s="20"/>
      <c r="BS126" s="10"/>
      <c r="BT126" s="25"/>
      <c r="BU126" s="10"/>
      <c r="BV126" s="10"/>
      <c r="BW126" s="10"/>
      <c r="BX126" s="10"/>
      <c r="BY126" s="10"/>
      <c r="BZ126" s="108"/>
      <c r="CA126" s="99"/>
      <c r="CB126" s="109"/>
      <c r="CC126" s="10"/>
      <c r="CD126" s="10"/>
      <c r="CE126" s="26"/>
      <c r="CF126" s="10"/>
      <c r="CG126" s="10"/>
      <c r="CH126" s="20"/>
      <c r="CI126" s="10"/>
      <c r="CJ126" s="25"/>
      <c r="CK126" s="10"/>
      <c r="CL126" s="10"/>
      <c r="CM126" s="10"/>
      <c r="CN126" s="10"/>
      <c r="CO126" s="10"/>
      <c r="CP126" s="26"/>
      <c r="CQ126" s="10"/>
      <c r="CR126" s="15"/>
      <c r="CS126" s="10"/>
      <c r="CT126" s="10"/>
      <c r="CU126" s="26"/>
      <c r="CV126" s="10"/>
      <c r="CW126" s="10"/>
      <c r="CX126" s="20"/>
      <c r="CY126" s="10"/>
      <c r="CZ126" s="25"/>
      <c r="DA126" s="10"/>
      <c r="DB126" s="10"/>
      <c r="DC126" s="10"/>
      <c r="DD126" s="10"/>
      <c r="DE126" s="10"/>
      <c r="DF126" s="108"/>
      <c r="DG126" s="99"/>
      <c r="DH126" s="109"/>
      <c r="DI126" s="10"/>
      <c r="DJ126" s="10"/>
      <c r="DK126" s="26"/>
      <c r="DL126" s="10"/>
      <c r="DM126" s="10"/>
      <c r="DN126" s="20"/>
      <c r="DO126" s="10"/>
      <c r="DP126" s="25"/>
      <c r="DQ126" s="10"/>
      <c r="DR126" s="10"/>
      <c r="DS126" s="10"/>
      <c r="DT126" s="10"/>
      <c r="DU126" s="10"/>
      <c r="DV126" s="26"/>
      <c r="DW126" s="10"/>
      <c r="DX126" s="15"/>
      <c r="DY126" s="10"/>
      <c r="DZ126" s="10"/>
      <c r="EA126" s="26"/>
      <c r="EB126" s="10"/>
      <c r="EC126" s="10"/>
      <c r="ED126" s="20"/>
      <c r="EE126" s="10"/>
      <c r="EF126" s="25"/>
      <c r="EG126" s="10"/>
      <c r="EH126" s="10"/>
      <c r="EI126" s="10"/>
      <c r="EJ126" s="10"/>
      <c r="EK126" s="10"/>
      <c r="EL126" s="108"/>
      <c r="EM126" s="99"/>
      <c r="EN126" s="109"/>
      <c r="EO126" s="10"/>
      <c r="EP126" s="10"/>
      <c r="EQ126" s="26"/>
      <c r="ER126" s="10"/>
      <c r="ES126" s="10"/>
      <c r="ET126" s="20"/>
      <c r="EU126" s="10"/>
      <c r="EV126" s="25"/>
      <c r="EW126" s="10"/>
      <c r="EX126" s="10"/>
      <c r="EY126" s="10"/>
      <c r="EZ126" s="10"/>
      <c r="FA126" s="10"/>
      <c r="FB126" s="26"/>
      <c r="FC126" s="10"/>
      <c r="FD126" s="15"/>
      <c r="FE126" s="10"/>
      <c r="FF126" s="10"/>
      <c r="FG126" s="26"/>
      <c r="FH126" s="10"/>
      <c r="FI126" s="10"/>
      <c r="FJ126" s="20"/>
    </row>
    <row r="127" spans="1:166" x14ac:dyDescent="0.25">
      <c r="A127" s="90"/>
      <c r="B127" s="10"/>
      <c r="C127" s="21"/>
      <c r="D127" s="20"/>
      <c r="E127" s="10"/>
      <c r="F127" s="20"/>
      <c r="G127" s="10"/>
      <c r="H127" s="25"/>
      <c r="I127" s="10"/>
      <c r="J127" s="10"/>
      <c r="K127" s="10"/>
      <c r="L127" s="10"/>
      <c r="M127" s="10"/>
      <c r="N127" s="108"/>
      <c r="O127" s="99"/>
      <c r="P127" s="109"/>
      <c r="Q127" s="10"/>
      <c r="R127" s="10"/>
      <c r="S127" s="26"/>
      <c r="T127" s="10"/>
      <c r="U127" s="10"/>
      <c r="V127" s="67"/>
      <c r="W127" s="10"/>
      <c r="X127" s="25"/>
      <c r="Y127" s="10"/>
      <c r="Z127" s="10"/>
      <c r="AA127" s="10"/>
      <c r="AB127" s="10"/>
      <c r="AC127" s="10"/>
      <c r="AD127" s="26"/>
      <c r="AE127" s="10"/>
      <c r="AF127" s="15"/>
      <c r="AG127" s="10"/>
      <c r="AH127" s="10"/>
      <c r="AI127" s="26"/>
      <c r="AJ127" s="10"/>
      <c r="AK127" s="10"/>
      <c r="AL127" s="20"/>
      <c r="AM127" s="10"/>
      <c r="AN127" s="25"/>
      <c r="AO127" s="10"/>
      <c r="AP127" s="10"/>
      <c r="AQ127" s="10"/>
      <c r="AR127" s="10"/>
      <c r="AS127" s="10"/>
      <c r="AT127" s="108"/>
      <c r="AU127" s="99"/>
      <c r="AV127" s="109"/>
      <c r="AW127" s="10"/>
      <c r="AX127" s="10"/>
      <c r="AY127" s="26"/>
      <c r="AZ127" s="10"/>
      <c r="BA127" s="10"/>
      <c r="BB127" s="20"/>
      <c r="BC127" s="10"/>
      <c r="BD127" s="25"/>
      <c r="BE127" s="10"/>
      <c r="BF127" s="10"/>
      <c r="BG127" s="10"/>
      <c r="BH127" s="10"/>
      <c r="BI127" s="10"/>
      <c r="BJ127" s="26"/>
      <c r="BK127" s="10"/>
      <c r="BL127" s="15"/>
      <c r="BM127" s="10"/>
      <c r="BN127" s="10"/>
      <c r="BO127" s="26"/>
      <c r="BP127" s="10"/>
      <c r="BQ127" s="10"/>
      <c r="BR127" s="20"/>
      <c r="BS127" s="10"/>
      <c r="BT127" s="25"/>
      <c r="BU127" s="10"/>
      <c r="BV127" s="10"/>
      <c r="BW127" s="10"/>
      <c r="BX127" s="10"/>
      <c r="BY127" s="10"/>
      <c r="BZ127" s="108"/>
      <c r="CA127" s="99"/>
      <c r="CB127" s="109"/>
      <c r="CC127" s="10"/>
      <c r="CD127" s="10"/>
      <c r="CE127" s="26"/>
      <c r="CF127" s="10"/>
      <c r="CG127" s="10"/>
      <c r="CH127" s="20"/>
      <c r="CI127" s="10"/>
      <c r="CJ127" s="25"/>
      <c r="CK127" s="10"/>
      <c r="CL127" s="10"/>
      <c r="CM127" s="10"/>
      <c r="CN127" s="10"/>
      <c r="CO127" s="10"/>
      <c r="CP127" s="26"/>
      <c r="CQ127" s="10"/>
      <c r="CR127" s="15"/>
      <c r="CS127" s="10"/>
      <c r="CT127" s="10"/>
      <c r="CU127" s="26"/>
      <c r="CV127" s="10"/>
      <c r="CW127" s="10"/>
      <c r="CX127" s="20"/>
      <c r="CY127" s="10"/>
      <c r="CZ127" s="25"/>
      <c r="DA127" s="10"/>
      <c r="DB127" s="10"/>
      <c r="DC127" s="10"/>
      <c r="DD127" s="10"/>
      <c r="DE127" s="10"/>
      <c r="DF127" s="108"/>
      <c r="DG127" s="99"/>
      <c r="DH127" s="109"/>
      <c r="DI127" s="10"/>
      <c r="DJ127" s="10"/>
      <c r="DK127" s="26"/>
      <c r="DL127" s="10"/>
      <c r="DM127" s="10"/>
      <c r="DN127" s="20"/>
      <c r="DO127" s="10"/>
      <c r="DP127" s="25"/>
      <c r="DQ127" s="10"/>
      <c r="DR127" s="10"/>
      <c r="DS127" s="10"/>
      <c r="DT127" s="10"/>
      <c r="DU127" s="10"/>
      <c r="DV127" s="26"/>
      <c r="DW127" s="10"/>
      <c r="DX127" s="15"/>
      <c r="DY127" s="10"/>
      <c r="DZ127" s="10"/>
      <c r="EA127" s="26"/>
      <c r="EB127" s="10"/>
      <c r="EC127" s="10"/>
      <c r="ED127" s="20"/>
      <c r="EE127" s="10"/>
      <c r="EF127" s="25"/>
      <c r="EG127" s="10"/>
      <c r="EH127" s="10"/>
      <c r="EI127" s="10"/>
      <c r="EJ127" s="10"/>
      <c r="EK127" s="10"/>
      <c r="EL127" s="108"/>
      <c r="EM127" s="99"/>
      <c r="EN127" s="109"/>
      <c r="EO127" s="10"/>
      <c r="EP127" s="10"/>
      <c r="EQ127" s="26"/>
      <c r="ER127" s="10"/>
      <c r="ES127" s="10"/>
      <c r="ET127" s="20"/>
      <c r="EU127" s="10"/>
      <c r="EV127" s="25"/>
      <c r="EW127" s="10"/>
      <c r="EX127" s="10"/>
      <c r="EY127" s="10"/>
      <c r="EZ127" s="10"/>
      <c r="FA127" s="10"/>
      <c r="FB127" s="26"/>
      <c r="FC127" s="10"/>
      <c r="FD127" s="15"/>
      <c r="FE127" s="10"/>
      <c r="FF127" s="10"/>
      <c r="FG127" s="26"/>
      <c r="FH127" s="10"/>
      <c r="FI127" s="10"/>
      <c r="FJ127" s="20"/>
    </row>
    <row r="128" spans="1:166" x14ac:dyDescent="0.25">
      <c r="A128" s="90"/>
      <c r="B128" s="10"/>
      <c r="C128" s="21"/>
      <c r="D128" s="20"/>
      <c r="E128" s="10"/>
      <c r="F128" s="20"/>
      <c r="G128" s="10"/>
      <c r="H128" s="25"/>
      <c r="I128" s="10"/>
      <c r="J128" s="10"/>
      <c r="K128" s="10"/>
      <c r="L128" s="10"/>
      <c r="M128" s="10"/>
      <c r="N128" s="108"/>
      <c r="O128" s="99"/>
      <c r="P128" s="109"/>
      <c r="Q128" s="10"/>
      <c r="R128" s="10"/>
      <c r="S128" s="26"/>
      <c r="T128" s="10"/>
      <c r="U128" s="10"/>
      <c r="V128" s="67"/>
      <c r="W128" s="10"/>
      <c r="X128" s="25"/>
      <c r="Y128" s="10"/>
      <c r="Z128" s="10"/>
      <c r="AA128" s="10"/>
      <c r="AB128" s="10"/>
      <c r="AC128" s="10"/>
      <c r="AD128" s="26"/>
      <c r="AE128" s="10"/>
      <c r="AF128" s="15"/>
      <c r="AG128" s="10"/>
      <c r="AH128" s="10"/>
      <c r="AI128" s="26"/>
      <c r="AJ128" s="10"/>
      <c r="AK128" s="10"/>
      <c r="AL128" s="20"/>
      <c r="AM128" s="10"/>
      <c r="AN128" s="25"/>
      <c r="AO128" s="10"/>
      <c r="AP128" s="10"/>
      <c r="AQ128" s="10"/>
      <c r="AR128" s="10"/>
      <c r="AS128" s="10"/>
      <c r="AT128" s="108"/>
      <c r="AU128" s="99"/>
      <c r="AV128" s="109"/>
      <c r="AW128" s="10"/>
      <c r="AX128" s="10"/>
      <c r="AY128" s="26"/>
      <c r="AZ128" s="10"/>
      <c r="BA128" s="10"/>
      <c r="BB128" s="20"/>
      <c r="BC128" s="10"/>
      <c r="BD128" s="25"/>
      <c r="BE128" s="10"/>
      <c r="BF128" s="10"/>
      <c r="BG128" s="10"/>
      <c r="BH128" s="10"/>
      <c r="BI128" s="10"/>
      <c r="BJ128" s="26"/>
      <c r="BK128" s="10"/>
      <c r="BL128" s="15"/>
      <c r="BM128" s="10"/>
      <c r="BN128" s="10"/>
      <c r="BO128" s="26"/>
      <c r="BP128" s="10"/>
      <c r="BQ128" s="10"/>
      <c r="BR128" s="20"/>
      <c r="BS128" s="10"/>
      <c r="BT128" s="25"/>
      <c r="BU128" s="10"/>
      <c r="BV128" s="10"/>
      <c r="BW128" s="10"/>
      <c r="BX128" s="10"/>
      <c r="BY128" s="10"/>
      <c r="BZ128" s="108"/>
      <c r="CA128" s="99"/>
      <c r="CB128" s="109"/>
      <c r="CC128" s="10"/>
      <c r="CD128" s="10"/>
      <c r="CE128" s="26"/>
      <c r="CF128" s="10"/>
      <c r="CG128" s="10"/>
      <c r="CH128" s="20"/>
      <c r="CI128" s="10"/>
      <c r="CJ128" s="25"/>
      <c r="CK128" s="10"/>
      <c r="CL128" s="10"/>
      <c r="CM128" s="10"/>
      <c r="CN128" s="10"/>
      <c r="CO128" s="10"/>
      <c r="CP128" s="26"/>
      <c r="CQ128" s="10"/>
      <c r="CR128" s="15"/>
      <c r="CS128" s="10"/>
      <c r="CT128" s="10"/>
      <c r="CU128" s="26"/>
      <c r="CV128" s="10"/>
      <c r="CW128" s="10"/>
      <c r="CX128" s="20"/>
      <c r="CY128" s="10"/>
      <c r="CZ128" s="25"/>
      <c r="DA128" s="10"/>
      <c r="DB128" s="10"/>
      <c r="DC128" s="10"/>
      <c r="DD128" s="10"/>
      <c r="DE128" s="10"/>
      <c r="DF128" s="108"/>
      <c r="DG128" s="99"/>
      <c r="DH128" s="109"/>
      <c r="DI128" s="10"/>
      <c r="DJ128" s="10"/>
      <c r="DK128" s="26"/>
      <c r="DL128" s="10"/>
      <c r="DM128" s="10"/>
      <c r="DN128" s="20"/>
      <c r="DO128" s="10"/>
      <c r="DP128" s="25"/>
      <c r="DQ128" s="10"/>
      <c r="DR128" s="10"/>
      <c r="DS128" s="10"/>
      <c r="DT128" s="10"/>
      <c r="DU128" s="10"/>
      <c r="DV128" s="26"/>
      <c r="DW128" s="10"/>
      <c r="DX128" s="15"/>
      <c r="DY128" s="10"/>
      <c r="DZ128" s="10"/>
      <c r="EA128" s="26"/>
      <c r="EB128" s="10"/>
      <c r="EC128" s="10"/>
      <c r="ED128" s="20"/>
      <c r="EE128" s="10"/>
      <c r="EF128" s="25"/>
      <c r="EG128" s="10"/>
      <c r="EH128" s="10"/>
      <c r="EI128" s="10"/>
      <c r="EJ128" s="10"/>
      <c r="EK128" s="10"/>
      <c r="EL128" s="108"/>
      <c r="EM128" s="99"/>
      <c r="EN128" s="109"/>
      <c r="EO128" s="10"/>
      <c r="EP128" s="10"/>
      <c r="EQ128" s="26"/>
      <c r="ER128" s="10"/>
      <c r="ES128" s="10"/>
      <c r="ET128" s="20"/>
      <c r="EU128" s="10"/>
      <c r="EV128" s="25"/>
      <c r="EW128" s="10"/>
      <c r="EX128" s="10"/>
      <c r="EY128" s="10"/>
      <c r="EZ128" s="10"/>
      <c r="FA128" s="10"/>
      <c r="FB128" s="26"/>
      <c r="FC128" s="10"/>
      <c r="FD128" s="15"/>
      <c r="FE128" s="10"/>
      <c r="FF128" s="10"/>
      <c r="FG128" s="26"/>
      <c r="FH128" s="10"/>
      <c r="FI128" s="10"/>
      <c r="FJ128" s="20"/>
    </row>
    <row r="129" spans="1:160" x14ac:dyDescent="0.25">
      <c r="G129" s="38" t="s">
        <v>78</v>
      </c>
      <c r="H129" s="4"/>
      <c r="I129" s="30"/>
      <c r="J129" s="31"/>
      <c r="P129" s="109"/>
      <c r="W129" s="38" t="s">
        <v>78</v>
      </c>
      <c r="X129" s="4"/>
      <c r="Y129" s="30"/>
      <c r="Z129" s="31"/>
      <c r="AF129" s="15"/>
      <c r="AM129" s="38" t="s">
        <v>78</v>
      </c>
      <c r="AN129" s="4"/>
      <c r="AO129" s="30"/>
      <c r="AP129" s="31"/>
      <c r="AV129" s="109"/>
      <c r="BC129" s="38" t="s">
        <v>78</v>
      </c>
      <c r="BD129" s="4"/>
      <c r="BE129" s="30"/>
      <c r="BF129" s="31"/>
      <c r="BL129" s="15"/>
      <c r="BS129" s="38" t="s">
        <v>78</v>
      </c>
      <c r="BT129" s="4"/>
      <c r="BU129" s="30"/>
      <c r="BV129" s="31"/>
      <c r="CB129" s="109"/>
      <c r="CI129" s="38" t="s">
        <v>78</v>
      </c>
      <c r="CJ129" s="4"/>
      <c r="CK129" s="30"/>
      <c r="CL129" s="31"/>
      <c r="CR129" s="15"/>
      <c r="CY129" s="38" t="s">
        <v>78</v>
      </c>
      <c r="CZ129" s="4"/>
      <c r="DA129" s="30"/>
      <c r="DB129" s="31"/>
      <c r="DH129" s="109"/>
      <c r="DO129" s="38" t="s">
        <v>78</v>
      </c>
      <c r="DP129" s="4"/>
      <c r="DQ129" s="30"/>
      <c r="DR129" s="31"/>
      <c r="DX129" s="15"/>
      <c r="EE129" s="38" t="s">
        <v>78</v>
      </c>
      <c r="EF129" s="4"/>
      <c r="EG129" s="30"/>
      <c r="EH129" s="31"/>
      <c r="EN129" s="109"/>
      <c r="EU129" s="38" t="s">
        <v>78</v>
      </c>
      <c r="EV129" s="4"/>
      <c r="EW129" s="30"/>
      <c r="EX129" s="31"/>
      <c r="FD129" s="15"/>
    </row>
    <row r="130" spans="1:160" x14ac:dyDescent="0.25">
      <c r="B130" s="39"/>
      <c r="C130" s="40"/>
      <c r="D130" s="39"/>
      <c r="H130" s="4"/>
      <c r="I130" s="36"/>
      <c r="J130" s="41" t="s">
        <v>79</v>
      </c>
      <c r="K130" s="38" t="s">
        <v>80</v>
      </c>
      <c r="P130" s="109"/>
      <c r="X130" s="4"/>
      <c r="Y130" s="36"/>
      <c r="Z130" s="41" t="s">
        <v>79</v>
      </c>
      <c r="AA130" s="38" t="s">
        <v>80</v>
      </c>
      <c r="AF130" s="15"/>
      <c r="AN130" s="4"/>
      <c r="AO130" s="36"/>
      <c r="AP130" s="41" t="s">
        <v>79</v>
      </c>
      <c r="AQ130" s="38" t="s">
        <v>80</v>
      </c>
      <c r="AV130" s="109"/>
      <c r="BD130" s="4"/>
      <c r="BE130" s="36"/>
      <c r="BF130" s="41" t="s">
        <v>79</v>
      </c>
      <c r="BG130" s="38" t="s">
        <v>80</v>
      </c>
      <c r="BL130" s="15"/>
      <c r="BT130" s="4"/>
      <c r="BU130" s="36"/>
      <c r="BV130" s="41" t="s">
        <v>79</v>
      </c>
      <c r="BW130" s="38" t="s">
        <v>80</v>
      </c>
      <c r="CB130" s="109"/>
      <c r="CJ130" s="4"/>
      <c r="CK130" s="36"/>
      <c r="CL130" s="41" t="s">
        <v>79</v>
      </c>
      <c r="CM130" s="38" t="s">
        <v>80</v>
      </c>
      <c r="CR130" s="15"/>
      <c r="CZ130" s="4"/>
      <c r="DA130" s="36"/>
      <c r="DB130" s="41" t="s">
        <v>79</v>
      </c>
      <c r="DC130" s="38" t="s">
        <v>80</v>
      </c>
      <c r="DH130" s="109"/>
      <c r="DP130" s="4"/>
      <c r="DQ130" s="36"/>
      <c r="DR130" s="41" t="s">
        <v>79</v>
      </c>
      <c r="DS130" s="38" t="s">
        <v>80</v>
      </c>
      <c r="DX130" s="15"/>
      <c r="EF130" s="4"/>
      <c r="EG130" s="36"/>
      <c r="EH130" s="41" t="s">
        <v>79</v>
      </c>
      <c r="EI130" s="38" t="s">
        <v>80</v>
      </c>
      <c r="EN130" s="109"/>
      <c r="EV130" s="4"/>
      <c r="EW130" s="36"/>
      <c r="EX130" s="41" t="s">
        <v>79</v>
      </c>
      <c r="EY130" s="38" t="s">
        <v>80</v>
      </c>
      <c r="FD130" s="15"/>
    </row>
    <row r="131" spans="1:160" x14ac:dyDescent="0.25">
      <c r="B131" s="39"/>
      <c r="C131" s="40"/>
      <c r="D131" s="39"/>
      <c r="G131" s="4" t="s">
        <v>81</v>
      </c>
      <c r="H131" s="4"/>
      <c r="I131" s="36"/>
      <c r="J131" s="37">
        <v>5</v>
      </c>
      <c r="K131" s="4">
        <v>5</v>
      </c>
      <c r="P131" s="109"/>
      <c r="W131" s="4" t="s">
        <v>81</v>
      </c>
      <c r="X131" s="4"/>
      <c r="Y131" s="36"/>
      <c r="Z131" s="37">
        <v>6</v>
      </c>
      <c r="AA131" s="4">
        <v>6</v>
      </c>
      <c r="AF131" s="15"/>
      <c r="AM131" s="4" t="s">
        <v>81</v>
      </c>
      <c r="AN131" s="4"/>
      <c r="AO131" s="36"/>
      <c r="AP131" s="37">
        <v>6</v>
      </c>
      <c r="AQ131" s="4">
        <v>6</v>
      </c>
      <c r="AV131" s="109"/>
      <c r="BC131" s="4" t="s">
        <v>81</v>
      </c>
      <c r="BD131" s="4"/>
      <c r="BE131" s="36"/>
      <c r="BF131" s="37">
        <v>3</v>
      </c>
      <c r="BG131" s="4">
        <v>3</v>
      </c>
      <c r="BL131" s="15"/>
      <c r="BS131" s="4" t="s">
        <v>81</v>
      </c>
      <c r="BT131" s="4"/>
      <c r="BU131" s="36"/>
      <c r="BV131" s="37">
        <v>0</v>
      </c>
      <c r="BW131" s="4">
        <v>0</v>
      </c>
      <c r="CB131" s="109"/>
      <c r="CI131" s="4" t="s">
        <v>81</v>
      </c>
      <c r="CJ131" s="4"/>
      <c r="CK131" s="36"/>
      <c r="CL131" s="37">
        <v>0</v>
      </c>
      <c r="CM131" s="4">
        <v>0</v>
      </c>
      <c r="CR131" s="15"/>
      <c r="CY131" s="4" t="s">
        <v>81</v>
      </c>
      <c r="CZ131" s="4"/>
      <c r="DA131" s="36"/>
      <c r="DB131" s="37">
        <v>4</v>
      </c>
      <c r="DC131" s="4">
        <v>4</v>
      </c>
      <c r="DH131" s="109"/>
      <c r="DO131" s="4" t="s">
        <v>81</v>
      </c>
      <c r="DP131" s="4"/>
      <c r="DQ131" s="36"/>
      <c r="DR131" s="37">
        <v>0</v>
      </c>
      <c r="DS131" s="4">
        <v>0</v>
      </c>
      <c r="DX131" s="15"/>
      <c r="EE131" s="4" t="s">
        <v>81</v>
      </c>
      <c r="EF131" s="4"/>
      <c r="EG131" s="36"/>
      <c r="EH131" s="37">
        <v>2</v>
      </c>
      <c r="EI131" s="4">
        <v>2</v>
      </c>
      <c r="EN131" s="109"/>
      <c r="EU131" s="4" t="s">
        <v>81</v>
      </c>
      <c r="EV131" s="4"/>
      <c r="EW131" s="36"/>
      <c r="EX131" s="37">
        <v>5</v>
      </c>
      <c r="EY131" s="4">
        <v>5</v>
      </c>
      <c r="FD131" s="15"/>
    </row>
    <row r="132" spans="1:160" x14ac:dyDescent="0.25">
      <c r="B132" s="39"/>
      <c r="C132" s="40"/>
      <c r="D132" s="39"/>
      <c r="G132" s="4" t="s">
        <v>82</v>
      </c>
      <c r="H132" s="4"/>
      <c r="I132" s="36"/>
      <c r="J132" s="31">
        <v>2</v>
      </c>
      <c r="K132" s="4">
        <v>2</v>
      </c>
      <c r="P132" s="109"/>
      <c r="W132" s="4" t="s">
        <v>82</v>
      </c>
      <c r="X132" s="4"/>
      <c r="Y132" s="36"/>
      <c r="Z132" s="31">
        <v>2</v>
      </c>
      <c r="AA132" s="4">
        <v>2</v>
      </c>
      <c r="AF132" s="15"/>
      <c r="AM132" s="4" t="s">
        <v>82</v>
      </c>
      <c r="AN132" s="4"/>
      <c r="AO132" s="36"/>
      <c r="AP132" s="31">
        <v>2</v>
      </c>
      <c r="AQ132" s="4">
        <v>2</v>
      </c>
      <c r="AV132" s="109"/>
      <c r="BC132" s="4" t="s">
        <v>82</v>
      </c>
      <c r="BD132" s="4"/>
      <c r="BE132" s="36"/>
      <c r="BF132" s="31">
        <v>1</v>
      </c>
      <c r="BG132" s="4">
        <v>1</v>
      </c>
      <c r="BL132" s="15"/>
      <c r="BS132" s="4" t="s">
        <v>82</v>
      </c>
      <c r="BT132" s="4"/>
      <c r="BU132" s="36"/>
      <c r="BV132" s="31">
        <v>0</v>
      </c>
      <c r="BW132" s="4">
        <v>0</v>
      </c>
      <c r="CB132" s="109"/>
      <c r="CI132" s="4" t="s">
        <v>82</v>
      </c>
      <c r="CJ132" s="4"/>
      <c r="CK132" s="36"/>
      <c r="CL132" s="31">
        <v>0</v>
      </c>
      <c r="CM132" s="4">
        <v>0</v>
      </c>
      <c r="CR132" s="15"/>
      <c r="CY132" s="4" t="s">
        <v>82</v>
      </c>
      <c r="CZ132" s="4"/>
      <c r="DA132" s="36"/>
      <c r="DB132" s="31">
        <v>2</v>
      </c>
      <c r="DC132" s="4">
        <v>2</v>
      </c>
      <c r="DH132" s="109"/>
      <c r="DO132" s="4" t="s">
        <v>82</v>
      </c>
      <c r="DP132" s="4"/>
      <c r="DQ132" s="36"/>
      <c r="DR132" s="31">
        <v>0</v>
      </c>
      <c r="DS132" s="4">
        <v>0</v>
      </c>
      <c r="DX132" s="15"/>
      <c r="EE132" s="4" t="s">
        <v>82</v>
      </c>
      <c r="EF132" s="4"/>
      <c r="EG132" s="36"/>
      <c r="EH132" s="31">
        <v>3</v>
      </c>
      <c r="EI132" s="4">
        <v>3</v>
      </c>
      <c r="EN132" s="109"/>
      <c r="EU132" s="4" t="s">
        <v>82</v>
      </c>
      <c r="EV132" s="4"/>
      <c r="EW132" s="36"/>
      <c r="EX132" s="31">
        <v>3</v>
      </c>
      <c r="EY132" s="4">
        <v>3</v>
      </c>
      <c r="FD132" s="15"/>
    </row>
    <row r="133" spans="1:160" x14ac:dyDescent="0.25">
      <c r="B133" s="39"/>
      <c r="C133" s="40"/>
      <c r="D133" s="39"/>
      <c r="G133" s="4" t="s">
        <v>83</v>
      </c>
      <c r="H133" s="4"/>
      <c r="I133" s="36"/>
      <c r="J133" s="37">
        <v>4</v>
      </c>
      <c r="K133" s="4">
        <v>4</v>
      </c>
      <c r="P133" s="109"/>
      <c r="W133" s="4" t="s">
        <v>83</v>
      </c>
      <c r="X133" s="4"/>
      <c r="Y133" s="36"/>
      <c r="Z133" s="37">
        <v>4</v>
      </c>
      <c r="AA133" s="4">
        <v>4</v>
      </c>
      <c r="AF133" s="15"/>
      <c r="AM133" s="4" t="s">
        <v>83</v>
      </c>
      <c r="AN133" s="4"/>
      <c r="AO133" s="36"/>
      <c r="AP133" s="37">
        <v>5</v>
      </c>
      <c r="AQ133" s="4">
        <v>5</v>
      </c>
      <c r="AV133" s="109"/>
      <c r="BC133" s="4" t="s">
        <v>83</v>
      </c>
      <c r="BD133" s="4"/>
      <c r="BE133" s="36"/>
      <c r="BF133" s="37">
        <v>6</v>
      </c>
      <c r="BG133" s="4">
        <v>6</v>
      </c>
      <c r="BL133" s="15"/>
      <c r="BS133" s="4" t="s">
        <v>83</v>
      </c>
      <c r="BT133" s="4"/>
      <c r="BU133" s="36"/>
      <c r="BV133" s="37">
        <v>0</v>
      </c>
      <c r="BW133" s="4">
        <v>0</v>
      </c>
      <c r="CB133" s="109"/>
      <c r="CI133" s="4" t="s">
        <v>83</v>
      </c>
      <c r="CJ133" s="4"/>
      <c r="CK133" s="36"/>
      <c r="CL133" s="37">
        <v>0</v>
      </c>
      <c r="CM133" s="4">
        <v>0</v>
      </c>
      <c r="CR133" s="15"/>
      <c r="CY133" s="4" t="s">
        <v>83</v>
      </c>
      <c r="CZ133" s="4"/>
      <c r="DA133" s="36"/>
      <c r="DB133" s="37">
        <v>5</v>
      </c>
      <c r="DC133" s="4">
        <v>5</v>
      </c>
      <c r="DH133" s="109"/>
      <c r="DO133" s="4" t="s">
        <v>83</v>
      </c>
      <c r="DP133" s="4"/>
      <c r="DQ133" s="36"/>
      <c r="DR133" s="37">
        <v>0</v>
      </c>
      <c r="DS133" s="4">
        <v>0</v>
      </c>
      <c r="DX133" s="15"/>
      <c r="EE133" s="4" t="s">
        <v>83</v>
      </c>
      <c r="EF133" s="4"/>
      <c r="EG133" s="36"/>
      <c r="EH133" s="37">
        <v>7</v>
      </c>
      <c r="EI133" s="4">
        <v>7</v>
      </c>
      <c r="EN133" s="109"/>
      <c r="EU133" s="4" t="s">
        <v>83</v>
      </c>
      <c r="EV133" s="4"/>
      <c r="EW133" s="36"/>
      <c r="EX133" s="37">
        <v>6</v>
      </c>
      <c r="EY133" s="4">
        <v>6</v>
      </c>
      <c r="FD133" s="15"/>
    </row>
    <row r="134" spans="1:160" x14ac:dyDescent="0.25">
      <c r="C134" s="36"/>
      <c r="D134" s="37"/>
      <c r="G134" s="4" t="s">
        <v>84</v>
      </c>
      <c r="H134" s="39"/>
      <c r="I134" s="30"/>
      <c r="J134" s="31">
        <v>4</v>
      </c>
      <c r="K134" s="4">
        <v>4</v>
      </c>
      <c r="P134" s="109"/>
      <c r="W134" s="4" t="s">
        <v>84</v>
      </c>
      <c r="X134" s="39"/>
      <c r="Y134" s="30"/>
      <c r="Z134" s="31">
        <v>3</v>
      </c>
      <c r="AA134" s="4">
        <v>3</v>
      </c>
      <c r="AF134" s="15"/>
      <c r="AM134" s="4" t="s">
        <v>84</v>
      </c>
      <c r="AN134" s="39"/>
      <c r="AO134" s="30"/>
      <c r="AP134" s="31">
        <v>7</v>
      </c>
      <c r="AQ134" s="4">
        <v>7</v>
      </c>
      <c r="AV134" s="109"/>
      <c r="BC134" s="4" t="s">
        <v>84</v>
      </c>
      <c r="BD134" s="39"/>
      <c r="BE134" s="30"/>
      <c r="BF134" s="31">
        <v>8</v>
      </c>
      <c r="BG134" s="4">
        <v>8</v>
      </c>
      <c r="BL134" s="15"/>
      <c r="BS134" s="4" t="s">
        <v>84</v>
      </c>
      <c r="BT134" s="39"/>
      <c r="BU134" s="30"/>
      <c r="BV134" s="31">
        <v>7</v>
      </c>
      <c r="BW134" s="4">
        <v>7</v>
      </c>
      <c r="CB134" s="109"/>
      <c r="CI134" s="4" t="s">
        <v>84</v>
      </c>
      <c r="CJ134" s="39"/>
      <c r="CK134" s="30"/>
      <c r="CL134" s="31">
        <v>7</v>
      </c>
      <c r="CM134" s="4">
        <v>7</v>
      </c>
      <c r="CR134" s="15"/>
      <c r="CY134" s="4" t="s">
        <v>84</v>
      </c>
      <c r="CZ134" s="39"/>
      <c r="DA134" s="30"/>
      <c r="DB134" s="31">
        <v>7</v>
      </c>
      <c r="DC134" s="4">
        <v>7</v>
      </c>
      <c r="DH134" s="109"/>
      <c r="DO134" s="4" t="s">
        <v>84</v>
      </c>
      <c r="DP134" s="39"/>
      <c r="DQ134" s="30"/>
      <c r="DR134" s="31">
        <v>0</v>
      </c>
      <c r="DS134" s="4">
        <v>0</v>
      </c>
      <c r="DX134" s="15"/>
      <c r="EE134" s="4" t="s">
        <v>84</v>
      </c>
      <c r="EF134" s="39"/>
      <c r="EG134" s="30"/>
      <c r="EH134" s="31">
        <v>6</v>
      </c>
      <c r="EI134" s="4">
        <v>6</v>
      </c>
      <c r="EN134" s="109"/>
      <c r="EU134" s="4" t="s">
        <v>84</v>
      </c>
      <c r="EV134" s="39"/>
      <c r="EW134" s="30"/>
      <c r="EX134" s="31">
        <v>5</v>
      </c>
      <c r="EY134" s="4">
        <v>5</v>
      </c>
      <c r="FD134" s="15"/>
    </row>
    <row r="135" spans="1:160" x14ac:dyDescent="0.25">
      <c r="C135" s="36"/>
      <c r="D135" s="37"/>
      <c r="G135" s="4" t="s">
        <v>85</v>
      </c>
      <c r="H135" s="39"/>
      <c r="I135" s="30"/>
      <c r="J135" s="31">
        <v>11</v>
      </c>
      <c r="K135" s="4">
        <v>11</v>
      </c>
      <c r="P135" s="109"/>
      <c r="W135" s="4" t="s">
        <v>85</v>
      </c>
      <c r="X135" s="39"/>
      <c r="Y135" s="30"/>
      <c r="Z135" s="31">
        <v>8</v>
      </c>
      <c r="AA135" s="4">
        <v>8</v>
      </c>
      <c r="AF135" s="15"/>
      <c r="AM135" s="4" t="s">
        <v>85</v>
      </c>
      <c r="AN135" s="39"/>
      <c r="AO135" s="30"/>
      <c r="AP135" s="31">
        <v>8</v>
      </c>
      <c r="AQ135" s="4">
        <v>8</v>
      </c>
      <c r="AV135" s="109"/>
      <c r="BC135" s="4" t="s">
        <v>85</v>
      </c>
      <c r="BD135" s="39"/>
      <c r="BE135" s="30"/>
      <c r="BF135" s="31">
        <v>8</v>
      </c>
      <c r="BG135" s="4">
        <v>8</v>
      </c>
      <c r="BL135" s="15"/>
      <c r="BS135" s="4" t="s">
        <v>85</v>
      </c>
      <c r="BT135" s="39"/>
      <c r="BU135" s="30"/>
      <c r="BV135" s="31">
        <v>4</v>
      </c>
      <c r="BW135" s="4">
        <v>4</v>
      </c>
      <c r="CB135" s="109"/>
      <c r="CI135" s="4" t="s">
        <v>85</v>
      </c>
      <c r="CJ135" s="39"/>
      <c r="CK135" s="30"/>
      <c r="CL135" s="31">
        <v>4</v>
      </c>
      <c r="CM135" s="4">
        <v>4</v>
      </c>
      <c r="CR135" s="15"/>
      <c r="CY135" s="4" t="s">
        <v>85</v>
      </c>
      <c r="CZ135" s="39"/>
      <c r="DA135" s="30"/>
      <c r="DB135" s="31">
        <v>5</v>
      </c>
      <c r="DC135" s="4">
        <v>5</v>
      </c>
      <c r="DH135" s="109"/>
      <c r="DO135" s="4" t="s">
        <v>85</v>
      </c>
      <c r="DP135" s="39"/>
      <c r="DQ135" s="30"/>
      <c r="DR135" s="31">
        <v>0</v>
      </c>
      <c r="DS135" s="4">
        <v>0</v>
      </c>
      <c r="DX135" s="15"/>
      <c r="EE135" s="4" t="s">
        <v>85</v>
      </c>
      <c r="EF135" s="39"/>
      <c r="EG135" s="30"/>
      <c r="EH135" s="31">
        <v>5</v>
      </c>
      <c r="EI135" s="4">
        <v>5</v>
      </c>
      <c r="EN135" s="109"/>
      <c r="EU135" s="4" t="s">
        <v>85</v>
      </c>
      <c r="EV135" s="39"/>
      <c r="EW135" s="30"/>
      <c r="EX135" s="31">
        <v>6</v>
      </c>
      <c r="EY135" s="4">
        <v>6</v>
      </c>
      <c r="FD135" s="15"/>
    </row>
    <row r="136" spans="1:160" x14ac:dyDescent="0.25">
      <c r="C136" s="36"/>
      <c r="D136" s="37"/>
      <c r="G136" s="4" t="s">
        <v>86</v>
      </c>
      <c r="H136" s="4"/>
      <c r="I136" s="30"/>
      <c r="J136" s="31">
        <v>2</v>
      </c>
      <c r="K136" s="4">
        <v>2</v>
      </c>
      <c r="W136" s="4" t="s">
        <v>86</v>
      </c>
      <c r="X136" s="4"/>
      <c r="Y136" s="30"/>
      <c r="Z136" s="31">
        <v>5</v>
      </c>
      <c r="AA136" s="4">
        <v>5</v>
      </c>
      <c r="AM136" s="4" t="s">
        <v>86</v>
      </c>
      <c r="AN136" s="4"/>
      <c r="AO136" s="30"/>
      <c r="AP136" s="31">
        <v>5</v>
      </c>
      <c r="AQ136" s="4">
        <v>5</v>
      </c>
      <c r="BC136" s="4" t="s">
        <v>86</v>
      </c>
      <c r="BD136" s="4"/>
      <c r="BE136" s="30"/>
      <c r="BF136" s="31">
        <v>4</v>
      </c>
      <c r="BG136" s="4">
        <v>4</v>
      </c>
      <c r="BS136" s="4" t="s">
        <v>86</v>
      </c>
      <c r="BT136" s="4"/>
      <c r="BU136" s="30"/>
      <c r="BV136" s="31">
        <v>3</v>
      </c>
      <c r="BW136" s="4">
        <v>3</v>
      </c>
      <c r="CI136" s="4" t="s">
        <v>86</v>
      </c>
      <c r="CJ136" s="4"/>
      <c r="CK136" s="30"/>
      <c r="CL136" s="31">
        <v>3</v>
      </c>
      <c r="CM136" s="4">
        <v>3</v>
      </c>
      <c r="CY136" s="4" t="s">
        <v>86</v>
      </c>
      <c r="CZ136" s="4"/>
      <c r="DA136" s="30"/>
      <c r="DB136" s="31">
        <v>4</v>
      </c>
      <c r="DC136" s="4">
        <v>4</v>
      </c>
      <c r="DO136" s="4" t="s">
        <v>86</v>
      </c>
      <c r="DP136" s="4"/>
      <c r="DQ136" s="30"/>
      <c r="DR136" s="31">
        <v>0</v>
      </c>
      <c r="DS136" s="4">
        <v>0</v>
      </c>
      <c r="EE136" s="4" t="s">
        <v>86</v>
      </c>
      <c r="EF136" s="4"/>
      <c r="EG136" s="30"/>
      <c r="EH136" s="31">
        <v>2</v>
      </c>
      <c r="EI136" s="4">
        <v>2</v>
      </c>
      <c r="EU136" s="4" t="s">
        <v>86</v>
      </c>
      <c r="EV136" s="4"/>
      <c r="EW136" s="30"/>
      <c r="EX136" s="31">
        <v>1</v>
      </c>
      <c r="EY136" s="4">
        <v>1</v>
      </c>
    </row>
    <row r="137" spans="1:160" x14ac:dyDescent="0.25">
      <c r="C137" s="36"/>
      <c r="D137" s="37"/>
      <c r="G137" s="4" t="s">
        <v>87</v>
      </c>
      <c r="H137" s="4"/>
      <c r="I137" s="30"/>
      <c r="J137" s="31">
        <v>0</v>
      </c>
      <c r="K137" s="4">
        <v>0</v>
      </c>
      <c r="W137" s="4" t="s">
        <v>87</v>
      </c>
      <c r="X137" s="4"/>
      <c r="Y137" s="30"/>
      <c r="Z137" s="31">
        <v>0</v>
      </c>
      <c r="AA137" s="4">
        <v>0</v>
      </c>
      <c r="AM137" s="4" t="s">
        <v>87</v>
      </c>
      <c r="AN137" s="4"/>
      <c r="AO137" s="30"/>
      <c r="AP137" s="31">
        <v>0</v>
      </c>
      <c r="AQ137" s="4">
        <v>0</v>
      </c>
      <c r="BC137" s="4" t="s">
        <v>87</v>
      </c>
      <c r="BD137" s="4"/>
      <c r="BE137" s="30"/>
      <c r="BF137" s="31">
        <v>1</v>
      </c>
      <c r="BG137" s="4">
        <v>1</v>
      </c>
      <c r="BS137" s="4" t="s">
        <v>87</v>
      </c>
      <c r="BT137" s="4"/>
      <c r="BU137" s="30"/>
      <c r="BV137" s="31"/>
      <c r="CI137" s="4" t="s">
        <v>87</v>
      </c>
      <c r="CJ137" s="4"/>
      <c r="CK137" s="30"/>
      <c r="CL137" s="31"/>
      <c r="CY137" s="4" t="s">
        <v>87</v>
      </c>
      <c r="CZ137" s="4"/>
      <c r="DA137" s="30"/>
      <c r="DB137" s="31"/>
      <c r="DO137" s="4" t="s">
        <v>87</v>
      </c>
      <c r="DP137" s="4"/>
      <c r="DQ137" s="30"/>
      <c r="DR137" s="31"/>
      <c r="EE137" s="4" t="s">
        <v>87</v>
      </c>
      <c r="EF137" s="4"/>
      <c r="EG137" s="30"/>
      <c r="EH137" s="31"/>
      <c r="EU137" s="4" t="s">
        <v>87</v>
      </c>
      <c r="EV137" s="4"/>
      <c r="EW137" s="30"/>
      <c r="EX137" s="31"/>
    </row>
    <row r="138" spans="1:160" x14ac:dyDescent="0.25">
      <c r="C138" s="36"/>
      <c r="D138" s="37"/>
      <c r="G138" s="4" t="s">
        <v>88</v>
      </c>
      <c r="H138" s="4"/>
      <c r="I138" s="30"/>
      <c r="J138" s="31">
        <f>SUM(J131:J137)</f>
        <v>28</v>
      </c>
      <c r="K138" s="31">
        <f>SUM(K131:K137)</f>
        <v>28</v>
      </c>
      <c r="W138" s="4" t="s">
        <v>88</v>
      </c>
      <c r="X138" s="4"/>
      <c r="Y138" s="30"/>
      <c r="Z138" s="31">
        <f>SUM(Z131:Z137)</f>
        <v>28</v>
      </c>
      <c r="AA138" s="31">
        <f>SUM(AA131:AA137)</f>
        <v>28</v>
      </c>
      <c r="AM138" s="4" t="s">
        <v>88</v>
      </c>
      <c r="AN138" s="4"/>
      <c r="AO138" s="30"/>
      <c r="AP138" s="31">
        <f>SUM(AP131:AP137)</f>
        <v>33</v>
      </c>
      <c r="AQ138" s="31">
        <f>SUM(AQ131:AQ137)</f>
        <v>33</v>
      </c>
      <c r="BC138" s="4" t="s">
        <v>88</v>
      </c>
      <c r="BD138" s="4"/>
      <c r="BE138" s="30"/>
      <c r="BF138" s="31">
        <f>SUM(BF131:BF137)</f>
        <v>31</v>
      </c>
      <c r="BG138" s="31">
        <f>SUM(BG131:BG137)</f>
        <v>31</v>
      </c>
      <c r="BS138" s="4" t="s">
        <v>88</v>
      </c>
      <c r="BT138" s="4"/>
      <c r="BU138" s="30"/>
      <c r="BV138" s="31">
        <f>SUM(BV131:BV137)</f>
        <v>14</v>
      </c>
      <c r="BW138" s="31">
        <f>SUM(BW131:BW137)</f>
        <v>14</v>
      </c>
      <c r="CI138" s="4" t="s">
        <v>88</v>
      </c>
      <c r="CJ138" s="4"/>
      <c r="CK138" s="30"/>
      <c r="CL138" s="31">
        <f>SUM(CL131:CL137)</f>
        <v>14</v>
      </c>
      <c r="CM138" s="31">
        <f>SUM(CM131:CM137)</f>
        <v>14</v>
      </c>
      <c r="CY138" s="4" t="s">
        <v>88</v>
      </c>
      <c r="CZ138" s="4"/>
      <c r="DA138" s="30"/>
      <c r="DB138" s="31">
        <f>SUM(DB131:DB137)</f>
        <v>27</v>
      </c>
      <c r="DC138" s="31">
        <f>SUM(DC131:DC137)</f>
        <v>27</v>
      </c>
      <c r="DO138" s="4" t="s">
        <v>88</v>
      </c>
      <c r="DP138" s="4"/>
      <c r="DQ138" s="30"/>
      <c r="DR138" s="31">
        <v>0</v>
      </c>
      <c r="DS138" s="31">
        <f>SUM(DS131:DS137)</f>
        <v>0</v>
      </c>
      <c r="EE138" s="4" t="s">
        <v>88</v>
      </c>
      <c r="EF138" s="4"/>
      <c r="EG138" s="30"/>
      <c r="EH138" s="31">
        <v>0</v>
      </c>
      <c r="EI138" s="31">
        <f>SUM(EI131:EI137)</f>
        <v>25</v>
      </c>
      <c r="EU138" s="4" t="s">
        <v>88</v>
      </c>
      <c r="EV138" s="4"/>
      <c r="EW138" s="30"/>
      <c r="EX138" s="31">
        <v>0</v>
      </c>
      <c r="EY138" s="31">
        <f>SUM(EY131:EY137)</f>
        <v>26</v>
      </c>
    </row>
    <row r="139" spans="1:160" x14ac:dyDescent="0.25">
      <c r="C139" s="36"/>
      <c r="D139" s="37"/>
    </row>
    <row r="140" spans="1:160" x14ac:dyDescent="0.25">
      <c r="A140" s="93"/>
      <c r="C140" s="36"/>
      <c r="D140" s="37"/>
    </row>
    <row r="141" spans="1:160" x14ac:dyDescent="0.25">
      <c r="C141" s="36"/>
      <c r="D141" s="37"/>
    </row>
    <row r="142" spans="1:160" x14ac:dyDescent="0.25">
      <c r="A142" s="93"/>
      <c r="B142" s="39"/>
      <c r="D142" s="42"/>
    </row>
    <row r="143" spans="1:160" x14ac:dyDescent="0.25">
      <c r="B143" s="39"/>
    </row>
    <row r="145" spans="1:5" x14ac:dyDescent="0.25">
      <c r="B145" s="39"/>
      <c r="E145" s="40"/>
    </row>
    <row r="147" spans="1:5" x14ac:dyDescent="0.25">
      <c r="B147" s="39"/>
    </row>
    <row r="148" spans="1:5" x14ac:dyDescent="0.25">
      <c r="B148" s="39"/>
      <c r="D148" s="42"/>
    </row>
    <row r="154" spans="1:5" x14ac:dyDescent="0.25">
      <c r="C154" s="36"/>
    </row>
    <row r="156" spans="1:5" x14ac:dyDescent="0.25">
      <c r="B156" s="39"/>
    </row>
    <row r="160" spans="1:5" x14ac:dyDescent="0.25">
      <c r="A160" s="93"/>
    </row>
    <row r="162" spans="2:5" x14ac:dyDescent="0.25">
      <c r="B162" s="39"/>
      <c r="C162" s="40"/>
      <c r="D162" s="39"/>
    </row>
    <row r="163" spans="2:5" x14ac:dyDescent="0.25">
      <c r="B163" s="39"/>
      <c r="D163" s="42"/>
    </row>
    <row r="165" spans="2:5" x14ac:dyDescent="0.25">
      <c r="B165" s="39"/>
    </row>
    <row r="166" spans="2:5" x14ac:dyDescent="0.25">
      <c r="C166" s="36"/>
    </row>
    <row r="168" spans="2:5" x14ac:dyDescent="0.25">
      <c r="C168" s="36"/>
      <c r="D168" s="37"/>
    </row>
    <row r="169" spans="2:5" x14ac:dyDescent="0.25">
      <c r="C169" s="36"/>
    </row>
    <row r="170" spans="2:5" x14ac:dyDescent="0.25">
      <c r="C170" s="36"/>
    </row>
    <row r="171" spans="2:5" x14ac:dyDescent="0.25">
      <c r="B171" s="39"/>
      <c r="D171" s="42"/>
    </row>
    <row r="173" spans="2:5" x14ac:dyDescent="0.25">
      <c r="B173" s="39"/>
    </row>
    <row r="175" spans="2:5" x14ac:dyDescent="0.25">
      <c r="B175" s="39"/>
      <c r="E175" s="40"/>
    </row>
    <row r="176" spans="2:5" x14ac:dyDescent="0.25">
      <c r="B176" s="39"/>
    </row>
    <row r="177" spans="1:156" x14ac:dyDescent="0.25">
      <c r="B177" s="39"/>
      <c r="D177" s="42"/>
      <c r="G177" s="38"/>
      <c r="H177" s="4"/>
      <c r="I177" s="30"/>
      <c r="J177" s="31"/>
      <c r="W177" s="38"/>
      <c r="X177" s="4"/>
      <c r="Y177" s="30"/>
      <c r="Z177" s="31"/>
      <c r="AM177" s="38"/>
      <c r="AN177" s="4"/>
      <c r="AO177" s="30"/>
      <c r="AP177" s="31"/>
      <c r="BC177" s="38"/>
      <c r="BD177" s="4"/>
      <c r="BE177" s="30"/>
      <c r="BF177" s="31"/>
      <c r="BS177" s="38"/>
      <c r="BT177" s="4"/>
      <c r="BU177" s="30"/>
      <c r="BV177" s="31"/>
      <c r="CI177" s="38"/>
      <c r="CJ177" s="4"/>
      <c r="CK177" s="30"/>
      <c r="CL177" s="31"/>
      <c r="CY177" s="38"/>
      <c r="CZ177" s="4"/>
      <c r="DA177" s="30"/>
      <c r="DB177" s="31"/>
      <c r="DO177" s="38"/>
      <c r="DP177" s="4"/>
      <c r="DQ177" s="30"/>
      <c r="DR177" s="31"/>
      <c r="EE177" s="38"/>
      <c r="EF177" s="4"/>
      <c r="EG177" s="30"/>
      <c r="EH177" s="31"/>
      <c r="EU177" s="38"/>
      <c r="EV177" s="4"/>
      <c r="EW177" s="30"/>
      <c r="EX177" s="31"/>
    </row>
    <row r="178" spans="1:156" x14ac:dyDescent="0.25">
      <c r="H178" s="4"/>
      <c r="I178" s="36"/>
      <c r="J178" s="41"/>
      <c r="K178" s="38"/>
      <c r="X178" s="4"/>
      <c r="Y178" s="36"/>
      <c r="Z178" s="41"/>
      <c r="AA178" s="38"/>
      <c r="AN178" s="4"/>
      <c r="AO178" s="36"/>
      <c r="AP178" s="41"/>
      <c r="AQ178" s="38"/>
      <c r="BD178" s="4"/>
      <c r="BE178" s="36"/>
      <c r="BF178" s="41"/>
      <c r="BG178" s="38"/>
      <c r="BT178" s="4"/>
      <c r="BU178" s="36"/>
      <c r="BV178" s="41"/>
      <c r="BW178" s="38"/>
      <c r="CJ178" s="4"/>
      <c r="CK178" s="36"/>
      <c r="CL178" s="41"/>
      <c r="CM178" s="38"/>
      <c r="CZ178" s="4"/>
      <c r="DA178" s="36"/>
      <c r="DB178" s="41"/>
      <c r="DC178" s="38"/>
      <c r="DP178" s="4"/>
      <c r="DQ178" s="36"/>
      <c r="DR178" s="41"/>
      <c r="DS178" s="38"/>
      <c r="EF178" s="4"/>
      <c r="EG178" s="36"/>
      <c r="EH178" s="41"/>
      <c r="EI178" s="38"/>
      <c r="EV178" s="4"/>
      <c r="EW178" s="36"/>
      <c r="EX178" s="41"/>
      <c r="EY178" s="38"/>
    </row>
    <row r="179" spans="1:156" x14ac:dyDescent="0.25">
      <c r="B179" s="39"/>
      <c r="D179" s="42"/>
      <c r="H179" s="4"/>
      <c r="I179" s="36"/>
      <c r="J179" s="37"/>
      <c r="X179" s="4"/>
      <c r="Y179" s="36"/>
      <c r="Z179" s="37"/>
      <c r="AN179" s="4"/>
      <c r="AO179" s="36"/>
      <c r="AP179" s="37"/>
      <c r="BD179" s="4"/>
      <c r="BE179" s="36"/>
      <c r="BF179" s="37"/>
      <c r="BT179" s="4"/>
      <c r="BU179" s="36"/>
      <c r="BV179" s="37"/>
      <c r="CJ179" s="4"/>
      <c r="CK179" s="36"/>
      <c r="CL179" s="37"/>
      <c r="CZ179" s="4"/>
      <c r="DA179" s="36"/>
      <c r="DB179" s="37"/>
      <c r="DP179" s="4"/>
      <c r="DQ179" s="36"/>
      <c r="DR179" s="37"/>
      <c r="EF179" s="4"/>
      <c r="EG179" s="36"/>
      <c r="EH179" s="37"/>
      <c r="EV179" s="4"/>
      <c r="EW179" s="36"/>
      <c r="EX179" s="37"/>
    </row>
    <row r="180" spans="1:156" x14ac:dyDescent="0.25">
      <c r="B180" s="39"/>
      <c r="H180" s="4"/>
      <c r="I180" s="36"/>
      <c r="J180" s="31"/>
      <c r="X180" s="4"/>
      <c r="Y180" s="36"/>
      <c r="Z180" s="31"/>
      <c r="AN180" s="4"/>
      <c r="AO180" s="36"/>
      <c r="AP180" s="31"/>
      <c r="BD180" s="4"/>
      <c r="BE180" s="36"/>
      <c r="BF180" s="31"/>
      <c r="BT180" s="4"/>
      <c r="BU180" s="36"/>
      <c r="BV180" s="31"/>
      <c r="CJ180" s="4"/>
      <c r="CK180" s="36"/>
      <c r="CL180" s="31"/>
      <c r="CZ180" s="4"/>
      <c r="DA180" s="36"/>
      <c r="DB180" s="31"/>
      <c r="DP180" s="4"/>
      <c r="DQ180" s="36"/>
      <c r="DR180" s="31"/>
      <c r="EF180" s="4"/>
      <c r="EG180" s="36"/>
      <c r="EH180" s="31"/>
      <c r="EV180" s="4"/>
      <c r="EW180" s="36"/>
      <c r="EX180" s="31"/>
    </row>
    <row r="181" spans="1:156" x14ac:dyDescent="0.25">
      <c r="C181" s="36"/>
      <c r="H181" s="4"/>
      <c r="I181" s="36"/>
      <c r="J181" s="37"/>
      <c r="X181" s="4"/>
      <c r="Y181" s="36"/>
      <c r="Z181" s="37"/>
      <c r="AN181" s="4"/>
      <c r="AO181" s="36"/>
      <c r="AP181" s="37"/>
      <c r="BD181" s="4"/>
      <c r="BE181" s="36"/>
      <c r="BF181" s="37"/>
      <c r="BT181" s="4"/>
      <c r="BU181" s="36"/>
      <c r="BV181" s="37"/>
      <c r="CJ181" s="4"/>
      <c r="CK181" s="36"/>
      <c r="CL181" s="37"/>
      <c r="CZ181" s="4"/>
      <c r="DA181" s="36"/>
      <c r="DB181" s="37"/>
      <c r="DP181" s="4"/>
      <c r="DQ181" s="36"/>
      <c r="DR181" s="37"/>
      <c r="EF181" s="4"/>
      <c r="EG181" s="36"/>
      <c r="EH181" s="37"/>
      <c r="EV181" s="4"/>
      <c r="EW181" s="36"/>
      <c r="EX181" s="37"/>
    </row>
    <row r="182" spans="1:156" x14ac:dyDescent="0.25">
      <c r="C182" s="36"/>
      <c r="D182" s="37"/>
      <c r="H182" s="39"/>
      <c r="I182" s="30"/>
      <c r="J182" s="31"/>
      <c r="X182" s="39"/>
      <c r="Y182" s="30"/>
      <c r="Z182" s="31"/>
      <c r="AN182" s="39"/>
      <c r="AO182" s="30"/>
      <c r="AP182" s="31"/>
      <c r="BD182" s="39"/>
      <c r="BE182" s="30"/>
      <c r="BF182" s="31"/>
      <c r="BT182" s="39"/>
      <c r="BU182" s="30"/>
      <c r="BV182" s="31"/>
      <c r="CJ182" s="39"/>
      <c r="CK182" s="30"/>
      <c r="CL182" s="31"/>
      <c r="CZ182" s="39"/>
      <c r="DA182" s="30"/>
      <c r="DB182" s="31"/>
      <c r="DP182" s="39"/>
      <c r="DQ182" s="30"/>
      <c r="DR182" s="31"/>
      <c r="EF182" s="39"/>
      <c r="EG182" s="30"/>
      <c r="EH182" s="31"/>
      <c r="EV182" s="39"/>
      <c r="EW182" s="30"/>
      <c r="EX182" s="31"/>
    </row>
    <row r="183" spans="1:156" x14ac:dyDescent="0.25">
      <c r="H183" s="39"/>
      <c r="I183" s="30"/>
      <c r="J183" s="31"/>
      <c r="X183" s="39"/>
      <c r="Y183" s="30"/>
      <c r="Z183" s="31"/>
      <c r="AN183" s="39"/>
      <c r="AO183" s="30"/>
      <c r="AP183" s="31"/>
      <c r="BD183" s="39"/>
      <c r="BE183" s="30"/>
      <c r="BF183" s="31"/>
      <c r="BT183" s="39"/>
      <c r="BU183" s="30"/>
      <c r="BV183" s="31"/>
      <c r="CJ183" s="39"/>
      <c r="CK183" s="30"/>
      <c r="CL183" s="31"/>
      <c r="CZ183" s="39"/>
      <c r="DA183" s="30"/>
      <c r="DB183" s="31"/>
      <c r="DP183" s="39"/>
      <c r="DQ183" s="30"/>
      <c r="DR183" s="31"/>
      <c r="EF183" s="39"/>
      <c r="EG183" s="30"/>
      <c r="EH183" s="31"/>
      <c r="EV183" s="39"/>
      <c r="EW183" s="30"/>
      <c r="EX183" s="31"/>
    </row>
    <row r="184" spans="1:156" x14ac:dyDescent="0.25">
      <c r="B184" s="39"/>
      <c r="C184" s="40"/>
      <c r="D184" s="39"/>
      <c r="H184" s="4"/>
      <c r="I184" s="30"/>
      <c r="J184" s="31"/>
      <c r="X184" s="4"/>
      <c r="Y184" s="30"/>
      <c r="Z184" s="31"/>
      <c r="AN184" s="4"/>
      <c r="AO184" s="30"/>
      <c r="AP184" s="31"/>
      <c r="BD184" s="4"/>
      <c r="BE184" s="30"/>
      <c r="BF184" s="31"/>
      <c r="BT184" s="4"/>
      <c r="BU184" s="30"/>
      <c r="BV184" s="31"/>
      <c r="CJ184" s="4"/>
      <c r="CK184" s="30"/>
      <c r="CL184" s="31"/>
      <c r="CZ184" s="4"/>
      <c r="DA184" s="30"/>
      <c r="DB184" s="31"/>
      <c r="DP184" s="4"/>
      <c r="DQ184" s="30"/>
      <c r="DR184" s="31"/>
      <c r="EF184" s="4"/>
      <c r="EG184" s="30"/>
      <c r="EH184" s="31"/>
      <c r="EV184" s="4"/>
      <c r="EW184" s="30"/>
      <c r="EX184" s="31"/>
    </row>
    <row r="185" spans="1:156" x14ac:dyDescent="0.25">
      <c r="H185" s="4"/>
      <c r="I185" s="30"/>
      <c r="J185" s="31"/>
      <c r="X185" s="4"/>
      <c r="Y185" s="30"/>
      <c r="Z185" s="31"/>
      <c r="AN185" s="4"/>
      <c r="AO185" s="30"/>
      <c r="AP185" s="31"/>
      <c r="BD185" s="4"/>
      <c r="BE185" s="30"/>
      <c r="BF185" s="31"/>
      <c r="BT185" s="4"/>
      <c r="BU185" s="30"/>
      <c r="BV185" s="31"/>
      <c r="CJ185" s="4"/>
      <c r="CK185" s="30"/>
      <c r="CL185" s="31"/>
      <c r="CZ185" s="4"/>
      <c r="DA185" s="30"/>
      <c r="DB185" s="31"/>
      <c r="DP185" s="4"/>
      <c r="DQ185" s="30"/>
      <c r="DR185" s="31"/>
      <c r="EF185" s="4"/>
      <c r="EG185" s="30"/>
      <c r="EH185" s="31"/>
      <c r="EV185" s="4"/>
      <c r="EW185" s="30"/>
      <c r="EX185" s="31"/>
    </row>
    <row r="186" spans="1:156" x14ac:dyDescent="0.25">
      <c r="C186" s="36"/>
      <c r="D186" s="37"/>
      <c r="H186" s="4"/>
      <c r="I186" s="30"/>
      <c r="J186" s="31"/>
      <c r="K186" s="31"/>
      <c r="X186" s="4"/>
      <c r="Y186" s="30"/>
      <c r="Z186" s="31"/>
      <c r="AA186" s="31"/>
      <c r="AN186" s="4"/>
      <c r="AO186" s="30"/>
      <c r="AP186" s="31"/>
      <c r="AQ186" s="31"/>
      <c r="BD186" s="4"/>
      <c r="BE186" s="30"/>
      <c r="BF186" s="31"/>
      <c r="BG186" s="31"/>
      <c r="BT186" s="4"/>
      <c r="BU186" s="30"/>
      <c r="BV186" s="31"/>
      <c r="BW186" s="31"/>
      <c r="CJ186" s="4"/>
      <c r="CK186" s="30"/>
      <c r="CL186" s="31"/>
      <c r="CM186" s="31"/>
      <c r="CZ186" s="4"/>
      <c r="DA186" s="30"/>
      <c r="DB186" s="31"/>
      <c r="DC186" s="31"/>
      <c r="DP186" s="4"/>
      <c r="DQ186" s="30"/>
      <c r="DR186" s="31"/>
      <c r="DS186" s="31"/>
      <c r="EF186" s="4"/>
      <c r="EG186" s="30"/>
      <c r="EH186" s="31"/>
      <c r="EI186" s="31"/>
      <c r="EV186" s="4"/>
      <c r="EW186" s="30"/>
      <c r="EX186" s="31"/>
      <c r="EY186" s="31"/>
    </row>
    <row r="187" spans="1:156" x14ac:dyDescent="0.25">
      <c r="B187" s="39"/>
    </row>
    <row r="190" spans="1:156" x14ac:dyDescent="0.25">
      <c r="A190" s="94"/>
      <c r="G190" s="38" t="s">
        <v>78</v>
      </c>
      <c r="H190" s="4"/>
      <c r="I190" s="30"/>
      <c r="J190" s="31"/>
      <c r="W190" s="38" t="s">
        <v>78</v>
      </c>
      <c r="X190" s="4"/>
      <c r="Y190" s="30"/>
      <c r="Z190" s="31"/>
      <c r="AM190" s="38" t="s">
        <v>78</v>
      </c>
      <c r="AN190" s="4"/>
      <c r="AO190" s="30"/>
      <c r="AP190" s="31"/>
      <c r="BC190" s="38" t="s">
        <v>78</v>
      </c>
      <c r="BD190" s="4"/>
      <c r="BE190" s="30"/>
      <c r="BF190" s="31"/>
      <c r="BS190" s="38" t="s">
        <v>78</v>
      </c>
      <c r="BT190" s="4"/>
      <c r="BU190" s="30"/>
      <c r="BV190" s="31"/>
      <c r="CI190" s="38" t="s">
        <v>78</v>
      </c>
      <c r="CJ190" s="4"/>
      <c r="CK190" s="30"/>
      <c r="CL190" s="31"/>
      <c r="CY190" s="38" t="s">
        <v>78</v>
      </c>
      <c r="CZ190" s="4"/>
      <c r="DA190" s="30"/>
      <c r="DB190" s="31"/>
      <c r="DO190" s="38" t="s">
        <v>78</v>
      </c>
      <c r="DP190" s="4"/>
      <c r="DQ190" s="30"/>
      <c r="DR190" s="31"/>
      <c r="EE190" s="38" t="s">
        <v>78</v>
      </c>
      <c r="EF190" s="4"/>
      <c r="EG190" s="30"/>
      <c r="EH190" s="31"/>
      <c r="EU190" s="38" t="s">
        <v>78</v>
      </c>
      <c r="EV190" s="4"/>
      <c r="EW190" s="30"/>
      <c r="EX190" s="31"/>
    </row>
    <row r="191" spans="1:156" x14ac:dyDescent="0.25">
      <c r="C191" s="36"/>
      <c r="D191" s="41"/>
      <c r="E191" s="38"/>
      <c r="H191" s="4"/>
      <c r="I191" s="36"/>
      <c r="J191" s="41" t="s">
        <v>79</v>
      </c>
      <c r="K191" s="38" t="s">
        <v>80</v>
      </c>
      <c r="L191" s="38"/>
      <c r="X191" s="4"/>
      <c r="Y191" s="36"/>
      <c r="Z191" s="41" t="s">
        <v>79</v>
      </c>
      <c r="AA191" s="38" t="s">
        <v>80</v>
      </c>
      <c r="AB191" s="38"/>
      <c r="AN191" s="4"/>
      <c r="AO191" s="36"/>
      <c r="AP191" s="41" t="s">
        <v>79</v>
      </c>
      <c r="AQ191" s="38" t="s">
        <v>80</v>
      </c>
      <c r="AR191" s="38"/>
      <c r="BD191" s="4"/>
      <c r="BE191" s="36"/>
      <c r="BF191" s="41" t="s">
        <v>79</v>
      </c>
      <c r="BG191" s="38" t="s">
        <v>80</v>
      </c>
      <c r="BH191" s="38"/>
      <c r="BT191" s="4"/>
      <c r="BU191" s="36"/>
      <c r="BV191" s="41" t="s">
        <v>79</v>
      </c>
      <c r="BW191" s="38" t="s">
        <v>80</v>
      </c>
      <c r="BX191" s="38"/>
      <c r="CJ191" s="4"/>
      <c r="CK191" s="36"/>
      <c r="CL191" s="41" t="s">
        <v>79</v>
      </c>
      <c r="CM191" s="38" t="s">
        <v>80</v>
      </c>
      <c r="CN191" s="38"/>
      <c r="CZ191" s="4"/>
      <c r="DA191" s="36"/>
      <c r="DB191" s="41" t="s">
        <v>79</v>
      </c>
      <c r="DC191" s="38" t="s">
        <v>80</v>
      </c>
      <c r="DD191" s="38"/>
      <c r="DP191" s="4"/>
      <c r="DQ191" s="36"/>
      <c r="DR191" s="41" t="s">
        <v>79</v>
      </c>
      <c r="DS191" s="38" t="s">
        <v>80</v>
      </c>
      <c r="DT191" s="38"/>
      <c r="EF191" s="4"/>
      <c r="EG191" s="36"/>
      <c r="EH191" s="41" t="s">
        <v>79</v>
      </c>
      <c r="EI191" s="38" t="s">
        <v>80</v>
      </c>
      <c r="EJ191" s="38"/>
      <c r="EV191" s="4"/>
      <c r="EW191" s="36"/>
      <c r="EX191" s="41" t="s">
        <v>79</v>
      </c>
      <c r="EY191" s="38" t="s">
        <v>80</v>
      </c>
      <c r="EZ191" s="38"/>
    </row>
    <row r="192" spans="1:156" x14ac:dyDescent="0.25">
      <c r="C192" s="36"/>
      <c r="D192" s="37"/>
      <c r="G192" s="4" t="s">
        <v>81</v>
      </c>
      <c r="H192" s="4"/>
      <c r="I192" s="36"/>
      <c r="J192" s="37">
        <v>2</v>
      </c>
      <c r="K192" s="4">
        <v>3</v>
      </c>
      <c r="W192" s="4" t="s">
        <v>81</v>
      </c>
      <c r="X192" s="4"/>
      <c r="Y192" s="36"/>
      <c r="Z192" s="37">
        <v>2</v>
      </c>
      <c r="AA192" s="4">
        <v>3</v>
      </c>
      <c r="AM192" s="4" t="s">
        <v>81</v>
      </c>
      <c r="AN192" s="4"/>
      <c r="AO192" s="36"/>
      <c r="AP192" s="37">
        <v>2</v>
      </c>
      <c r="AQ192" s="4">
        <v>3</v>
      </c>
      <c r="BC192" s="4" t="s">
        <v>81</v>
      </c>
      <c r="BD192" s="4"/>
      <c r="BE192" s="36"/>
      <c r="BF192" s="37">
        <v>2</v>
      </c>
      <c r="BG192" s="4">
        <v>3</v>
      </c>
      <c r="BS192" s="4" t="s">
        <v>81</v>
      </c>
      <c r="BT192" s="4"/>
      <c r="BU192" s="36"/>
      <c r="BV192" s="37">
        <v>2</v>
      </c>
      <c r="BW192" s="4">
        <v>3</v>
      </c>
      <c r="CI192" s="4" t="s">
        <v>81</v>
      </c>
      <c r="CJ192" s="4"/>
      <c r="CK192" s="36"/>
      <c r="CL192" s="37">
        <v>2</v>
      </c>
      <c r="CM192" s="4">
        <v>3</v>
      </c>
      <c r="CY192" s="4" t="s">
        <v>81</v>
      </c>
      <c r="CZ192" s="4"/>
      <c r="DA192" s="36"/>
      <c r="DB192" s="37">
        <v>2</v>
      </c>
      <c r="DC192" s="4">
        <v>3</v>
      </c>
      <c r="DO192" s="4" t="s">
        <v>81</v>
      </c>
      <c r="DP192" s="4"/>
      <c r="DQ192" s="36"/>
      <c r="DR192" s="37">
        <v>2</v>
      </c>
      <c r="DS192" s="4">
        <v>3</v>
      </c>
      <c r="EE192" s="4" t="s">
        <v>81</v>
      </c>
      <c r="EF192" s="4"/>
      <c r="EG192" s="36"/>
      <c r="EH192" s="37">
        <v>2</v>
      </c>
      <c r="EI192" s="4">
        <v>3</v>
      </c>
      <c r="EU192" s="4" t="s">
        <v>81</v>
      </c>
      <c r="EV192" s="4"/>
      <c r="EW192" s="36"/>
      <c r="EX192" s="37">
        <v>2</v>
      </c>
      <c r="EY192" s="4">
        <v>3</v>
      </c>
    </row>
    <row r="193" spans="1:156" x14ac:dyDescent="0.25">
      <c r="C193" s="36"/>
      <c r="G193" s="4" t="s">
        <v>82</v>
      </c>
      <c r="H193" s="4"/>
      <c r="I193" s="36"/>
      <c r="J193" s="31">
        <v>4</v>
      </c>
      <c r="K193" s="4">
        <v>4</v>
      </c>
      <c r="W193" s="4" t="s">
        <v>82</v>
      </c>
      <c r="X193" s="4"/>
      <c r="Y193" s="36"/>
      <c r="Z193" s="31">
        <v>4</v>
      </c>
      <c r="AA193" s="4">
        <v>4</v>
      </c>
      <c r="AM193" s="4" t="s">
        <v>82</v>
      </c>
      <c r="AN193" s="4"/>
      <c r="AO193" s="36"/>
      <c r="AP193" s="31">
        <v>4</v>
      </c>
      <c r="AQ193" s="4">
        <v>4</v>
      </c>
      <c r="BC193" s="4" t="s">
        <v>82</v>
      </c>
      <c r="BD193" s="4"/>
      <c r="BE193" s="36"/>
      <c r="BF193" s="31">
        <v>4</v>
      </c>
      <c r="BG193" s="4">
        <v>4</v>
      </c>
      <c r="BS193" s="4" t="s">
        <v>82</v>
      </c>
      <c r="BT193" s="4"/>
      <c r="BU193" s="36"/>
      <c r="BV193" s="31">
        <v>4</v>
      </c>
      <c r="BW193" s="4">
        <v>4</v>
      </c>
      <c r="CI193" s="4" t="s">
        <v>82</v>
      </c>
      <c r="CJ193" s="4"/>
      <c r="CK193" s="36"/>
      <c r="CL193" s="31">
        <v>4</v>
      </c>
      <c r="CM193" s="4">
        <v>4</v>
      </c>
      <c r="CY193" s="4" t="s">
        <v>82</v>
      </c>
      <c r="CZ193" s="4"/>
      <c r="DA193" s="36"/>
      <c r="DB193" s="31">
        <v>4</v>
      </c>
      <c r="DC193" s="4">
        <v>4</v>
      </c>
      <c r="DO193" s="4" t="s">
        <v>82</v>
      </c>
      <c r="DP193" s="4"/>
      <c r="DQ193" s="36"/>
      <c r="DR193" s="31">
        <v>4</v>
      </c>
      <c r="DS193" s="4">
        <v>4</v>
      </c>
      <c r="EE193" s="4" t="s">
        <v>82</v>
      </c>
      <c r="EF193" s="4"/>
      <c r="EG193" s="36"/>
      <c r="EH193" s="31">
        <v>4</v>
      </c>
      <c r="EI193" s="4">
        <v>4</v>
      </c>
      <c r="EU193" s="4" t="s">
        <v>82</v>
      </c>
      <c r="EV193" s="4"/>
      <c r="EW193" s="36"/>
      <c r="EX193" s="31">
        <v>4</v>
      </c>
      <c r="EY193" s="4">
        <v>4</v>
      </c>
    </row>
    <row r="194" spans="1:156" x14ac:dyDescent="0.25">
      <c r="C194" s="36"/>
      <c r="D194" s="37"/>
      <c r="G194" s="4" t="s">
        <v>83</v>
      </c>
      <c r="H194" s="4"/>
      <c r="I194" s="36"/>
      <c r="J194" s="37">
        <v>1</v>
      </c>
      <c r="K194" s="4">
        <v>9</v>
      </c>
      <c r="W194" s="4" t="s">
        <v>83</v>
      </c>
      <c r="X194" s="4"/>
      <c r="Y194" s="36"/>
      <c r="Z194" s="37">
        <v>1</v>
      </c>
      <c r="AA194" s="4">
        <v>9</v>
      </c>
      <c r="AM194" s="4" t="s">
        <v>83</v>
      </c>
      <c r="AN194" s="4"/>
      <c r="AO194" s="36"/>
      <c r="AP194" s="37">
        <v>1</v>
      </c>
      <c r="AQ194" s="4">
        <v>9</v>
      </c>
      <c r="BC194" s="4" t="s">
        <v>83</v>
      </c>
      <c r="BD194" s="4"/>
      <c r="BE194" s="36"/>
      <c r="BF194" s="37">
        <v>1</v>
      </c>
      <c r="BG194" s="4">
        <v>9</v>
      </c>
      <c r="BS194" s="4" t="s">
        <v>83</v>
      </c>
      <c r="BT194" s="4"/>
      <c r="BU194" s="36"/>
      <c r="BV194" s="37">
        <v>1</v>
      </c>
      <c r="BW194" s="4">
        <v>9</v>
      </c>
      <c r="CI194" s="4" t="s">
        <v>83</v>
      </c>
      <c r="CJ194" s="4"/>
      <c r="CK194" s="36"/>
      <c r="CL194" s="37">
        <v>1</v>
      </c>
      <c r="CM194" s="4">
        <v>9</v>
      </c>
      <c r="CY194" s="4" t="s">
        <v>83</v>
      </c>
      <c r="CZ194" s="4"/>
      <c r="DA194" s="36"/>
      <c r="DB194" s="37">
        <v>1</v>
      </c>
      <c r="DC194" s="4">
        <v>9</v>
      </c>
      <c r="DO194" s="4" t="s">
        <v>83</v>
      </c>
      <c r="DP194" s="4"/>
      <c r="DQ194" s="36"/>
      <c r="DR194" s="37">
        <v>1</v>
      </c>
      <c r="DS194" s="4">
        <v>9</v>
      </c>
      <c r="EE194" s="4" t="s">
        <v>83</v>
      </c>
      <c r="EF194" s="4"/>
      <c r="EG194" s="36"/>
      <c r="EH194" s="37">
        <v>1</v>
      </c>
      <c r="EI194" s="4">
        <v>9</v>
      </c>
      <c r="EU194" s="4" t="s">
        <v>83</v>
      </c>
      <c r="EV194" s="4"/>
      <c r="EW194" s="36"/>
      <c r="EX194" s="37">
        <v>1</v>
      </c>
      <c r="EY194" s="4">
        <v>9</v>
      </c>
    </row>
    <row r="195" spans="1:156" x14ac:dyDescent="0.25">
      <c r="B195" s="39"/>
      <c r="G195" s="4" t="s">
        <v>84</v>
      </c>
      <c r="H195" s="39"/>
      <c r="I195" s="30"/>
      <c r="J195" s="31">
        <v>5</v>
      </c>
      <c r="K195" s="4">
        <v>4</v>
      </c>
      <c r="W195" s="4" t="s">
        <v>84</v>
      </c>
      <c r="X195" s="39"/>
      <c r="Y195" s="30"/>
      <c r="Z195" s="31">
        <v>5</v>
      </c>
      <c r="AA195" s="4">
        <v>4</v>
      </c>
      <c r="AM195" s="4" t="s">
        <v>84</v>
      </c>
      <c r="AN195" s="39"/>
      <c r="AO195" s="30"/>
      <c r="AP195" s="31">
        <v>5</v>
      </c>
      <c r="AQ195" s="4">
        <v>4</v>
      </c>
      <c r="BC195" s="4" t="s">
        <v>84</v>
      </c>
      <c r="BD195" s="39"/>
      <c r="BE195" s="30"/>
      <c r="BF195" s="31">
        <v>5</v>
      </c>
      <c r="BG195" s="4">
        <v>4</v>
      </c>
      <c r="BS195" s="4" t="s">
        <v>84</v>
      </c>
      <c r="BT195" s="39"/>
      <c r="BU195" s="30"/>
      <c r="BV195" s="31">
        <v>5</v>
      </c>
      <c r="BW195" s="4">
        <v>4</v>
      </c>
      <c r="CI195" s="4" t="s">
        <v>84</v>
      </c>
      <c r="CJ195" s="39"/>
      <c r="CK195" s="30"/>
      <c r="CL195" s="31">
        <v>5</v>
      </c>
      <c r="CM195" s="4">
        <v>4</v>
      </c>
      <c r="CY195" s="4" t="s">
        <v>84</v>
      </c>
      <c r="CZ195" s="39"/>
      <c r="DA195" s="30"/>
      <c r="DB195" s="31">
        <v>5</v>
      </c>
      <c r="DC195" s="4">
        <v>4</v>
      </c>
      <c r="DO195" s="4" t="s">
        <v>84</v>
      </c>
      <c r="DP195" s="39"/>
      <c r="DQ195" s="30"/>
      <c r="DR195" s="31">
        <v>5</v>
      </c>
      <c r="DS195" s="4">
        <v>4</v>
      </c>
      <c r="EE195" s="4" t="s">
        <v>84</v>
      </c>
      <c r="EF195" s="39"/>
      <c r="EG195" s="30"/>
      <c r="EH195" s="31">
        <v>5</v>
      </c>
      <c r="EI195" s="4">
        <v>4</v>
      </c>
      <c r="EU195" s="4" t="s">
        <v>84</v>
      </c>
      <c r="EV195" s="39"/>
      <c r="EW195" s="30"/>
      <c r="EX195" s="31">
        <v>5</v>
      </c>
      <c r="EY195" s="4">
        <v>4</v>
      </c>
    </row>
    <row r="196" spans="1:156" x14ac:dyDescent="0.25">
      <c r="B196" s="39"/>
      <c r="G196" s="4" t="s">
        <v>85</v>
      </c>
      <c r="H196" s="39"/>
      <c r="I196" s="30"/>
      <c r="J196" s="31">
        <v>8</v>
      </c>
      <c r="K196" s="4">
        <v>7</v>
      </c>
      <c r="W196" s="4" t="s">
        <v>85</v>
      </c>
      <c r="X196" s="39"/>
      <c r="Y196" s="30"/>
      <c r="Z196" s="31">
        <v>8</v>
      </c>
      <c r="AA196" s="4">
        <v>7</v>
      </c>
      <c r="AM196" s="4" t="s">
        <v>85</v>
      </c>
      <c r="AN196" s="39"/>
      <c r="AO196" s="30"/>
      <c r="AP196" s="31">
        <v>8</v>
      </c>
      <c r="AQ196" s="4">
        <v>7</v>
      </c>
      <c r="BC196" s="4" t="s">
        <v>85</v>
      </c>
      <c r="BD196" s="39"/>
      <c r="BE196" s="30"/>
      <c r="BF196" s="31">
        <v>8</v>
      </c>
      <c r="BG196" s="4">
        <v>7</v>
      </c>
      <c r="BS196" s="4" t="s">
        <v>85</v>
      </c>
      <c r="BT196" s="39"/>
      <c r="BU196" s="30"/>
      <c r="BV196" s="31">
        <v>8</v>
      </c>
      <c r="BW196" s="4">
        <v>7</v>
      </c>
      <c r="CI196" s="4" t="s">
        <v>85</v>
      </c>
      <c r="CJ196" s="39"/>
      <c r="CK196" s="30"/>
      <c r="CL196" s="31">
        <v>8</v>
      </c>
      <c r="CM196" s="4">
        <v>7</v>
      </c>
      <c r="CY196" s="4" t="s">
        <v>85</v>
      </c>
      <c r="CZ196" s="39"/>
      <c r="DA196" s="30"/>
      <c r="DB196" s="31">
        <v>8</v>
      </c>
      <c r="DC196" s="4">
        <v>7</v>
      </c>
      <c r="DO196" s="4" t="s">
        <v>85</v>
      </c>
      <c r="DP196" s="39"/>
      <c r="DQ196" s="30"/>
      <c r="DR196" s="31">
        <v>8</v>
      </c>
      <c r="DS196" s="4">
        <v>7</v>
      </c>
      <c r="EE196" s="4" t="s">
        <v>85</v>
      </c>
      <c r="EF196" s="39"/>
      <c r="EG196" s="30"/>
      <c r="EH196" s="31">
        <v>8</v>
      </c>
      <c r="EI196" s="4">
        <v>7</v>
      </c>
      <c r="EU196" s="4" t="s">
        <v>85</v>
      </c>
      <c r="EV196" s="39"/>
      <c r="EW196" s="30"/>
      <c r="EX196" s="31">
        <v>8</v>
      </c>
      <c r="EY196" s="4">
        <v>7</v>
      </c>
    </row>
    <row r="197" spans="1:156" x14ac:dyDescent="0.25">
      <c r="G197" s="4" t="s">
        <v>86</v>
      </c>
      <c r="H197" s="4"/>
      <c r="I197" s="30"/>
      <c r="J197" s="31">
        <v>5</v>
      </c>
      <c r="K197" s="4">
        <v>7</v>
      </c>
      <c r="W197" s="4" t="s">
        <v>86</v>
      </c>
      <c r="X197" s="4"/>
      <c r="Y197" s="30"/>
      <c r="Z197" s="31">
        <v>5</v>
      </c>
      <c r="AA197" s="4">
        <v>7</v>
      </c>
      <c r="AM197" s="4" t="s">
        <v>86</v>
      </c>
      <c r="AN197" s="4"/>
      <c r="AO197" s="30"/>
      <c r="AP197" s="31">
        <v>5</v>
      </c>
      <c r="AQ197" s="4">
        <v>7</v>
      </c>
      <c r="BC197" s="4" t="s">
        <v>86</v>
      </c>
      <c r="BD197" s="4"/>
      <c r="BE197" s="30"/>
      <c r="BF197" s="31">
        <v>5</v>
      </c>
      <c r="BG197" s="4">
        <v>7</v>
      </c>
      <c r="BS197" s="4" t="s">
        <v>86</v>
      </c>
      <c r="BT197" s="4"/>
      <c r="BU197" s="30"/>
      <c r="BV197" s="31">
        <v>5</v>
      </c>
      <c r="BW197" s="4">
        <v>7</v>
      </c>
      <c r="CI197" s="4" t="s">
        <v>86</v>
      </c>
      <c r="CJ197" s="4"/>
      <c r="CK197" s="30"/>
      <c r="CL197" s="31">
        <v>5</v>
      </c>
      <c r="CM197" s="4">
        <v>7</v>
      </c>
      <c r="CY197" s="4" t="s">
        <v>86</v>
      </c>
      <c r="CZ197" s="4"/>
      <c r="DA197" s="30"/>
      <c r="DB197" s="31">
        <v>5</v>
      </c>
      <c r="DC197" s="4">
        <v>7</v>
      </c>
      <c r="DO197" s="4" t="s">
        <v>86</v>
      </c>
      <c r="DP197" s="4"/>
      <c r="DQ197" s="30"/>
      <c r="DR197" s="31">
        <v>5</v>
      </c>
      <c r="DS197" s="4">
        <v>7</v>
      </c>
      <c r="EE197" s="4" t="s">
        <v>86</v>
      </c>
      <c r="EF197" s="4"/>
      <c r="EG197" s="30"/>
      <c r="EH197" s="31">
        <v>5</v>
      </c>
      <c r="EI197" s="4">
        <v>7</v>
      </c>
      <c r="EU197" s="4" t="s">
        <v>86</v>
      </c>
      <c r="EV197" s="4"/>
      <c r="EW197" s="30"/>
      <c r="EX197" s="31">
        <v>5</v>
      </c>
      <c r="EY197" s="4">
        <v>7</v>
      </c>
    </row>
    <row r="198" spans="1:156" x14ac:dyDescent="0.25">
      <c r="G198" s="4" t="s">
        <v>87</v>
      </c>
      <c r="H198" s="4"/>
      <c r="I198" s="30"/>
      <c r="J198" s="31">
        <v>1</v>
      </c>
      <c r="K198" s="4">
        <v>2</v>
      </c>
      <c r="W198" s="4" t="s">
        <v>87</v>
      </c>
      <c r="X198" s="4"/>
      <c r="Y198" s="30"/>
      <c r="Z198" s="31">
        <v>1</v>
      </c>
      <c r="AA198" s="4">
        <v>2</v>
      </c>
      <c r="AM198" s="4" t="s">
        <v>87</v>
      </c>
      <c r="AN198" s="4"/>
      <c r="AO198" s="30"/>
      <c r="AP198" s="31">
        <v>1</v>
      </c>
      <c r="AQ198" s="4">
        <v>2</v>
      </c>
      <c r="BC198" s="4" t="s">
        <v>87</v>
      </c>
      <c r="BD198" s="4"/>
      <c r="BE198" s="30"/>
      <c r="BF198" s="31">
        <v>1</v>
      </c>
      <c r="BG198" s="4">
        <v>2</v>
      </c>
      <c r="BS198" s="4" t="s">
        <v>87</v>
      </c>
      <c r="BT198" s="4"/>
      <c r="BU198" s="30"/>
      <c r="BV198" s="31">
        <v>1</v>
      </c>
      <c r="BW198" s="4">
        <v>2</v>
      </c>
      <c r="CI198" s="4" t="s">
        <v>87</v>
      </c>
      <c r="CJ198" s="4"/>
      <c r="CK198" s="30"/>
      <c r="CL198" s="31">
        <v>1</v>
      </c>
      <c r="CM198" s="4">
        <v>2</v>
      </c>
      <c r="CY198" s="4" t="s">
        <v>87</v>
      </c>
      <c r="CZ198" s="4"/>
      <c r="DA198" s="30"/>
      <c r="DB198" s="31">
        <v>1</v>
      </c>
      <c r="DC198" s="4">
        <v>2</v>
      </c>
      <c r="DO198" s="4" t="s">
        <v>87</v>
      </c>
      <c r="DP198" s="4"/>
      <c r="DQ198" s="30"/>
      <c r="DR198" s="31">
        <v>1</v>
      </c>
      <c r="DS198" s="4">
        <v>2</v>
      </c>
      <c r="EE198" s="4" t="s">
        <v>87</v>
      </c>
      <c r="EF198" s="4"/>
      <c r="EG198" s="30"/>
      <c r="EH198" s="31">
        <v>1</v>
      </c>
      <c r="EI198" s="4">
        <v>2</v>
      </c>
      <c r="EU198" s="4" t="s">
        <v>87</v>
      </c>
      <c r="EV198" s="4"/>
      <c r="EW198" s="30"/>
      <c r="EX198" s="31">
        <v>1</v>
      </c>
      <c r="EY198" s="4">
        <v>2</v>
      </c>
    </row>
    <row r="199" spans="1:156" x14ac:dyDescent="0.25">
      <c r="E199" s="31"/>
      <c r="G199" s="4" t="s">
        <v>88</v>
      </c>
      <c r="H199" s="4"/>
      <c r="I199" s="30"/>
      <c r="J199" s="31">
        <f>SUM(J192:J198)</f>
        <v>26</v>
      </c>
      <c r="K199" s="31">
        <f>SUM(K192:K198)</f>
        <v>36</v>
      </c>
      <c r="L199" s="31"/>
      <c r="W199" s="4" t="s">
        <v>88</v>
      </c>
      <c r="X199" s="4"/>
      <c r="Y199" s="30"/>
      <c r="Z199" s="31">
        <f>SUM(Z192:Z198)</f>
        <v>26</v>
      </c>
      <c r="AA199" s="31">
        <f>SUM(AA192:AA198)</f>
        <v>36</v>
      </c>
      <c r="AB199" s="31"/>
      <c r="AM199" s="4" t="s">
        <v>88</v>
      </c>
      <c r="AN199" s="4"/>
      <c r="AO199" s="30"/>
      <c r="AP199" s="31">
        <f>SUM(AP192:AP198)</f>
        <v>26</v>
      </c>
      <c r="AQ199" s="31">
        <f>SUM(AQ192:AQ198)</f>
        <v>36</v>
      </c>
      <c r="AR199" s="31"/>
      <c r="BC199" s="4" t="s">
        <v>88</v>
      </c>
      <c r="BD199" s="4"/>
      <c r="BE199" s="30"/>
      <c r="BF199" s="31">
        <f>SUM(BF192:BF198)</f>
        <v>26</v>
      </c>
      <c r="BG199" s="31">
        <f>SUM(BG192:BG198)</f>
        <v>36</v>
      </c>
      <c r="BH199" s="31"/>
      <c r="BS199" s="4" t="s">
        <v>88</v>
      </c>
      <c r="BT199" s="4"/>
      <c r="BU199" s="30"/>
      <c r="BV199" s="31">
        <f>SUM(BV192:BV198)</f>
        <v>26</v>
      </c>
      <c r="BW199" s="31">
        <f>SUM(BW192:BW198)</f>
        <v>36</v>
      </c>
      <c r="BX199" s="31"/>
      <c r="CI199" s="4" t="s">
        <v>88</v>
      </c>
      <c r="CJ199" s="4"/>
      <c r="CK199" s="30"/>
      <c r="CL199" s="31">
        <f>SUM(CL192:CL198)</f>
        <v>26</v>
      </c>
      <c r="CM199" s="31">
        <f>SUM(CM192:CM198)</f>
        <v>36</v>
      </c>
      <c r="CN199" s="31"/>
      <c r="CY199" s="4" t="s">
        <v>88</v>
      </c>
      <c r="CZ199" s="4"/>
      <c r="DA199" s="30"/>
      <c r="DB199" s="31">
        <f>SUM(DB192:DB198)</f>
        <v>26</v>
      </c>
      <c r="DC199" s="31">
        <f>SUM(DC192:DC198)</f>
        <v>36</v>
      </c>
      <c r="DD199" s="31"/>
      <c r="DO199" s="4" t="s">
        <v>88</v>
      </c>
      <c r="DP199" s="4"/>
      <c r="DQ199" s="30"/>
      <c r="DR199" s="31">
        <f>SUM(DR192:DR198)</f>
        <v>26</v>
      </c>
      <c r="DS199" s="31">
        <f>SUM(DS192:DS198)</f>
        <v>36</v>
      </c>
      <c r="DT199" s="31"/>
      <c r="EE199" s="4" t="s">
        <v>88</v>
      </c>
      <c r="EF199" s="4"/>
      <c r="EG199" s="30"/>
      <c r="EH199" s="31">
        <f>SUM(EH192:EH198)</f>
        <v>26</v>
      </c>
      <c r="EI199" s="31">
        <f>SUM(EI192:EI198)</f>
        <v>36</v>
      </c>
      <c r="EJ199" s="31"/>
      <c r="EU199" s="4" t="s">
        <v>88</v>
      </c>
      <c r="EV199" s="4"/>
      <c r="EW199" s="30"/>
      <c r="EX199" s="31">
        <f>SUM(EX192:EX198)</f>
        <v>26</v>
      </c>
      <c r="EY199" s="31">
        <f>SUM(EY192:EY198)</f>
        <v>36</v>
      </c>
      <c r="EZ199" s="31"/>
    </row>
    <row r="200" spans="1:156" x14ac:dyDescent="0.25">
      <c r="B200" s="39"/>
      <c r="C200" s="40"/>
      <c r="D200" s="39"/>
      <c r="G200" s="39"/>
      <c r="H200" s="43"/>
      <c r="I200" s="39"/>
      <c r="J200" s="39"/>
      <c r="K200" s="39"/>
      <c r="W200" s="39"/>
      <c r="X200" s="43"/>
      <c r="Y200" s="39"/>
      <c r="Z200" s="39"/>
      <c r="AA200" s="39"/>
      <c r="AM200" s="39"/>
      <c r="AN200" s="43"/>
      <c r="AO200" s="39"/>
      <c r="AP200" s="39"/>
      <c r="AQ200" s="39"/>
      <c r="BC200" s="39"/>
      <c r="BD200" s="43"/>
      <c r="BE200" s="39"/>
      <c r="BF200" s="39"/>
      <c r="BG200" s="39"/>
      <c r="BS200" s="39"/>
      <c r="BT200" s="43"/>
      <c r="BU200" s="39"/>
      <c r="BV200" s="39"/>
      <c r="BW200" s="39"/>
      <c r="CI200" s="39"/>
      <c r="CJ200" s="43"/>
      <c r="CK200" s="39"/>
      <c r="CL200" s="39"/>
      <c r="CM200" s="39"/>
      <c r="CY200" s="39"/>
      <c r="CZ200" s="43"/>
      <c r="DA200" s="39"/>
      <c r="DB200" s="39"/>
      <c r="DC200" s="39"/>
      <c r="DO200" s="39"/>
      <c r="DP200" s="43"/>
      <c r="DQ200" s="39"/>
      <c r="DR200" s="39"/>
      <c r="DS200" s="39"/>
      <c r="EE200" s="39"/>
      <c r="EF200" s="43"/>
      <c r="EG200" s="39"/>
      <c r="EH200" s="39"/>
      <c r="EI200" s="39"/>
      <c r="EU200" s="39"/>
      <c r="EV200" s="43"/>
      <c r="EW200" s="39"/>
      <c r="EX200" s="39"/>
      <c r="EY200" s="39"/>
    </row>
    <row r="201" spans="1:156" x14ac:dyDescent="0.25">
      <c r="A201" s="94"/>
      <c r="B201" s="39"/>
      <c r="C201" s="40"/>
      <c r="D201" s="39"/>
      <c r="G201" s="39"/>
      <c r="H201" s="43"/>
      <c r="I201" s="39"/>
      <c r="J201" s="39"/>
      <c r="K201" s="39"/>
      <c r="W201" s="39"/>
      <c r="X201" s="43"/>
      <c r="Y201" s="39"/>
      <c r="Z201" s="39"/>
      <c r="AA201" s="39"/>
      <c r="AM201" s="39"/>
      <c r="AN201" s="43"/>
      <c r="AO201" s="39"/>
      <c r="AP201" s="39"/>
      <c r="AQ201" s="39"/>
      <c r="BC201" s="39"/>
      <c r="BD201" s="43"/>
      <c r="BE201" s="39"/>
      <c r="BF201" s="39"/>
      <c r="BG201" s="39"/>
      <c r="BS201" s="39"/>
      <c r="BT201" s="43"/>
      <c r="BU201" s="39"/>
      <c r="BV201" s="39"/>
      <c r="BW201" s="39"/>
      <c r="CI201" s="39"/>
      <c r="CJ201" s="43"/>
      <c r="CK201" s="39"/>
      <c r="CL201" s="39"/>
      <c r="CM201" s="39"/>
      <c r="CY201" s="39"/>
      <c r="CZ201" s="43"/>
      <c r="DA201" s="39"/>
      <c r="DB201" s="39"/>
      <c r="DC201" s="39"/>
      <c r="DO201" s="39"/>
      <c r="DP201" s="43"/>
      <c r="DQ201" s="39"/>
      <c r="DR201" s="39"/>
      <c r="DS201" s="39"/>
      <c r="EE201" s="39"/>
      <c r="EF201" s="43"/>
      <c r="EG201" s="39"/>
      <c r="EH201" s="39"/>
      <c r="EI201" s="39"/>
      <c r="EU201" s="39"/>
      <c r="EV201" s="43"/>
      <c r="EW201" s="39"/>
      <c r="EX201" s="39"/>
      <c r="EY201" s="39"/>
    </row>
    <row r="202" spans="1:156" x14ac:dyDescent="0.25">
      <c r="A202" s="94"/>
      <c r="B202" s="39"/>
      <c r="C202" s="40"/>
      <c r="D202" s="39"/>
      <c r="G202" s="39"/>
      <c r="H202" s="43"/>
      <c r="I202" s="6"/>
      <c r="J202" s="6"/>
      <c r="K202" s="6"/>
      <c r="L202" s="6"/>
      <c r="W202" s="39"/>
      <c r="X202" s="43"/>
      <c r="Y202" s="6"/>
      <c r="Z202" s="6"/>
      <c r="AA202" s="6"/>
      <c r="AB202" s="6"/>
      <c r="AM202" s="39"/>
      <c r="AN202" s="43"/>
      <c r="AO202" s="6"/>
      <c r="AP202" s="6"/>
      <c r="AQ202" s="6"/>
      <c r="AR202" s="6"/>
      <c r="BC202" s="39"/>
      <c r="BD202" s="43"/>
      <c r="BE202" s="6"/>
      <c r="BF202" s="6"/>
      <c r="BG202" s="6"/>
      <c r="BH202" s="6"/>
      <c r="BS202" s="39"/>
      <c r="BT202" s="43"/>
      <c r="BU202" s="6"/>
      <c r="BV202" s="6"/>
      <c r="BW202" s="6"/>
      <c r="BX202" s="6"/>
      <c r="CI202" s="39"/>
      <c r="CJ202" s="43"/>
      <c r="CK202" s="6"/>
      <c r="CL202" s="6"/>
      <c r="CM202" s="6"/>
      <c r="CN202" s="6"/>
      <c r="CY202" s="39"/>
      <c r="CZ202" s="43"/>
      <c r="DA202" s="6"/>
      <c r="DB202" s="6"/>
      <c r="DC202" s="6"/>
      <c r="DD202" s="6"/>
      <c r="DO202" s="39"/>
      <c r="DP202" s="43"/>
      <c r="DQ202" s="6"/>
      <c r="DR202" s="6"/>
      <c r="DS202" s="6"/>
      <c r="DT202" s="6"/>
      <c r="EE202" s="39"/>
      <c r="EF202" s="43"/>
      <c r="EG202" s="6"/>
      <c r="EH202" s="6"/>
      <c r="EI202" s="6"/>
      <c r="EJ202" s="6"/>
      <c r="EU202" s="39"/>
      <c r="EV202" s="43"/>
      <c r="EW202" s="6"/>
      <c r="EX202" s="6"/>
      <c r="EY202" s="6"/>
      <c r="EZ202" s="6"/>
    </row>
    <row r="203" spans="1:156" x14ac:dyDescent="0.25">
      <c r="B203" s="39"/>
      <c r="C203" s="40"/>
      <c r="D203" s="44"/>
      <c r="G203" s="39"/>
      <c r="H203" s="43"/>
      <c r="I203" s="44"/>
      <c r="J203" s="44"/>
      <c r="K203" s="44"/>
      <c r="W203" s="39"/>
      <c r="X203" s="43"/>
      <c r="Y203" s="44"/>
      <c r="Z203" s="44"/>
      <c r="AA203" s="44"/>
      <c r="AM203" s="39"/>
      <c r="AN203" s="43"/>
      <c r="AO203" s="44"/>
      <c r="AP203" s="44"/>
      <c r="AQ203" s="44"/>
      <c r="BC203" s="39"/>
      <c r="BD203" s="43"/>
      <c r="BE203" s="44"/>
      <c r="BF203" s="44"/>
      <c r="BG203" s="44"/>
      <c r="BS203" s="39"/>
      <c r="BT203" s="43"/>
      <c r="BU203" s="44"/>
      <c r="BV203" s="44"/>
      <c r="BW203" s="44"/>
      <c r="CI203" s="39"/>
      <c r="CJ203" s="43"/>
      <c r="CK203" s="44"/>
      <c r="CL203" s="44"/>
      <c r="CM203" s="44"/>
      <c r="CY203" s="39"/>
      <c r="CZ203" s="43"/>
      <c r="DA203" s="44"/>
      <c r="DB203" s="44"/>
      <c r="DC203" s="44"/>
      <c r="DO203" s="39"/>
      <c r="DP203" s="43"/>
      <c r="DQ203" s="44"/>
      <c r="DR203" s="44"/>
      <c r="DS203" s="44"/>
      <c r="EE203" s="39"/>
      <c r="EF203" s="43"/>
      <c r="EG203" s="44"/>
      <c r="EH203" s="44"/>
      <c r="EI203" s="44"/>
      <c r="EU203" s="39"/>
      <c r="EV203" s="43"/>
      <c r="EW203" s="44"/>
      <c r="EX203" s="44"/>
      <c r="EY203" s="44"/>
    </row>
    <row r="204" spans="1:156" x14ac:dyDescent="0.25">
      <c r="C204" s="36"/>
      <c r="D204" s="37"/>
      <c r="H204" s="45"/>
      <c r="I204" s="37"/>
      <c r="J204" s="37"/>
      <c r="K204" s="37"/>
      <c r="X204" s="45"/>
      <c r="Y204" s="37"/>
      <c r="Z204" s="37"/>
      <c r="AA204" s="37"/>
      <c r="AN204" s="45"/>
      <c r="AO204" s="37"/>
      <c r="AP204" s="37"/>
      <c r="AQ204" s="37"/>
      <c r="BD204" s="45"/>
      <c r="BE204" s="37"/>
      <c r="BF204" s="37"/>
      <c r="BG204" s="37"/>
      <c r="BT204" s="45"/>
      <c r="BU204" s="37"/>
      <c r="BV204" s="37"/>
      <c r="BW204" s="37"/>
      <c r="CJ204" s="45"/>
      <c r="CK204" s="37"/>
      <c r="CL204" s="37"/>
      <c r="CM204" s="37"/>
      <c r="CZ204" s="45"/>
      <c r="DA204" s="37"/>
      <c r="DB204" s="37"/>
      <c r="DC204" s="37"/>
      <c r="DP204" s="45"/>
      <c r="DQ204" s="37"/>
      <c r="DR204" s="37"/>
      <c r="DS204" s="37"/>
      <c r="EF204" s="45"/>
      <c r="EG204" s="37"/>
      <c r="EH204" s="37"/>
      <c r="EI204" s="37"/>
      <c r="EV204" s="45"/>
      <c r="EW204" s="37"/>
      <c r="EX204" s="37"/>
      <c r="EY204" s="37"/>
    </row>
    <row r="205" spans="1:156" x14ac:dyDescent="0.25">
      <c r="C205" s="36"/>
      <c r="D205" s="37"/>
      <c r="H205" s="45"/>
      <c r="I205" s="37"/>
      <c r="J205" s="37"/>
      <c r="K205" s="37"/>
      <c r="X205" s="45"/>
      <c r="Y205" s="37"/>
      <c r="Z205" s="37"/>
      <c r="AA205" s="37"/>
      <c r="AN205" s="45"/>
      <c r="AO205" s="37"/>
      <c r="AP205" s="37"/>
      <c r="AQ205" s="37"/>
      <c r="BD205" s="45"/>
      <c r="BE205" s="37"/>
      <c r="BF205" s="37"/>
      <c r="BG205" s="37"/>
      <c r="BT205" s="45"/>
      <c r="BU205" s="37"/>
      <c r="BV205" s="37"/>
      <c r="BW205" s="37"/>
      <c r="CJ205" s="45"/>
      <c r="CK205" s="37"/>
      <c r="CL205" s="37"/>
      <c r="CM205" s="37"/>
      <c r="CZ205" s="45"/>
      <c r="DA205" s="37"/>
      <c r="DB205" s="37"/>
      <c r="DC205" s="37"/>
      <c r="DP205" s="45"/>
      <c r="DQ205" s="37"/>
      <c r="DR205" s="37"/>
      <c r="DS205" s="37"/>
      <c r="EF205" s="45"/>
      <c r="EG205" s="37"/>
      <c r="EH205" s="37"/>
      <c r="EI205" s="37"/>
      <c r="EV205" s="45"/>
      <c r="EW205" s="37"/>
      <c r="EX205" s="37"/>
      <c r="EY205" s="37"/>
    </row>
    <row r="206" spans="1:156" x14ac:dyDescent="0.25">
      <c r="C206" s="36"/>
      <c r="D206" s="37"/>
      <c r="H206" s="45"/>
      <c r="I206" s="37"/>
      <c r="J206" s="37"/>
      <c r="K206" s="37"/>
      <c r="X206" s="45"/>
      <c r="Y206" s="37"/>
      <c r="Z206" s="37"/>
      <c r="AA206" s="37"/>
      <c r="AN206" s="45"/>
      <c r="AO206" s="37"/>
      <c r="AP206" s="37"/>
      <c r="AQ206" s="37"/>
      <c r="BD206" s="45"/>
      <c r="BE206" s="37"/>
      <c r="BF206" s="37"/>
      <c r="BG206" s="37"/>
      <c r="BT206" s="45"/>
      <c r="BU206" s="37"/>
      <c r="BV206" s="37"/>
      <c r="BW206" s="37"/>
      <c r="CJ206" s="45"/>
      <c r="CK206" s="37"/>
      <c r="CL206" s="37"/>
      <c r="CM206" s="37"/>
      <c r="CZ206" s="45"/>
      <c r="DA206" s="37"/>
      <c r="DB206" s="37"/>
      <c r="DC206" s="37"/>
      <c r="DP206" s="45"/>
      <c r="DQ206" s="37"/>
      <c r="DR206" s="37"/>
      <c r="DS206" s="37"/>
      <c r="EF206" s="45"/>
      <c r="EG206" s="37"/>
      <c r="EH206" s="37"/>
      <c r="EI206" s="37"/>
      <c r="EV206" s="45"/>
      <c r="EW206" s="37"/>
      <c r="EX206" s="37"/>
      <c r="EY206" s="37"/>
    </row>
    <row r="207" spans="1:156" x14ac:dyDescent="0.25">
      <c r="C207" s="36"/>
      <c r="D207" s="37"/>
      <c r="H207" s="45"/>
      <c r="I207" s="37"/>
      <c r="J207" s="37"/>
      <c r="K207" s="37"/>
      <c r="X207" s="45"/>
      <c r="Y207" s="37"/>
      <c r="Z207" s="37"/>
      <c r="AA207" s="37"/>
      <c r="AN207" s="45"/>
      <c r="AO207" s="37"/>
      <c r="AP207" s="37"/>
      <c r="AQ207" s="37"/>
      <c r="BD207" s="45"/>
      <c r="BE207" s="37"/>
      <c r="BF207" s="37"/>
      <c r="BG207" s="37"/>
      <c r="BT207" s="45"/>
      <c r="BU207" s="37"/>
      <c r="BV207" s="37"/>
      <c r="BW207" s="37"/>
      <c r="CJ207" s="45"/>
      <c r="CK207" s="37"/>
      <c r="CL207" s="37"/>
      <c r="CM207" s="37"/>
      <c r="CZ207" s="45"/>
      <c r="DA207" s="37"/>
      <c r="DB207" s="37"/>
      <c r="DC207" s="37"/>
      <c r="DP207" s="45"/>
      <c r="DQ207" s="37"/>
      <c r="DR207" s="37"/>
      <c r="DS207" s="37"/>
      <c r="EF207" s="45"/>
      <c r="EG207" s="37"/>
      <c r="EH207" s="37"/>
      <c r="EI207" s="37"/>
      <c r="EV207" s="45"/>
      <c r="EW207" s="37"/>
      <c r="EX207" s="37"/>
      <c r="EY207" s="37"/>
    </row>
    <row r="210" spans="2:5" x14ac:dyDescent="0.25">
      <c r="B210" s="39"/>
      <c r="E210" s="40"/>
    </row>
    <row r="211" spans="2:5" x14ac:dyDescent="0.25">
      <c r="B211" s="39"/>
      <c r="E211" s="46"/>
    </row>
    <row r="212" spans="2:5" x14ac:dyDescent="0.25">
      <c r="B212" s="39"/>
    </row>
    <row r="214" spans="2:5" x14ac:dyDescent="0.25">
      <c r="C214" s="36"/>
    </row>
    <row r="217" spans="2:5" x14ac:dyDescent="0.25">
      <c r="B217" s="39"/>
      <c r="D217" s="42"/>
    </row>
    <row r="219" spans="2:5" x14ac:dyDescent="0.25">
      <c r="B219" s="39"/>
    </row>
    <row r="220" spans="2:5" x14ac:dyDescent="0.25">
      <c r="B220" s="39"/>
    </row>
    <row r="221" spans="2:5" x14ac:dyDescent="0.25">
      <c r="B221" s="39"/>
      <c r="E221" s="40"/>
    </row>
    <row r="222" spans="2:5" x14ac:dyDescent="0.25">
      <c r="C222" s="36"/>
      <c r="D222" s="37"/>
    </row>
    <row r="223" spans="2:5" x14ac:dyDescent="0.25">
      <c r="C223" s="36"/>
      <c r="D223" s="37"/>
    </row>
    <row r="224" spans="2:5" x14ac:dyDescent="0.25">
      <c r="B224" s="39"/>
      <c r="E224" s="46"/>
    </row>
    <row r="225" spans="1:156" x14ac:dyDescent="0.25">
      <c r="A225" s="93"/>
      <c r="B225" s="39"/>
      <c r="E225" s="46"/>
    </row>
    <row r="226" spans="1:156" x14ac:dyDescent="0.25">
      <c r="B226" s="39"/>
      <c r="E226" s="46"/>
      <c r="J226" s="10"/>
      <c r="K226" s="10"/>
      <c r="L226" s="10"/>
      <c r="Z226" s="10"/>
      <c r="AA226" s="10"/>
      <c r="AB226" s="10"/>
      <c r="AP226" s="10"/>
      <c r="AQ226" s="10"/>
      <c r="AR226" s="10"/>
      <c r="BF226" s="10"/>
      <c r="BG226" s="10"/>
      <c r="BH226" s="10"/>
      <c r="BV226" s="10"/>
      <c r="BW226" s="10"/>
      <c r="BX226" s="10"/>
      <c r="CL226" s="10"/>
      <c r="CM226" s="10"/>
      <c r="CN226" s="10"/>
      <c r="DB226" s="10"/>
      <c r="DC226" s="10"/>
      <c r="DD226" s="10"/>
      <c r="DR226" s="10"/>
      <c r="DS226" s="10"/>
      <c r="DT226" s="10"/>
      <c r="EH226" s="10"/>
      <c r="EI226" s="10"/>
      <c r="EJ226" s="10"/>
      <c r="EX226" s="10"/>
      <c r="EY226" s="10"/>
      <c r="EZ226" s="10"/>
    </row>
    <row r="227" spans="1:156" x14ac:dyDescent="0.25">
      <c r="J227" s="10"/>
      <c r="K227" s="10"/>
      <c r="L227" s="10"/>
      <c r="Z227" s="10"/>
      <c r="AA227" s="10"/>
      <c r="AB227" s="10"/>
      <c r="AP227" s="10"/>
      <c r="AQ227" s="10"/>
      <c r="AR227" s="10"/>
      <c r="BF227" s="10"/>
      <c r="BG227" s="10"/>
      <c r="BH227" s="10"/>
      <c r="BV227" s="10"/>
      <c r="BW227" s="10"/>
      <c r="BX227" s="10"/>
      <c r="CL227" s="10"/>
      <c r="CM227" s="10"/>
      <c r="CN227" s="10"/>
      <c r="DB227" s="10"/>
      <c r="DC227" s="10"/>
      <c r="DD227" s="10"/>
      <c r="DR227" s="10"/>
      <c r="DS227" s="10"/>
      <c r="DT227" s="10"/>
      <c r="EH227" s="10"/>
      <c r="EI227" s="10"/>
      <c r="EJ227" s="10"/>
      <c r="EX227" s="10"/>
      <c r="EY227" s="10"/>
      <c r="EZ227" s="10"/>
    </row>
    <row r="228" spans="1:156" x14ac:dyDescent="0.25">
      <c r="B228" s="39"/>
      <c r="C228" s="36"/>
      <c r="J228" s="10"/>
      <c r="K228" s="10"/>
      <c r="L228" s="10"/>
      <c r="Z228" s="10"/>
      <c r="AA228" s="10"/>
      <c r="AB228" s="10"/>
      <c r="AP228" s="10"/>
      <c r="AQ228" s="10"/>
      <c r="AR228" s="10"/>
      <c r="BF228" s="10"/>
      <c r="BG228" s="10"/>
      <c r="BH228" s="10"/>
      <c r="BV228" s="10"/>
      <c r="BW228" s="10"/>
      <c r="BX228" s="10"/>
      <c r="CL228" s="10"/>
      <c r="CM228" s="10"/>
      <c r="CN228" s="10"/>
      <c r="DB228" s="10"/>
      <c r="DC228" s="10"/>
      <c r="DD228" s="10"/>
      <c r="DR228" s="10"/>
      <c r="DS228" s="10"/>
      <c r="DT228" s="10"/>
      <c r="EH228" s="10"/>
      <c r="EI228" s="10"/>
      <c r="EJ228" s="10"/>
      <c r="EX228" s="10"/>
      <c r="EY228" s="10"/>
      <c r="EZ228" s="10"/>
    </row>
    <row r="229" spans="1:156" x14ac:dyDescent="0.25">
      <c r="B229" s="39"/>
      <c r="J229" s="10"/>
      <c r="K229" s="10"/>
      <c r="L229" s="10"/>
      <c r="Z229" s="10"/>
      <c r="AA229" s="10"/>
      <c r="AB229" s="10"/>
      <c r="AP229" s="10"/>
      <c r="AQ229" s="10"/>
      <c r="AR229" s="10"/>
      <c r="BF229" s="10"/>
      <c r="BG229" s="10"/>
      <c r="BH229" s="10"/>
      <c r="BV229" s="10"/>
      <c r="BW229" s="10"/>
      <c r="BX229" s="10"/>
      <c r="CL229" s="10"/>
      <c r="CM229" s="10"/>
      <c r="CN229" s="10"/>
      <c r="DB229" s="10"/>
      <c r="DC229" s="10"/>
      <c r="DD229" s="10"/>
      <c r="DR229" s="10"/>
      <c r="DS229" s="10"/>
      <c r="DT229" s="10"/>
      <c r="EH229" s="10"/>
      <c r="EI229" s="10"/>
      <c r="EJ229" s="10"/>
      <c r="EX229" s="10"/>
      <c r="EY229" s="10"/>
      <c r="EZ229" s="10"/>
    </row>
    <row r="230" spans="1:156" x14ac:dyDescent="0.25">
      <c r="B230" s="39"/>
      <c r="D230" s="42"/>
      <c r="J230" s="10"/>
      <c r="K230" s="10"/>
      <c r="L230" s="10"/>
      <c r="Z230" s="10"/>
      <c r="AA230" s="10"/>
      <c r="AB230" s="10"/>
      <c r="AP230" s="10"/>
      <c r="AQ230" s="10"/>
      <c r="AR230" s="10"/>
      <c r="BF230" s="10"/>
      <c r="BG230" s="10"/>
      <c r="BH230" s="10"/>
      <c r="BV230" s="10"/>
      <c r="BW230" s="10"/>
      <c r="BX230" s="10"/>
      <c r="CL230" s="10"/>
      <c r="CM230" s="10"/>
      <c r="CN230" s="10"/>
      <c r="DB230" s="10"/>
      <c r="DC230" s="10"/>
      <c r="DD230" s="10"/>
      <c r="DR230" s="10"/>
      <c r="DS230" s="10"/>
      <c r="DT230" s="10"/>
      <c r="EH230" s="10"/>
      <c r="EI230" s="10"/>
      <c r="EJ230" s="10"/>
      <c r="EX230" s="10"/>
      <c r="EY230" s="10"/>
      <c r="EZ230" s="10"/>
    </row>
    <row r="231" spans="1:156" x14ac:dyDescent="0.25">
      <c r="B231" s="39"/>
      <c r="J231" s="10"/>
      <c r="K231" s="10"/>
      <c r="L231" s="10"/>
      <c r="Z231" s="10"/>
      <c r="AA231" s="10"/>
      <c r="AB231" s="10"/>
      <c r="AP231" s="10"/>
      <c r="AQ231" s="10"/>
      <c r="AR231" s="10"/>
      <c r="BF231" s="10"/>
      <c r="BG231" s="10"/>
      <c r="BH231" s="10"/>
      <c r="BV231" s="10"/>
      <c r="BW231" s="10"/>
      <c r="BX231" s="10"/>
      <c r="CL231" s="10"/>
      <c r="CM231" s="10"/>
      <c r="CN231" s="10"/>
      <c r="DB231" s="10"/>
      <c r="DC231" s="10"/>
      <c r="DD231" s="10"/>
      <c r="DR231" s="10"/>
      <c r="DS231" s="10"/>
      <c r="DT231" s="10"/>
      <c r="EH231" s="10"/>
      <c r="EI231" s="10"/>
      <c r="EJ231" s="10"/>
      <c r="EX231" s="10"/>
      <c r="EY231" s="10"/>
      <c r="EZ231" s="10"/>
    </row>
    <row r="232" spans="1:156" x14ac:dyDescent="0.25">
      <c r="B232" s="39"/>
      <c r="J232" s="10"/>
      <c r="K232" s="10"/>
      <c r="L232" s="10"/>
      <c r="Z232" s="10"/>
      <c r="AA232" s="10"/>
      <c r="AB232" s="10"/>
      <c r="AP232" s="10"/>
      <c r="AQ232" s="10"/>
      <c r="AR232" s="10"/>
      <c r="BF232" s="10"/>
      <c r="BG232" s="10"/>
      <c r="BH232" s="10"/>
      <c r="BV232" s="10"/>
      <c r="BW232" s="10"/>
      <c r="BX232" s="10"/>
      <c r="CL232" s="10"/>
      <c r="CM232" s="10"/>
      <c r="CN232" s="10"/>
      <c r="DB232" s="10"/>
      <c r="DC232" s="10"/>
      <c r="DD232" s="10"/>
      <c r="DR232" s="10"/>
      <c r="DS232" s="10"/>
      <c r="DT232" s="10"/>
      <c r="EH232" s="10"/>
      <c r="EI232" s="10"/>
      <c r="EJ232" s="10"/>
      <c r="EX232" s="10"/>
      <c r="EY232" s="10"/>
      <c r="EZ232" s="10"/>
    </row>
    <row r="233" spans="1:156" x14ac:dyDescent="0.25">
      <c r="J233" s="10"/>
      <c r="K233" s="10"/>
      <c r="L233" s="10"/>
      <c r="Z233" s="10"/>
      <c r="AA233" s="10"/>
      <c r="AB233" s="10"/>
      <c r="AP233" s="10"/>
      <c r="AQ233" s="10"/>
      <c r="AR233" s="10"/>
      <c r="BF233" s="10"/>
      <c r="BG233" s="10"/>
      <c r="BH233" s="10"/>
      <c r="BV233" s="10"/>
      <c r="BW233" s="10"/>
      <c r="BX233" s="10"/>
      <c r="CL233" s="10"/>
      <c r="CM233" s="10"/>
      <c r="CN233" s="10"/>
      <c r="DB233" s="10"/>
      <c r="DC233" s="10"/>
      <c r="DD233" s="10"/>
      <c r="DR233" s="10"/>
      <c r="DS233" s="10"/>
      <c r="DT233" s="10"/>
      <c r="EH233" s="10"/>
      <c r="EI233" s="10"/>
      <c r="EJ233" s="10"/>
      <c r="EX233" s="10"/>
      <c r="EY233" s="10"/>
      <c r="EZ233" s="10"/>
    </row>
    <row r="234" spans="1:156" x14ac:dyDescent="0.25">
      <c r="J234" s="10"/>
      <c r="K234" s="10"/>
      <c r="L234" s="10"/>
      <c r="Z234" s="10"/>
      <c r="AA234" s="10"/>
      <c r="AB234" s="10"/>
      <c r="AP234" s="10"/>
      <c r="AQ234" s="10"/>
      <c r="AR234" s="10"/>
      <c r="BF234" s="10"/>
      <c r="BG234" s="10"/>
      <c r="BH234" s="10"/>
      <c r="BV234" s="10"/>
      <c r="BW234" s="10"/>
      <c r="BX234" s="10"/>
      <c r="CL234" s="10"/>
      <c r="CM234" s="10"/>
      <c r="CN234" s="10"/>
      <c r="DB234" s="10"/>
      <c r="DC234" s="10"/>
      <c r="DD234" s="10"/>
      <c r="DR234" s="10"/>
      <c r="DS234" s="10"/>
      <c r="DT234" s="10"/>
      <c r="EH234" s="10"/>
      <c r="EI234" s="10"/>
      <c r="EJ234" s="10"/>
      <c r="EX234" s="10"/>
      <c r="EY234" s="10"/>
      <c r="EZ234" s="10"/>
    </row>
    <row r="236" spans="1:156" x14ac:dyDescent="0.25">
      <c r="B236" s="39"/>
    </row>
    <row r="237" spans="1:156" x14ac:dyDescent="0.25">
      <c r="C237" s="36"/>
      <c r="D237" s="37"/>
    </row>
    <row r="238" spans="1:156" x14ac:dyDescent="0.25">
      <c r="B238" s="39"/>
    </row>
    <row r="239" spans="1:156" x14ac:dyDescent="0.25">
      <c r="C239" s="36"/>
    </row>
    <row r="240" spans="1:156" x14ac:dyDescent="0.25">
      <c r="C240" s="36"/>
    </row>
    <row r="241" spans="1:5" x14ac:dyDescent="0.25">
      <c r="B241" s="39"/>
    </row>
    <row r="242" spans="1:5" x14ac:dyDescent="0.25">
      <c r="B242" s="39"/>
    </row>
    <row r="243" spans="1:5" x14ac:dyDescent="0.25">
      <c r="B243" s="39"/>
      <c r="E243" s="40"/>
    </row>
    <row r="244" spans="1:5" x14ac:dyDescent="0.25">
      <c r="C244" s="36"/>
    </row>
    <row r="246" spans="1:5" x14ac:dyDescent="0.25">
      <c r="B246" s="39"/>
    </row>
    <row r="247" spans="1:5" x14ac:dyDescent="0.25">
      <c r="C247" s="36"/>
    </row>
    <row r="248" spans="1:5" x14ac:dyDescent="0.25">
      <c r="B248" s="39"/>
      <c r="E248" s="40"/>
    </row>
    <row r="249" spans="1:5" x14ac:dyDescent="0.25">
      <c r="C249" s="36"/>
      <c r="D249" s="37"/>
    </row>
    <row r="250" spans="1:5" x14ac:dyDescent="0.25">
      <c r="B250" s="39"/>
    </row>
    <row r="251" spans="1:5" x14ac:dyDescent="0.25">
      <c r="B251" s="39"/>
    </row>
    <row r="253" spans="1:5" x14ac:dyDescent="0.25">
      <c r="A253" s="93"/>
    </row>
    <row r="256" spans="1:5" x14ac:dyDescent="0.25">
      <c r="B256" s="39"/>
      <c r="C256" s="40"/>
      <c r="D256" s="39"/>
    </row>
    <row r="258" spans="1:5" x14ac:dyDescent="0.25">
      <c r="B258" s="39"/>
      <c r="C258" s="40"/>
      <c r="D258" s="39"/>
    </row>
    <row r="259" spans="1:5" x14ac:dyDescent="0.25">
      <c r="C259" s="36"/>
    </row>
    <row r="262" spans="1:5" x14ac:dyDescent="0.25">
      <c r="A262" s="93"/>
    </row>
    <row r="264" spans="1:5" x14ac:dyDescent="0.25">
      <c r="B264" s="39"/>
      <c r="C264" s="36"/>
      <c r="E264" s="40"/>
    </row>
    <row r="267" spans="1:5" x14ac:dyDescent="0.25">
      <c r="C267" s="36"/>
      <c r="D267" s="37"/>
    </row>
    <row r="268" spans="1:5" x14ac:dyDescent="0.25">
      <c r="C268" s="36"/>
      <c r="D268" s="37"/>
    </row>
    <row r="269" spans="1:5" x14ac:dyDescent="0.25">
      <c r="A269" s="93"/>
    </row>
    <row r="270" spans="1:5" x14ac:dyDescent="0.25">
      <c r="C270" s="36"/>
      <c r="D270" s="37"/>
    </row>
    <row r="271" spans="1:5" x14ac:dyDescent="0.25">
      <c r="B271" s="39"/>
    </row>
    <row r="273" spans="2:4" x14ac:dyDescent="0.25">
      <c r="C273" s="36"/>
      <c r="D273" s="37"/>
    </row>
    <row r="274" spans="2:4" x14ac:dyDescent="0.25">
      <c r="B274" s="39"/>
    </row>
    <row r="278" spans="2:4" x14ac:dyDescent="0.25">
      <c r="B278" s="39"/>
    </row>
    <row r="283" spans="2:4" x14ac:dyDescent="0.25">
      <c r="B283" s="39"/>
    </row>
    <row r="284" spans="2:4" x14ac:dyDescent="0.25">
      <c r="C284" s="36"/>
    </row>
    <row r="285" spans="2:4" x14ac:dyDescent="0.25">
      <c r="B285" s="39"/>
    </row>
    <row r="286" spans="2:4" x14ac:dyDescent="0.25">
      <c r="B286" s="39"/>
    </row>
    <row r="289" spans="2:5" x14ac:dyDescent="0.25">
      <c r="B289" s="39"/>
      <c r="E289" s="40"/>
    </row>
    <row r="290" spans="2:5" x14ac:dyDescent="0.25">
      <c r="B290" s="39"/>
      <c r="E290" s="40"/>
    </row>
    <row r="291" spans="2:5" x14ac:dyDescent="0.25">
      <c r="B291" s="39"/>
    </row>
    <row r="293" spans="2:5" x14ac:dyDescent="0.25">
      <c r="C293" s="36"/>
    </row>
    <row r="294" spans="2:5" x14ac:dyDescent="0.25">
      <c r="B294" s="39"/>
    </row>
    <row r="295" spans="2:5" x14ac:dyDescent="0.25">
      <c r="C295" s="36"/>
      <c r="D295" s="37"/>
    </row>
    <row r="296" spans="2:5" x14ac:dyDescent="0.25">
      <c r="C296" s="36"/>
      <c r="D296" s="37"/>
    </row>
    <row r="297" spans="2:5" x14ac:dyDescent="0.25">
      <c r="B297" s="39"/>
      <c r="C297" s="40"/>
      <c r="D297" s="39"/>
    </row>
    <row r="300" spans="2:5" x14ac:dyDescent="0.25">
      <c r="C300" s="36"/>
    </row>
    <row r="301" spans="2:5" x14ac:dyDescent="0.25">
      <c r="C301" s="36"/>
    </row>
  </sheetData>
  <sortState ref="A6:FQ10">
    <sortCondition descending="1" ref="FQ6:FQ10"/>
  </sortState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335"/>
  <sheetViews>
    <sheetView zoomScaleNormal="100" workbookViewId="0">
      <pane xSplit="8" ySplit="3" topLeftCell="ET4" activePane="bottomRight" state="frozen"/>
      <selection pane="topRight" activeCell="I1" sqref="I1"/>
      <selection pane="bottomLeft" activeCell="A4" sqref="A4"/>
      <selection pane="bottomRight" activeCell="FM23" sqref="FM23"/>
    </sheetView>
  </sheetViews>
  <sheetFormatPr defaultRowHeight="15" x14ac:dyDescent="0.25"/>
  <cols>
    <col min="1" max="1" width="26" style="91" customWidth="1"/>
    <col min="2" max="2" width="3.7109375" style="4" customWidth="1"/>
    <col min="3" max="3" width="28.7109375" style="30" hidden="1" customWidth="1"/>
    <col min="4" max="4" width="11" style="31" hidden="1" customWidth="1"/>
    <col min="5" max="5" width="14.85546875" style="4" customWidth="1"/>
    <col min="6" max="6" width="10.5703125" style="32" hidden="1" customWidth="1"/>
    <col min="7" max="7" width="7.5703125" style="4" hidden="1" customWidth="1"/>
    <col min="8" max="8" width="6.85546875" style="5" hidden="1" customWidth="1"/>
    <col min="9" max="9" width="8.140625" style="4" hidden="1" customWidth="1"/>
    <col min="10" max="10" width="6.85546875" style="4" hidden="1" customWidth="1"/>
    <col min="11" max="11" width="7" style="4" hidden="1" customWidth="1"/>
    <col min="12" max="12" width="8.7109375" style="4" hidden="1" customWidth="1"/>
    <col min="13" max="13" width="7.85546875" style="4" hidden="1" customWidth="1"/>
    <col min="14" max="14" width="8" style="6" hidden="1" customWidth="1"/>
    <col min="15" max="15" width="7.28515625" style="4" hidden="1" customWidth="1"/>
    <col min="16" max="16" width="8.7109375" style="4" hidden="1" customWidth="1"/>
    <col min="17" max="17" width="7.7109375" style="4" hidden="1" customWidth="1"/>
    <col min="18" max="18" width="7.5703125" style="4" hidden="1" customWidth="1"/>
    <col min="19" max="19" width="6.7109375" style="6" hidden="1" customWidth="1"/>
    <col min="20" max="20" width="15" style="4" hidden="1" customWidth="1"/>
    <col min="21" max="21" width="7.140625" style="100" hidden="1" customWidth="1"/>
    <col min="22" max="22" width="10.5703125" style="65" hidden="1" customWidth="1"/>
    <col min="23" max="23" width="7.5703125" style="4" hidden="1" customWidth="1"/>
    <col min="24" max="24" width="6.85546875" style="5" hidden="1" customWidth="1"/>
    <col min="25" max="25" width="6.85546875" style="4" hidden="1" customWidth="1"/>
    <col min="26" max="26" width="8.28515625" style="4" hidden="1" customWidth="1"/>
    <col min="27" max="27" width="7" style="4" hidden="1" customWidth="1"/>
    <col min="28" max="28" width="7.85546875" style="4" hidden="1" customWidth="1"/>
    <col min="29" max="29" width="7.7109375" style="4" hidden="1" customWidth="1"/>
    <col min="30" max="30" width="7.28515625" style="6" hidden="1" customWidth="1"/>
    <col min="31" max="31" width="6.7109375" style="4" hidden="1" customWidth="1"/>
    <col min="32" max="32" width="9.28515625" style="4" hidden="1" customWidth="1"/>
    <col min="33" max="33" width="7.7109375" style="4" hidden="1" customWidth="1"/>
    <col min="34" max="34" width="7.5703125" style="4" hidden="1" customWidth="1"/>
    <col min="35" max="35" width="6.7109375" style="6" hidden="1" customWidth="1"/>
    <col min="36" max="36" width="15" style="4" hidden="1" customWidth="1"/>
    <col min="37" max="37" width="6.7109375" style="100" hidden="1" customWidth="1"/>
    <col min="38" max="38" width="10.5703125" style="32" hidden="1" customWidth="1"/>
    <col min="39" max="39" width="7.5703125" style="4" hidden="1" customWidth="1"/>
    <col min="40" max="40" width="6.85546875" style="5" hidden="1" customWidth="1"/>
    <col min="41" max="41" width="8.42578125" style="4" hidden="1" customWidth="1"/>
    <col min="42" max="42" width="6.85546875" style="4" hidden="1" customWidth="1"/>
    <col min="43" max="43" width="7" style="4" hidden="1" customWidth="1"/>
    <col min="44" max="44" width="3.85546875" style="4" hidden="1" customWidth="1"/>
    <col min="45" max="45" width="3.42578125" style="4" hidden="1" customWidth="1"/>
    <col min="46" max="46" width="2.85546875" style="6" hidden="1" customWidth="1"/>
    <col min="47" max="47" width="7.42578125" style="4" hidden="1" customWidth="1"/>
    <col min="48" max="48" width="4.28515625" style="4" hidden="1" customWidth="1"/>
    <col min="49" max="49" width="7.7109375" style="4" hidden="1" customWidth="1"/>
    <col min="50" max="50" width="7.5703125" style="4" hidden="1" customWidth="1"/>
    <col min="51" max="51" width="6.7109375" style="6" hidden="1" customWidth="1"/>
    <col min="52" max="52" width="15" style="4" hidden="1" customWidth="1"/>
    <col min="53" max="53" width="3.42578125" style="100" hidden="1" customWidth="1"/>
    <col min="54" max="54" width="10.5703125" style="32" hidden="1" customWidth="1"/>
    <col min="55" max="55" width="7.5703125" style="4" hidden="1" customWidth="1"/>
    <col min="56" max="56" width="6.85546875" style="5" hidden="1" customWidth="1"/>
    <col min="57" max="57" width="3.28515625" style="4" hidden="1" customWidth="1"/>
    <col min="58" max="58" width="6.85546875" style="4" hidden="1" customWidth="1"/>
    <col min="59" max="59" width="7" style="4" hidden="1" customWidth="1"/>
    <col min="60" max="60" width="3.7109375" style="4" hidden="1" customWidth="1"/>
    <col min="61" max="61" width="3.140625" style="4" hidden="1" customWidth="1"/>
    <col min="62" max="62" width="2.7109375" style="6" hidden="1" customWidth="1"/>
    <col min="63" max="63" width="7.42578125" style="4" hidden="1" customWidth="1"/>
    <col min="64" max="64" width="4.140625" style="4" hidden="1" customWidth="1"/>
    <col min="65" max="65" width="7.7109375" style="4" hidden="1" customWidth="1"/>
    <col min="66" max="66" width="7.5703125" style="4" hidden="1" customWidth="1"/>
    <col min="67" max="67" width="6.7109375" style="6" hidden="1" customWidth="1"/>
    <col min="68" max="68" width="15" style="4" hidden="1" customWidth="1"/>
    <col min="69" max="69" width="3.28515625" style="100" hidden="1" customWidth="1"/>
    <col min="70" max="70" width="10.5703125" style="32" hidden="1" customWidth="1"/>
    <col min="71" max="71" width="7.5703125" style="4" hidden="1" customWidth="1"/>
    <col min="72" max="72" width="6.85546875" style="5" hidden="1" customWidth="1"/>
    <col min="73" max="73" width="3.5703125" style="4" hidden="1" customWidth="1"/>
    <col min="74" max="74" width="6.85546875" style="4" hidden="1" customWidth="1"/>
    <col min="75" max="75" width="7" style="4" hidden="1" customWidth="1"/>
    <col min="76" max="77" width="3.7109375" style="4" hidden="1" customWidth="1"/>
    <col min="78" max="78" width="3.28515625" style="6" hidden="1" customWidth="1"/>
    <col min="79" max="79" width="7.42578125" style="4" hidden="1" customWidth="1"/>
    <col min="80" max="80" width="4.28515625" style="4" hidden="1" customWidth="1"/>
    <col min="81" max="81" width="7.7109375" style="4" hidden="1" customWidth="1"/>
    <col min="82" max="82" width="7.5703125" style="4" hidden="1" customWidth="1"/>
    <col min="83" max="83" width="6.7109375" style="6" hidden="1" customWidth="1"/>
    <col min="84" max="84" width="15" style="4" hidden="1" customWidth="1"/>
    <col min="85" max="85" width="3.28515625" style="100" hidden="1" customWidth="1"/>
    <col min="86" max="86" width="10.5703125" style="32" hidden="1" customWidth="1"/>
    <col min="87" max="87" width="7.5703125" style="4" hidden="1" customWidth="1"/>
    <col min="88" max="88" width="6.85546875" style="5" hidden="1" customWidth="1"/>
    <col min="89" max="89" width="3.7109375" style="4" hidden="1" customWidth="1"/>
    <col min="90" max="90" width="5.85546875" style="4" hidden="1" customWidth="1"/>
    <col min="91" max="91" width="7" style="4" hidden="1" customWidth="1"/>
    <col min="92" max="92" width="3.28515625" style="4" hidden="1" customWidth="1"/>
    <col min="93" max="93" width="3.85546875" style="4" hidden="1" customWidth="1"/>
    <col min="94" max="94" width="3.28515625" style="6" hidden="1" customWidth="1"/>
    <col min="95" max="95" width="7.42578125" style="4" hidden="1" customWidth="1"/>
    <col min="96" max="96" width="3.42578125" style="4" hidden="1" customWidth="1"/>
    <col min="97" max="97" width="7.7109375" style="4" hidden="1" customWidth="1"/>
    <col min="98" max="98" width="7.5703125" style="4" hidden="1" customWidth="1"/>
    <col min="99" max="99" width="6.7109375" style="6" hidden="1" customWidth="1"/>
    <col min="100" max="100" width="15" style="4" hidden="1" customWidth="1"/>
    <col min="101" max="101" width="3.7109375" style="100" hidden="1" customWidth="1"/>
    <col min="102" max="102" width="10.5703125" style="32" hidden="1" customWidth="1"/>
    <col min="103" max="103" width="7.5703125" style="4" hidden="1" customWidth="1"/>
    <col min="104" max="104" width="6.85546875" style="5" hidden="1" customWidth="1"/>
    <col min="105" max="105" width="3.28515625" style="4" hidden="1" customWidth="1"/>
    <col min="106" max="106" width="6.85546875" style="4" hidden="1" customWidth="1"/>
    <col min="107" max="107" width="7" style="4" hidden="1" customWidth="1"/>
    <col min="108" max="109" width="3.28515625" style="4" hidden="1" customWidth="1"/>
    <col min="110" max="110" width="3.28515625" style="6" hidden="1" customWidth="1"/>
    <col min="111" max="111" width="7.42578125" style="4" hidden="1" customWidth="1"/>
    <col min="112" max="112" width="3.5703125" style="4" hidden="1" customWidth="1"/>
    <col min="113" max="113" width="7.7109375" style="4" hidden="1" customWidth="1"/>
    <col min="114" max="114" width="7.5703125" style="4" hidden="1" customWidth="1"/>
    <col min="115" max="115" width="6.7109375" style="6" hidden="1" customWidth="1"/>
    <col min="116" max="116" width="15" style="4" hidden="1" customWidth="1"/>
    <col min="117" max="117" width="2.85546875" style="100" hidden="1" customWidth="1"/>
    <col min="118" max="118" width="10.5703125" style="32" hidden="1" customWidth="1"/>
    <col min="119" max="119" width="7.5703125" style="4" hidden="1" customWidth="1"/>
    <col min="120" max="120" width="6.85546875" style="5" hidden="1" customWidth="1"/>
    <col min="121" max="121" width="6.7109375" style="4" hidden="1" customWidth="1"/>
    <col min="122" max="122" width="6.85546875" style="4" hidden="1" customWidth="1"/>
    <col min="123" max="123" width="7" style="4" hidden="1" customWidth="1"/>
    <col min="124" max="124" width="8.42578125" style="4" hidden="1" customWidth="1"/>
    <col min="125" max="125" width="7.7109375" style="4" hidden="1" customWidth="1"/>
    <col min="126" max="126" width="7.85546875" style="6" hidden="1" customWidth="1"/>
    <col min="127" max="127" width="7.42578125" style="4" hidden="1" customWidth="1"/>
    <col min="128" max="128" width="8" style="4" hidden="1" customWidth="1"/>
    <col min="129" max="129" width="7.7109375" style="4" hidden="1" customWidth="1"/>
    <col min="130" max="130" width="7.5703125" style="4" hidden="1" customWidth="1"/>
    <col min="131" max="131" width="6.7109375" style="6" hidden="1" customWidth="1"/>
    <col min="132" max="132" width="15" style="4" hidden="1" customWidth="1"/>
    <col min="133" max="133" width="6.85546875" style="4" hidden="1" customWidth="1"/>
    <col min="134" max="134" width="10.5703125" style="32" hidden="1" customWidth="1"/>
    <col min="135" max="135" width="7.5703125" style="4" hidden="1" customWidth="1"/>
    <col min="136" max="136" width="6.85546875" style="5" hidden="1" customWidth="1"/>
    <col min="137" max="138" width="3.28515625" style="4" hidden="1" customWidth="1"/>
    <col min="139" max="139" width="7" style="4" hidden="1" customWidth="1"/>
    <col min="140" max="140" width="3.85546875" style="4" hidden="1" customWidth="1"/>
    <col min="141" max="141" width="3.7109375" style="4" hidden="1" customWidth="1"/>
    <col min="142" max="142" width="3.28515625" style="6" hidden="1" customWidth="1"/>
    <col min="143" max="143" width="5.5703125" style="4" hidden="1" customWidth="1"/>
    <col min="144" max="144" width="4" style="4" hidden="1" customWidth="1"/>
    <col min="145" max="145" width="7.7109375" style="4" hidden="1" customWidth="1"/>
    <col min="146" max="146" width="7.5703125" style="4" hidden="1" customWidth="1"/>
    <col min="147" max="147" width="6.7109375" style="6" hidden="1" customWidth="1"/>
    <col min="148" max="148" width="15" style="4" hidden="1" customWidth="1"/>
    <col min="149" max="149" width="7.7109375" style="100" hidden="1" customWidth="1"/>
    <col min="150" max="150" width="10.5703125" style="32" customWidth="1"/>
    <col min="151" max="151" width="7.5703125" style="4" customWidth="1"/>
    <col min="152" max="152" width="6.85546875" style="5" customWidth="1"/>
    <col min="153" max="153" width="6.28515625" style="4" customWidth="1"/>
    <col min="154" max="154" width="6.5703125" style="4" customWidth="1"/>
    <col min="155" max="155" width="6.7109375" style="4" customWidth="1"/>
    <col min="156" max="156" width="7.42578125" style="4" customWidth="1"/>
    <col min="157" max="157" width="8.28515625" style="4" customWidth="1"/>
    <col min="158" max="158" width="6.85546875" style="6" customWidth="1"/>
    <col min="159" max="159" width="6.5703125" style="4" customWidth="1"/>
    <col min="160" max="160" width="8.5703125" style="4" customWidth="1"/>
    <col min="161" max="161" width="6.5703125" style="4" customWidth="1"/>
    <col min="162" max="162" width="6.7109375" style="4" customWidth="1"/>
    <col min="163" max="163" width="6.7109375" style="6" customWidth="1"/>
    <col min="164" max="164" width="15" style="4" customWidth="1"/>
    <col min="165" max="165" width="7.140625" style="100" customWidth="1"/>
    <col min="166" max="166" width="10.5703125" style="32" hidden="1" customWidth="1"/>
    <col min="167" max="167" width="5.42578125" customWidth="1"/>
    <col min="168" max="168" width="6.7109375" customWidth="1"/>
    <col min="169" max="169" width="7.28515625" customWidth="1"/>
    <col min="170" max="170" width="6.140625" customWidth="1"/>
  </cols>
  <sheetData>
    <row r="1" spans="1:171" ht="29.45" customHeight="1" thickTop="1" x14ac:dyDescent="0.25">
      <c r="A1" s="83" t="s">
        <v>0</v>
      </c>
      <c r="B1" s="47" t="s">
        <v>1</v>
      </c>
      <c r="C1" s="48" t="s">
        <v>2</v>
      </c>
      <c r="D1" s="47" t="s">
        <v>3</v>
      </c>
      <c r="E1" s="49" t="s">
        <v>4</v>
      </c>
      <c r="F1" s="80" t="s">
        <v>5</v>
      </c>
      <c r="G1" s="50" t="s">
        <v>6</v>
      </c>
      <c r="H1" s="51" t="s">
        <v>6</v>
      </c>
      <c r="I1" s="51" t="s">
        <v>6</v>
      </c>
      <c r="J1" s="51" t="s">
        <v>7</v>
      </c>
      <c r="K1" s="51" t="s">
        <v>8</v>
      </c>
      <c r="L1" s="52" t="s">
        <v>122</v>
      </c>
      <c r="M1" s="52"/>
      <c r="N1" s="53" t="s">
        <v>9</v>
      </c>
      <c r="O1" s="53" t="s">
        <v>10</v>
      </c>
      <c r="P1" s="51" t="s">
        <v>11</v>
      </c>
      <c r="Q1" s="54" t="s">
        <v>12</v>
      </c>
      <c r="R1" s="54" t="s">
        <v>13</v>
      </c>
      <c r="S1" s="53" t="s">
        <v>14</v>
      </c>
      <c r="T1" s="53" t="s">
        <v>15</v>
      </c>
      <c r="U1" s="103" t="s">
        <v>16</v>
      </c>
      <c r="V1" s="63" t="s">
        <v>5</v>
      </c>
      <c r="W1" s="50" t="s">
        <v>6</v>
      </c>
      <c r="X1" s="51" t="s">
        <v>6</v>
      </c>
      <c r="Y1" s="51" t="s">
        <v>6</v>
      </c>
      <c r="Z1" s="51" t="s">
        <v>7</v>
      </c>
      <c r="AA1" s="51" t="s">
        <v>8</v>
      </c>
      <c r="AB1" s="52" t="s">
        <v>124</v>
      </c>
      <c r="AC1" s="52"/>
      <c r="AD1" s="53" t="s">
        <v>9</v>
      </c>
      <c r="AE1" s="53" t="s">
        <v>10</v>
      </c>
      <c r="AF1" s="51" t="s">
        <v>11</v>
      </c>
      <c r="AG1" s="54" t="s">
        <v>12</v>
      </c>
      <c r="AH1" s="54" t="s">
        <v>13</v>
      </c>
      <c r="AI1" s="53" t="s">
        <v>14</v>
      </c>
      <c r="AJ1" s="53" t="s">
        <v>15</v>
      </c>
      <c r="AK1" s="103" t="s">
        <v>16</v>
      </c>
      <c r="AL1" s="80" t="s">
        <v>5</v>
      </c>
      <c r="AM1" s="50" t="s">
        <v>6</v>
      </c>
      <c r="AN1" s="51" t="s">
        <v>6</v>
      </c>
      <c r="AO1" s="51" t="s">
        <v>6</v>
      </c>
      <c r="AP1" s="51" t="s">
        <v>7</v>
      </c>
      <c r="AQ1" s="51" t="s">
        <v>8</v>
      </c>
      <c r="AR1" s="52" t="s">
        <v>154</v>
      </c>
      <c r="AS1" s="52"/>
      <c r="AT1" s="53" t="s">
        <v>9</v>
      </c>
      <c r="AU1" s="53" t="s">
        <v>10</v>
      </c>
      <c r="AV1" s="51" t="s">
        <v>11</v>
      </c>
      <c r="AW1" s="54" t="s">
        <v>12</v>
      </c>
      <c r="AX1" s="54" t="s">
        <v>13</v>
      </c>
      <c r="AY1" s="53" t="s">
        <v>14</v>
      </c>
      <c r="AZ1" s="53" t="s">
        <v>15</v>
      </c>
      <c r="BA1" s="103" t="s">
        <v>16</v>
      </c>
      <c r="BB1" s="80" t="s">
        <v>5</v>
      </c>
      <c r="BC1" s="50" t="s">
        <v>6</v>
      </c>
      <c r="BD1" s="51" t="s">
        <v>6</v>
      </c>
      <c r="BE1" s="51" t="s">
        <v>6</v>
      </c>
      <c r="BF1" s="51" t="s">
        <v>7</v>
      </c>
      <c r="BG1" s="51" t="s">
        <v>8</v>
      </c>
      <c r="BH1" s="52" t="s">
        <v>159</v>
      </c>
      <c r="BI1" s="52"/>
      <c r="BJ1" s="53" t="s">
        <v>9</v>
      </c>
      <c r="BK1" s="53" t="s">
        <v>10</v>
      </c>
      <c r="BL1" s="51" t="s">
        <v>11</v>
      </c>
      <c r="BM1" s="54" t="s">
        <v>12</v>
      </c>
      <c r="BN1" s="54" t="s">
        <v>13</v>
      </c>
      <c r="BO1" s="53" t="s">
        <v>14</v>
      </c>
      <c r="BP1" s="53" t="s">
        <v>15</v>
      </c>
      <c r="BQ1" s="103" t="s">
        <v>16</v>
      </c>
      <c r="BR1" s="80" t="s">
        <v>5</v>
      </c>
      <c r="BS1" s="50" t="s">
        <v>6</v>
      </c>
      <c r="BT1" s="51" t="s">
        <v>6</v>
      </c>
      <c r="BU1" s="51" t="s">
        <v>6</v>
      </c>
      <c r="BV1" s="51" t="s">
        <v>7</v>
      </c>
      <c r="BW1" s="51" t="s">
        <v>8</v>
      </c>
      <c r="BX1" s="52" t="s">
        <v>163</v>
      </c>
      <c r="BY1" s="52"/>
      <c r="BZ1" s="53" t="s">
        <v>9</v>
      </c>
      <c r="CA1" s="53" t="s">
        <v>10</v>
      </c>
      <c r="CB1" s="51" t="s">
        <v>11</v>
      </c>
      <c r="CC1" s="54" t="s">
        <v>12</v>
      </c>
      <c r="CD1" s="54" t="s">
        <v>13</v>
      </c>
      <c r="CE1" s="53" t="s">
        <v>14</v>
      </c>
      <c r="CF1" s="53" t="s">
        <v>15</v>
      </c>
      <c r="CG1" s="103" t="s">
        <v>16</v>
      </c>
      <c r="CH1" s="80" t="s">
        <v>5</v>
      </c>
      <c r="CI1" s="50" t="s">
        <v>6</v>
      </c>
      <c r="CJ1" s="51" t="s">
        <v>6</v>
      </c>
      <c r="CK1" s="51" t="s">
        <v>6</v>
      </c>
      <c r="CL1" s="51" t="s">
        <v>7</v>
      </c>
      <c r="CM1" s="51" t="s">
        <v>8</v>
      </c>
      <c r="CN1" s="52" t="s">
        <v>165</v>
      </c>
      <c r="CO1" s="52"/>
      <c r="CP1" s="53" t="s">
        <v>9</v>
      </c>
      <c r="CQ1" s="53" t="s">
        <v>10</v>
      </c>
      <c r="CR1" s="51" t="s">
        <v>11</v>
      </c>
      <c r="CS1" s="54" t="s">
        <v>12</v>
      </c>
      <c r="CT1" s="54" t="s">
        <v>13</v>
      </c>
      <c r="CU1" s="53" t="s">
        <v>14</v>
      </c>
      <c r="CV1" s="53" t="s">
        <v>15</v>
      </c>
      <c r="CW1" s="103" t="s">
        <v>16</v>
      </c>
      <c r="CX1" s="80" t="s">
        <v>5</v>
      </c>
      <c r="CY1" s="50" t="s">
        <v>6</v>
      </c>
      <c r="CZ1" s="51" t="s">
        <v>6</v>
      </c>
      <c r="DA1" s="51" t="s">
        <v>6</v>
      </c>
      <c r="DB1" s="51" t="s">
        <v>7</v>
      </c>
      <c r="DC1" s="51" t="s">
        <v>8</v>
      </c>
      <c r="DD1" s="52" t="s">
        <v>172</v>
      </c>
      <c r="DE1" s="52"/>
      <c r="DF1" s="53" t="s">
        <v>9</v>
      </c>
      <c r="DG1" s="53" t="s">
        <v>10</v>
      </c>
      <c r="DH1" s="51" t="s">
        <v>11</v>
      </c>
      <c r="DI1" s="54" t="s">
        <v>12</v>
      </c>
      <c r="DJ1" s="54" t="s">
        <v>13</v>
      </c>
      <c r="DK1" s="53" t="s">
        <v>14</v>
      </c>
      <c r="DL1" s="53" t="s">
        <v>15</v>
      </c>
      <c r="DM1" s="103" t="s">
        <v>16</v>
      </c>
      <c r="DN1" s="80" t="s">
        <v>5</v>
      </c>
      <c r="DO1" s="50" t="s">
        <v>6</v>
      </c>
      <c r="DP1" s="51" t="s">
        <v>6</v>
      </c>
      <c r="DQ1" s="51" t="s">
        <v>6</v>
      </c>
      <c r="DR1" s="51" t="s">
        <v>7</v>
      </c>
      <c r="DS1" s="51" t="s">
        <v>8</v>
      </c>
      <c r="DT1" s="52" t="s">
        <v>185</v>
      </c>
      <c r="DU1" s="52"/>
      <c r="DV1" s="53" t="s">
        <v>9</v>
      </c>
      <c r="DW1" s="53" t="s">
        <v>10</v>
      </c>
      <c r="DX1" s="51" t="s">
        <v>11</v>
      </c>
      <c r="DY1" s="54" t="s">
        <v>12</v>
      </c>
      <c r="DZ1" s="54" t="s">
        <v>13</v>
      </c>
      <c r="EA1" s="53" t="s">
        <v>14</v>
      </c>
      <c r="EB1" s="53" t="s">
        <v>15</v>
      </c>
      <c r="EC1" s="51" t="s">
        <v>16</v>
      </c>
      <c r="ED1" s="80" t="s">
        <v>5</v>
      </c>
      <c r="EE1" s="50" t="s">
        <v>6</v>
      </c>
      <c r="EF1" s="51" t="s">
        <v>6</v>
      </c>
      <c r="EG1" s="51" t="s">
        <v>6</v>
      </c>
      <c r="EH1" s="51" t="s">
        <v>7</v>
      </c>
      <c r="EI1" s="51" t="s">
        <v>8</v>
      </c>
      <c r="EJ1" s="52" t="s">
        <v>195</v>
      </c>
      <c r="EK1" s="52"/>
      <c r="EL1" s="53" t="s">
        <v>9</v>
      </c>
      <c r="EM1" s="53" t="s">
        <v>10</v>
      </c>
      <c r="EN1" s="51" t="s">
        <v>11</v>
      </c>
      <c r="EO1" s="54" t="s">
        <v>12</v>
      </c>
      <c r="EP1" s="54" t="s">
        <v>13</v>
      </c>
      <c r="EQ1" s="53" t="s">
        <v>14</v>
      </c>
      <c r="ER1" s="53" t="s">
        <v>15</v>
      </c>
      <c r="ES1" s="103" t="s">
        <v>16</v>
      </c>
      <c r="ET1" s="80" t="s">
        <v>5</v>
      </c>
      <c r="EU1" s="50" t="s">
        <v>6</v>
      </c>
      <c r="EV1" s="51" t="s">
        <v>6</v>
      </c>
      <c r="EW1" s="51" t="s">
        <v>6</v>
      </c>
      <c r="EX1" s="51" t="s">
        <v>7</v>
      </c>
      <c r="EY1" s="51" t="s">
        <v>8</v>
      </c>
      <c r="EZ1" s="52" t="s">
        <v>209</v>
      </c>
      <c r="FA1" s="52"/>
      <c r="FB1" s="53" t="s">
        <v>9</v>
      </c>
      <c r="FC1" s="53" t="s">
        <v>10</v>
      </c>
      <c r="FD1" s="51" t="s">
        <v>11</v>
      </c>
      <c r="FE1" s="54" t="s">
        <v>12</v>
      </c>
      <c r="FF1" s="54" t="s">
        <v>13</v>
      </c>
      <c r="FG1" s="53" t="s">
        <v>14</v>
      </c>
      <c r="FH1" s="53" t="s">
        <v>15</v>
      </c>
      <c r="FI1" s="103" t="s">
        <v>16</v>
      </c>
      <c r="FJ1" s="80" t="s">
        <v>5</v>
      </c>
    </row>
    <row r="2" spans="1:171" ht="16.899999999999999" customHeight="1" thickBot="1" x14ac:dyDescent="0.3">
      <c r="A2" s="84"/>
      <c r="B2" s="55"/>
      <c r="C2" s="56"/>
      <c r="D2" s="55"/>
      <c r="E2" s="57"/>
      <c r="F2" s="81"/>
      <c r="G2" s="58"/>
      <c r="H2" s="59" t="s">
        <v>17</v>
      </c>
      <c r="I2" s="59" t="s">
        <v>18</v>
      </c>
      <c r="J2" s="59" t="s">
        <v>17</v>
      </c>
      <c r="K2" s="59" t="s">
        <v>17</v>
      </c>
      <c r="L2" s="60" t="s">
        <v>19</v>
      </c>
      <c r="M2" s="60" t="s">
        <v>20</v>
      </c>
      <c r="N2" s="61" t="s">
        <v>21</v>
      </c>
      <c r="O2" s="61" t="s">
        <v>22</v>
      </c>
      <c r="P2" s="59" t="s">
        <v>22</v>
      </c>
      <c r="Q2" s="62" t="s">
        <v>23</v>
      </c>
      <c r="R2" s="62" t="s">
        <v>23</v>
      </c>
      <c r="S2" s="61" t="s">
        <v>9</v>
      </c>
      <c r="T2" s="61"/>
      <c r="U2" s="105"/>
      <c r="V2" s="64"/>
      <c r="W2" s="58"/>
      <c r="X2" s="59" t="s">
        <v>17</v>
      </c>
      <c r="Y2" s="59" t="s">
        <v>18</v>
      </c>
      <c r="Z2" s="59" t="s">
        <v>17</v>
      </c>
      <c r="AA2" s="59" t="s">
        <v>17</v>
      </c>
      <c r="AB2" s="60" t="s">
        <v>19</v>
      </c>
      <c r="AC2" s="60" t="s">
        <v>20</v>
      </c>
      <c r="AD2" s="61" t="s">
        <v>21</v>
      </c>
      <c r="AE2" s="61" t="s">
        <v>22</v>
      </c>
      <c r="AF2" s="59" t="s">
        <v>22</v>
      </c>
      <c r="AG2" s="62" t="s">
        <v>23</v>
      </c>
      <c r="AH2" s="62" t="s">
        <v>23</v>
      </c>
      <c r="AI2" s="61" t="s">
        <v>9</v>
      </c>
      <c r="AJ2" s="61"/>
      <c r="AK2" s="105"/>
      <c r="AL2" s="81"/>
      <c r="AM2" s="58"/>
      <c r="AN2" s="59" t="s">
        <v>17</v>
      </c>
      <c r="AO2" s="59" t="s">
        <v>18</v>
      </c>
      <c r="AP2" s="59" t="s">
        <v>17</v>
      </c>
      <c r="AQ2" s="59" t="s">
        <v>17</v>
      </c>
      <c r="AR2" s="60" t="s">
        <v>19</v>
      </c>
      <c r="AS2" s="60" t="s">
        <v>20</v>
      </c>
      <c r="AT2" s="61" t="s">
        <v>21</v>
      </c>
      <c r="AU2" s="61" t="s">
        <v>22</v>
      </c>
      <c r="AV2" s="59" t="s">
        <v>22</v>
      </c>
      <c r="AW2" s="62" t="s">
        <v>23</v>
      </c>
      <c r="AX2" s="62" t="s">
        <v>23</v>
      </c>
      <c r="AY2" s="61" t="s">
        <v>9</v>
      </c>
      <c r="AZ2" s="61"/>
      <c r="BA2" s="105"/>
      <c r="BB2" s="81"/>
      <c r="BC2" s="58"/>
      <c r="BD2" s="59" t="s">
        <v>17</v>
      </c>
      <c r="BE2" s="59" t="s">
        <v>18</v>
      </c>
      <c r="BF2" s="59" t="s">
        <v>17</v>
      </c>
      <c r="BG2" s="59" t="s">
        <v>17</v>
      </c>
      <c r="BH2" s="60" t="s">
        <v>19</v>
      </c>
      <c r="BI2" s="60" t="s">
        <v>20</v>
      </c>
      <c r="BJ2" s="61" t="s">
        <v>21</v>
      </c>
      <c r="BK2" s="61" t="s">
        <v>22</v>
      </c>
      <c r="BL2" s="59" t="s">
        <v>22</v>
      </c>
      <c r="BM2" s="62" t="s">
        <v>23</v>
      </c>
      <c r="BN2" s="62" t="s">
        <v>23</v>
      </c>
      <c r="BO2" s="61" t="s">
        <v>9</v>
      </c>
      <c r="BP2" s="61"/>
      <c r="BQ2" s="105"/>
      <c r="BR2" s="81"/>
      <c r="BS2" s="58"/>
      <c r="BT2" s="59" t="s">
        <v>17</v>
      </c>
      <c r="BU2" s="59" t="s">
        <v>18</v>
      </c>
      <c r="BV2" s="59" t="s">
        <v>17</v>
      </c>
      <c r="BW2" s="59" t="s">
        <v>17</v>
      </c>
      <c r="BX2" s="60" t="s">
        <v>19</v>
      </c>
      <c r="BY2" s="60" t="s">
        <v>20</v>
      </c>
      <c r="BZ2" s="61" t="s">
        <v>21</v>
      </c>
      <c r="CA2" s="61" t="s">
        <v>22</v>
      </c>
      <c r="CB2" s="59" t="s">
        <v>22</v>
      </c>
      <c r="CC2" s="62" t="s">
        <v>23</v>
      </c>
      <c r="CD2" s="62" t="s">
        <v>23</v>
      </c>
      <c r="CE2" s="61" t="s">
        <v>9</v>
      </c>
      <c r="CF2" s="61"/>
      <c r="CG2" s="105"/>
      <c r="CH2" s="81"/>
      <c r="CI2" s="58"/>
      <c r="CJ2" s="59" t="s">
        <v>17</v>
      </c>
      <c r="CK2" s="59" t="s">
        <v>18</v>
      </c>
      <c r="CL2" s="59" t="s">
        <v>17</v>
      </c>
      <c r="CM2" s="59" t="s">
        <v>17</v>
      </c>
      <c r="CN2" s="60" t="s">
        <v>19</v>
      </c>
      <c r="CO2" s="60" t="s">
        <v>20</v>
      </c>
      <c r="CP2" s="61" t="s">
        <v>21</v>
      </c>
      <c r="CQ2" s="61" t="s">
        <v>22</v>
      </c>
      <c r="CR2" s="59" t="s">
        <v>22</v>
      </c>
      <c r="CS2" s="62" t="s">
        <v>23</v>
      </c>
      <c r="CT2" s="62" t="s">
        <v>23</v>
      </c>
      <c r="CU2" s="61" t="s">
        <v>9</v>
      </c>
      <c r="CV2" s="61"/>
      <c r="CW2" s="105"/>
      <c r="CX2" s="81"/>
      <c r="CY2" s="58"/>
      <c r="CZ2" s="59" t="s">
        <v>17</v>
      </c>
      <c r="DA2" s="59" t="s">
        <v>18</v>
      </c>
      <c r="DB2" s="59" t="s">
        <v>17</v>
      </c>
      <c r="DC2" s="59" t="s">
        <v>17</v>
      </c>
      <c r="DD2" s="60" t="s">
        <v>19</v>
      </c>
      <c r="DE2" s="60" t="s">
        <v>20</v>
      </c>
      <c r="DF2" s="61" t="s">
        <v>21</v>
      </c>
      <c r="DG2" s="61" t="s">
        <v>22</v>
      </c>
      <c r="DH2" s="59" t="s">
        <v>22</v>
      </c>
      <c r="DI2" s="62" t="s">
        <v>23</v>
      </c>
      <c r="DJ2" s="62" t="s">
        <v>23</v>
      </c>
      <c r="DK2" s="61" t="s">
        <v>9</v>
      </c>
      <c r="DL2" s="61"/>
      <c r="DM2" s="105"/>
      <c r="DN2" s="81"/>
      <c r="DO2" s="58"/>
      <c r="DP2" s="59" t="s">
        <v>17</v>
      </c>
      <c r="DQ2" s="59" t="s">
        <v>18</v>
      </c>
      <c r="DR2" s="59" t="s">
        <v>17</v>
      </c>
      <c r="DS2" s="59" t="s">
        <v>17</v>
      </c>
      <c r="DT2" s="60" t="s">
        <v>19</v>
      </c>
      <c r="DU2" s="60" t="s">
        <v>20</v>
      </c>
      <c r="DV2" s="61" t="s">
        <v>21</v>
      </c>
      <c r="DW2" s="61" t="s">
        <v>22</v>
      </c>
      <c r="DX2" s="59" t="s">
        <v>22</v>
      </c>
      <c r="DY2" s="62" t="s">
        <v>23</v>
      </c>
      <c r="DZ2" s="62" t="s">
        <v>23</v>
      </c>
      <c r="EA2" s="61" t="s">
        <v>9</v>
      </c>
      <c r="EB2" s="61"/>
      <c r="EC2" s="59"/>
      <c r="ED2" s="81"/>
      <c r="EE2" s="58"/>
      <c r="EF2" s="59" t="s">
        <v>17</v>
      </c>
      <c r="EG2" s="59" t="s">
        <v>18</v>
      </c>
      <c r="EH2" s="59" t="s">
        <v>17</v>
      </c>
      <c r="EI2" s="59" t="s">
        <v>17</v>
      </c>
      <c r="EJ2" s="60" t="s">
        <v>19</v>
      </c>
      <c r="EK2" s="60" t="s">
        <v>20</v>
      </c>
      <c r="EL2" s="61" t="s">
        <v>21</v>
      </c>
      <c r="EM2" s="61" t="s">
        <v>22</v>
      </c>
      <c r="EN2" s="59" t="s">
        <v>22</v>
      </c>
      <c r="EO2" s="62" t="s">
        <v>23</v>
      </c>
      <c r="EP2" s="62" t="s">
        <v>23</v>
      </c>
      <c r="EQ2" s="61" t="s">
        <v>9</v>
      </c>
      <c r="ER2" s="61"/>
      <c r="ES2" s="105"/>
      <c r="ET2" s="81"/>
      <c r="EU2" s="58"/>
      <c r="EV2" s="59" t="s">
        <v>17</v>
      </c>
      <c r="EW2" s="59" t="s">
        <v>18</v>
      </c>
      <c r="EX2" s="59" t="s">
        <v>17</v>
      </c>
      <c r="EY2" s="59" t="s">
        <v>17</v>
      </c>
      <c r="EZ2" s="60" t="s">
        <v>19</v>
      </c>
      <c r="FA2" s="60" t="s">
        <v>20</v>
      </c>
      <c r="FB2" s="61" t="s">
        <v>21</v>
      </c>
      <c r="FC2" s="61" t="s">
        <v>22</v>
      </c>
      <c r="FD2" s="59" t="s">
        <v>22</v>
      </c>
      <c r="FE2" s="62" t="s">
        <v>23</v>
      </c>
      <c r="FF2" s="62" t="s">
        <v>23</v>
      </c>
      <c r="FG2" s="61" t="s">
        <v>9</v>
      </c>
      <c r="FH2" s="61"/>
      <c r="FI2" s="105"/>
      <c r="FJ2" s="81"/>
    </row>
    <row r="3" spans="1:171" ht="15.75" thickTop="1" x14ac:dyDescent="0.25">
      <c r="A3" s="85"/>
      <c r="B3" s="70"/>
      <c r="C3" s="71"/>
      <c r="D3" s="70"/>
      <c r="E3" s="72"/>
      <c r="F3" s="41"/>
      <c r="G3" s="41"/>
      <c r="H3" s="73"/>
      <c r="I3" s="73"/>
      <c r="J3" s="73"/>
      <c r="K3" s="73"/>
      <c r="L3" s="74"/>
      <c r="M3" s="74"/>
      <c r="N3" s="69"/>
      <c r="O3" s="69"/>
      <c r="P3" s="73"/>
      <c r="Q3" s="75"/>
      <c r="R3" s="75"/>
      <c r="S3" s="69"/>
      <c r="T3" s="69"/>
      <c r="U3" s="107"/>
      <c r="V3" s="41"/>
      <c r="W3" s="41"/>
      <c r="X3" s="73"/>
      <c r="Y3" s="73"/>
      <c r="Z3" s="73"/>
      <c r="AA3" s="73"/>
      <c r="AB3" s="74"/>
      <c r="AC3" s="74"/>
      <c r="AD3" s="69"/>
      <c r="AE3" s="69"/>
      <c r="AF3" s="73"/>
      <c r="AG3" s="75"/>
      <c r="AH3" s="75"/>
      <c r="AI3" s="69"/>
      <c r="AJ3" s="69"/>
      <c r="AK3" s="107"/>
      <c r="AL3" s="41"/>
      <c r="AM3" s="41"/>
      <c r="AN3" s="73"/>
      <c r="AO3" s="73"/>
      <c r="AP3" s="73"/>
      <c r="AQ3" s="73"/>
      <c r="AR3" s="74"/>
      <c r="AS3" s="74"/>
      <c r="AT3" s="69"/>
      <c r="AU3" s="69"/>
      <c r="AV3" s="73"/>
      <c r="AW3" s="75"/>
      <c r="AX3" s="75"/>
      <c r="AY3" s="69"/>
      <c r="AZ3" s="69"/>
      <c r="BA3" s="107"/>
      <c r="BB3" s="41"/>
      <c r="BC3" s="41"/>
      <c r="BD3" s="73"/>
      <c r="BE3" s="73"/>
      <c r="BF3" s="73"/>
      <c r="BG3" s="73"/>
      <c r="BH3" s="74"/>
      <c r="BI3" s="74"/>
      <c r="BJ3" s="69"/>
      <c r="BK3" s="69"/>
      <c r="BL3" s="73"/>
      <c r="BM3" s="75"/>
      <c r="BN3" s="75"/>
      <c r="BO3" s="69"/>
      <c r="BP3" s="69"/>
      <c r="BQ3" s="107"/>
      <c r="BR3" s="41"/>
      <c r="BS3" s="41"/>
      <c r="BT3" s="73"/>
      <c r="BU3" s="73"/>
      <c r="BV3" s="73"/>
      <c r="BW3" s="73"/>
      <c r="BX3" s="74"/>
      <c r="BY3" s="74"/>
      <c r="BZ3" s="69"/>
      <c r="CA3" s="69"/>
      <c r="CB3" s="73"/>
      <c r="CC3" s="75"/>
      <c r="CD3" s="75"/>
      <c r="CE3" s="69"/>
      <c r="CF3" s="69"/>
      <c r="CG3" s="107"/>
      <c r="CH3" s="41"/>
      <c r="CI3" s="41"/>
      <c r="CJ3" s="73"/>
      <c r="CK3" s="73"/>
      <c r="CL3" s="73"/>
      <c r="CM3" s="73"/>
      <c r="CN3" s="74"/>
      <c r="CO3" s="74"/>
      <c r="CP3" s="69"/>
      <c r="CQ3" s="69"/>
      <c r="CR3" s="73"/>
      <c r="CS3" s="75"/>
      <c r="CT3" s="75"/>
      <c r="CU3" s="69"/>
      <c r="CV3" s="69"/>
      <c r="CW3" s="107"/>
      <c r="CX3" s="41"/>
      <c r="CY3" s="41"/>
      <c r="CZ3" s="73"/>
      <c r="DA3" s="73"/>
      <c r="DB3" s="73"/>
      <c r="DC3" s="73"/>
      <c r="DD3" s="74"/>
      <c r="DE3" s="74"/>
      <c r="DF3" s="69"/>
      <c r="DG3" s="69"/>
      <c r="DH3" s="73"/>
      <c r="DI3" s="75"/>
      <c r="DJ3" s="75"/>
      <c r="DK3" s="69"/>
      <c r="DL3" s="69"/>
      <c r="DM3" s="107"/>
      <c r="DN3" s="41"/>
      <c r="DO3" s="41"/>
      <c r="DP3" s="73"/>
      <c r="DQ3" s="73"/>
      <c r="DR3" s="73"/>
      <c r="DS3" s="73"/>
      <c r="DT3" s="74"/>
      <c r="DU3" s="74"/>
      <c r="DV3" s="69"/>
      <c r="DW3" s="69"/>
      <c r="DX3" s="73"/>
      <c r="DY3" s="75"/>
      <c r="DZ3" s="75"/>
      <c r="EA3" s="69"/>
      <c r="EB3" s="69"/>
      <c r="EC3" s="73"/>
      <c r="ED3" s="41"/>
      <c r="EE3" s="41"/>
      <c r="EF3" s="73"/>
      <c r="EG3" s="73"/>
      <c r="EH3" s="73"/>
      <c r="EI3" s="73"/>
      <c r="EJ3" s="74"/>
      <c r="EK3" s="74"/>
      <c r="EL3" s="69"/>
      <c r="EM3" s="69"/>
      <c r="EN3" s="73"/>
      <c r="EO3" s="75"/>
      <c r="EP3" s="75"/>
      <c r="EQ3" s="69"/>
      <c r="ER3" s="69"/>
      <c r="ES3" s="107"/>
      <c r="ET3" s="41"/>
      <c r="EU3" s="41"/>
      <c r="EV3" s="73"/>
      <c r="EW3" s="73"/>
      <c r="EX3" s="73"/>
      <c r="EY3" s="73"/>
      <c r="EZ3" s="74"/>
      <c r="FA3" s="74"/>
      <c r="FB3" s="69"/>
      <c r="FC3" s="69"/>
      <c r="FD3" s="73"/>
      <c r="FE3" s="75"/>
      <c r="FF3" s="75"/>
      <c r="FG3" s="69"/>
      <c r="FH3" s="69"/>
      <c r="FI3" s="107"/>
      <c r="FJ3" s="41"/>
    </row>
    <row r="4" spans="1:171" x14ac:dyDescent="0.25">
      <c r="A4" s="86" t="s">
        <v>182</v>
      </c>
      <c r="B4" s="70"/>
      <c r="C4" s="71"/>
      <c r="D4" s="70"/>
      <c r="E4" s="72"/>
      <c r="F4" s="41"/>
      <c r="G4" s="41"/>
      <c r="H4" s="73"/>
      <c r="I4" s="73"/>
      <c r="J4" s="73"/>
      <c r="K4" s="73"/>
      <c r="L4" s="74"/>
      <c r="M4" s="74"/>
      <c r="N4" s="69"/>
      <c r="O4" s="69"/>
      <c r="P4" s="73"/>
      <c r="Q4" s="75"/>
      <c r="R4" s="75"/>
      <c r="S4" s="69"/>
      <c r="T4" s="69"/>
      <c r="U4" s="107"/>
      <c r="V4" s="41"/>
      <c r="W4" s="41"/>
      <c r="X4" s="73"/>
      <c r="Y4" s="73"/>
      <c r="Z4" s="73"/>
      <c r="AA4" s="73"/>
      <c r="AB4" s="74"/>
      <c r="AC4" s="74"/>
      <c r="AD4" s="69"/>
      <c r="AE4" s="69"/>
      <c r="AF4" s="73"/>
      <c r="AG4" s="75"/>
      <c r="AH4" s="75"/>
      <c r="AI4" s="69"/>
      <c r="AJ4" s="69"/>
      <c r="AK4" s="107"/>
      <c r="AL4" s="41"/>
      <c r="AM4" s="41"/>
      <c r="AN4" s="73"/>
      <c r="AO4" s="73"/>
      <c r="AP4" s="73"/>
      <c r="AQ4" s="73"/>
      <c r="AR4" s="74"/>
      <c r="AS4" s="74"/>
      <c r="AT4" s="69"/>
      <c r="AU4" s="69"/>
      <c r="AV4" s="73"/>
      <c r="AW4" s="75"/>
      <c r="AX4" s="75"/>
      <c r="AY4" s="69"/>
      <c r="AZ4" s="69"/>
      <c r="BA4" s="107"/>
      <c r="BB4" s="41"/>
      <c r="BC4" s="41"/>
      <c r="BD4" s="73"/>
      <c r="BE4" s="73"/>
      <c r="BF4" s="73"/>
      <c r="BG4" s="73"/>
      <c r="BH4" s="74"/>
      <c r="BI4" s="74"/>
      <c r="BJ4" s="69"/>
      <c r="BK4" s="69"/>
      <c r="BL4" s="73"/>
      <c r="BM4" s="75"/>
      <c r="BN4" s="75"/>
      <c r="BO4" s="69"/>
      <c r="BP4" s="69"/>
      <c r="BQ4" s="107"/>
      <c r="BR4" s="41"/>
      <c r="BS4" s="41"/>
      <c r="BT4" s="73"/>
      <c r="BU4" s="73"/>
      <c r="BV4" s="73"/>
      <c r="BW4" s="73"/>
      <c r="BX4" s="74"/>
      <c r="BY4" s="74"/>
      <c r="BZ4" s="69"/>
      <c r="CA4" s="69"/>
      <c r="CB4" s="73"/>
      <c r="CC4" s="75"/>
      <c r="CD4" s="75"/>
      <c r="CE4" s="69"/>
      <c r="CF4" s="69"/>
      <c r="CG4" s="107"/>
      <c r="CH4" s="41"/>
      <c r="CI4" s="41"/>
      <c r="CJ4" s="73"/>
      <c r="CK4" s="73"/>
      <c r="CL4" s="73"/>
      <c r="CM4" s="73"/>
      <c r="CN4" s="74"/>
      <c r="CO4" s="74"/>
      <c r="CP4" s="69"/>
      <c r="CQ4" s="69"/>
      <c r="CR4" s="73"/>
      <c r="CS4" s="75"/>
      <c r="CT4" s="75"/>
      <c r="CU4" s="69"/>
      <c r="CV4" s="69"/>
      <c r="CW4" s="107"/>
      <c r="CX4" s="41"/>
      <c r="CY4" s="41"/>
      <c r="CZ4" s="73"/>
      <c r="DA4" s="73"/>
      <c r="DB4" s="73"/>
      <c r="DC4" s="73"/>
      <c r="DD4" s="74"/>
      <c r="DE4" s="74"/>
      <c r="DF4" s="69"/>
      <c r="DG4" s="69"/>
      <c r="DH4" s="73"/>
      <c r="DI4" s="75"/>
      <c r="DJ4" s="75"/>
      <c r="DK4" s="69"/>
      <c r="DL4" s="69"/>
      <c r="DM4" s="107"/>
      <c r="DN4" s="41"/>
      <c r="DO4" s="41"/>
      <c r="DP4" s="73"/>
      <c r="DQ4" s="73"/>
      <c r="DR4" s="73"/>
      <c r="DS4" s="73"/>
      <c r="DT4" s="74"/>
      <c r="DU4" s="74"/>
      <c r="DV4" s="69"/>
      <c r="DW4" s="69"/>
      <c r="DX4" s="73"/>
      <c r="DY4" s="75"/>
      <c r="DZ4" s="75"/>
      <c r="EA4" s="69"/>
      <c r="EB4" s="69"/>
      <c r="EC4" s="73"/>
      <c r="ED4" s="41"/>
      <c r="EE4" s="41"/>
      <c r="EF4" s="73"/>
      <c r="EG4" s="73"/>
      <c r="EH4" s="73"/>
      <c r="EI4" s="73"/>
      <c r="EJ4" s="74"/>
      <c r="EK4" s="74"/>
      <c r="EL4" s="69"/>
      <c r="EM4" s="69"/>
      <c r="EN4" s="73"/>
      <c r="EO4" s="75"/>
      <c r="EP4" s="75"/>
      <c r="EQ4" s="69"/>
      <c r="ER4" s="69"/>
      <c r="ES4" s="107"/>
      <c r="ET4" s="41"/>
      <c r="EU4" s="41"/>
      <c r="EV4" s="73"/>
      <c r="EW4" s="73"/>
      <c r="EX4" s="73"/>
      <c r="EY4" s="73"/>
      <c r="EZ4" s="74"/>
      <c r="FA4" s="74"/>
      <c r="FB4" s="69"/>
      <c r="FC4" s="69"/>
      <c r="FD4" s="73"/>
      <c r="FE4" s="75"/>
      <c r="FF4" s="75"/>
      <c r="FG4" s="69"/>
      <c r="FH4" s="69"/>
      <c r="FI4" s="107"/>
      <c r="FJ4" s="41"/>
      <c r="FL4" s="128" t="s">
        <v>235</v>
      </c>
      <c r="FM4" s="128" t="s">
        <v>236</v>
      </c>
      <c r="FN4" s="128"/>
      <c r="FO4" s="127"/>
    </row>
    <row r="5" spans="1:171" x14ac:dyDescent="0.25">
      <c r="A5" s="85"/>
      <c r="B5" s="70"/>
      <c r="C5" s="71"/>
      <c r="D5" s="70"/>
      <c r="E5" s="72"/>
      <c r="F5" s="41"/>
      <c r="G5" s="41"/>
      <c r="H5" s="73"/>
      <c r="I5" s="73"/>
      <c r="J5" s="73"/>
      <c r="K5" s="73"/>
      <c r="L5" s="74"/>
      <c r="M5" s="74"/>
      <c r="N5" s="69"/>
      <c r="O5" s="69"/>
      <c r="P5" s="73"/>
      <c r="Q5" s="75"/>
      <c r="R5" s="75"/>
      <c r="S5" s="69"/>
      <c r="T5" s="69"/>
      <c r="U5" s="107"/>
      <c r="V5" s="41"/>
      <c r="W5" s="41"/>
      <c r="X5" s="73"/>
      <c r="Y5" s="73"/>
      <c r="Z5" s="73"/>
      <c r="AA5" s="73"/>
      <c r="AB5" s="74"/>
      <c r="AC5" s="74"/>
      <c r="AD5" s="69"/>
      <c r="AE5" s="69"/>
      <c r="AF5" s="73"/>
      <c r="AG5" s="75"/>
      <c r="AH5" s="75"/>
      <c r="AI5" s="69"/>
      <c r="AJ5" s="69"/>
      <c r="AK5" s="107"/>
      <c r="AL5" s="41"/>
      <c r="AM5" s="41"/>
      <c r="AN5" s="73"/>
      <c r="AO5" s="73"/>
      <c r="AP5" s="73"/>
      <c r="AQ5" s="73"/>
      <c r="AR5" s="74"/>
      <c r="AS5" s="74"/>
      <c r="AT5" s="69"/>
      <c r="AU5" s="69"/>
      <c r="AV5" s="73"/>
      <c r="AW5" s="75"/>
      <c r="AX5" s="75"/>
      <c r="AY5" s="69"/>
      <c r="AZ5" s="69"/>
      <c r="BA5" s="107"/>
      <c r="BB5" s="41"/>
      <c r="BC5" s="41"/>
      <c r="BD5" s="73"/>
      <c r="BE5" s="73"/>
      <c r="BF5" s="73"/>
      <c r="BG5" s="73"/>
      <c r="BH5" s="74"/>
      <c r="BI5" s="74"/>
      <c r="BJ5" s="69"/>
      <c r="BK5" s="69"/>
      <c r="BL5" s="73"/>
      <c r="BM5" s="75"/>
      <c r="BN5" s="75"/>
      <c r="BO5" s="69"/>
      <c r="BP5" s="69"/>
      <c r="BQ5" s="107"/>
      <c r="BR5" s="41"/>
      <c r="BS5" s="41"/>
      <c r="BT5" s="73"/>
      <c r="BU5" s="73"/>
      <c r="BV5" s="73"/>
      <c r="BW5" s="73"/>
      <c r="BX5" s="74"/>
      <c r="BY5" s="74"/>
      <c r="BZ5" s="69"/>
      <c r="CA5" s="69"/>
      <c r="CB5" s="73"/>
      <c r="CC5" s="75"/>
      <c r="CD5" s="75"/>
      <c r="CE5" s="69"/>
      <c r="CF5" s="69"/>
      <c r="CG5" s="107"/>
      <c r="CH5" s="41"/>
      <c r="CI5" s="41"/>
      <c r="CJ5" s="73"/>
      <c r="CK5" s="73"/>
      <c r="CL5" s="73"/>
      <c r="CM5" s="73"/>
      <c r="CN5" s="74"/>
      <c r="CO5" s="74"/>
      <c r="CP5" s="69"/>
      <c r="CQ5" s="69"/>
      <c r="CR5" s="73"/>
      <c r="CS5" s="75"/>
      <c r="CT5" s="75"/>
      <c r="CU5" s="69"/>
      <c r="CV5" s="69"/>
      <c r="CW5" s="107"/>
      <c r="CX5" s="41"/>
      <c r="CY5" s="41"/>
      <c r="CZ5" s="73"/>
      <c r="DA5" s="73"/>
      <c r="DB5" s="73"/>
      <c r="DC5" s="73"/>
      <c r="DD5" s="74"/>
      <c r="DE5" s="74"/>
      <c r="DF5" s="69"/>
      <c r="DG5" s="69"/>
      <c r="DH5" s="73"/>
      <c r="DI5" s="75"/>
      <c r="DJ5" s="75"/>
      <c r="DK5" s="69"/>
      <c r="DL5" s="69"/>
      <c r="DM5" s="107"/>
      <c r="DN5" s="41"/>
      <c r="DO5" s="41"/>
      <c r="DP5" s="73"/>
      <c r="DQ5" s="73"/>
      <c r="DR5" s="73"/>
      <c r="DS5" s="73"/>
      <c r="DT5" s="74"/>
      <c r="DU5" s="74"/>
      <c r="DV5" s="69"/>
      <c r="DW5" s="69"/>
      <c r="DX5" s="73"/>
      <c r="DY5" s="75"/>
      <c r="DZ5" s="75"/>
      <c r="EA5" s="69"/>
      <c r="EB5" s="69"/>
      <c r="EC5" s="73"/>
      <c r="ED5" s="41"/>
      <c r="EE5" s="41"/>
      <c r="EF5" s="73"/>
      <c r="EG5" s="73"/>
      <c r="EH5" s="73"/>
      <c r="EI5" s="73"/>
      <c r="EJ5" s="74"/>
      <c r="EK5" s="74"/>
      <c r="EL5" s="69"/>
      <c r="EM5" s="69"/>
      <c r="EN5" s="73"/>
      <c r="EO5" s="75"/>
      <c r="EP5" s="75"/>
      <c r="EQ5" s="69"/>
      <c r="ER5" s="69"/>
      <c r="ES5" s="107"/>
      <c r="ET5" s="41"/>
      <c r="EU5" s="41"/>
      <c r="EV5" s="73"/>
      <c r="EW5" s="73"/>
      <c r="EX5" s="73"/>
      <c r="EY5" s="73"/>
      <c r="EZ5" s="74"/>
      <c r="FA5" s="74"/>
      <c r="FB5" s="69"/>
      <c r="FC5" s="69"/>
      <c r="FD5" s="73"/>
      <c r="FE5" s="75"/>
      <c r="FF5" s="75"/>
      <c r="FG5" s="69"/>
      <c r="FH5" s="69"/>
      <c r="FI5" s="107"/>
      <c r="FJ5" s="41"/>
      <c r="FL5" s="117" t="s">
        <v>6</v>
      </c>
      <c r="FM5" s="117" t="s">
        <v>23</v>
      </c>
      <c r="FN5" s="117" t="s">
        <v>16</v>
      </c>
      <c r="FO5" s="130" t="s">
        <v>22</v>
      </c>
    </row>
    <row r="6" spans="1:171" x14ac:dyDescent="0.25">
      <c r="O6" s="15"/>
      <c r="P6" s="15"/>
      <c r="S6" s="33"/>
      <c r="T6" s="32"/>
      <c r="U6" s="114"/>
      <c r="AE6" s="15"/>
      <c r="AF6" s="79"/>
      <c r="AI6" s="33"/>
      <c r="AJ6" s="32"/>
      <c r="AK6" s="114"/>
      <c r="AL6" s="100"/>
      <c r="AU6" s="15"/>
      <c r="AV6" s="22"/>
      <c r="AY6" s="33"/>
      <c r="AZ6" s="32"/>
      <c r="BA6" s="114"/>
      <c r="BB6" s="100"/>
      <c r="BK6" s="15"/>
      <c r="BL6" s="22"/>
      <c r="BO6" s="33"/>
      <c r="BP6" s="32"/>
      <c r="BQ6" s="114"/>
      <c r="BR6" s="100"/>
      <c r="CA6" s="15"/>
      <c r="CB6" s="22"/>
      <c r="CE6" s="33"/>
      <c r="CF6" s="32"/>
      <c r="CG6" s="114"/>
      <c r="CH6" s="100"/>
      <c r="CQ6" s="15"/>
      <c r="CR6" s="22"/>
      <c r="CU6" s="33"/>
      <c r="CV6" s="32"/>
      <c r="CW6" s="114"/>
      <c r="CY6" s="32"/>
      <c r="CZ6" s="101"/>
      <c r="DA6" s="32"/>
      <c r="DB6" s="32"/>
      <c r="DC6" s="32"/>
      <c r="DD6" s="32"/>
      <c r="DE6" s="32"/>
      <c r="DF6" s="33"/>
      <c r="DG6" s="22"/>
      <c r="DH6" s="22"/>
      <c r="DI6" s="32"/>
      <c r="DJ6" s="32"/>
      <c r="DK6" s="33"/>
      <c r="DL6" s="32"/>
      <c r="DM6" s="114"/>
      <c r="DO6" s="32"/>
      <c r="DP6" s="101"/>
      <c r="DQ6" s="32"/>
      <c r="DR6" s="32"/>
      <c r="DS6" s="32"/>
      <c r="DT6" s="32"/>
      <c r="DU6" s="32"/>
      <c r="DV6" s="33"/>
      <c r="DW6" s="22"/>
      <c r="DX6" s="22"/>
      <c r="DY6" s="32"/>
      <c r="DZ6" s="32"/>
      <c r="EA6" s="33"/>
      <c r="EB6" s="32"/>
      <c r="EC6" s="34"/>
      <c r="EE6" s="32"/>
      <c r="EF6" s="101"/>
      <c r="EG6" s="32"/>
      <c r="EH6" s="32"/>
      <c r="EI6" s="32"/>
      <c r="EJ6" s="32"/>
      <c r="EK6" s="32"/>
      <c r="EL6" s="33"/>
      <c r="EM6" s="22"/>
      <c r="EN6" s="22"/>
      <c r="EO6" s="32"/>
      <c r="EP6" s="32"/>
      <c r="EQ6" s="33"/>
      <c r="ER6" s="32"/>
      <c r="ES6" s="114"/>
      <c r="EU6" s="32"/>
      <c r="EV6" s="101"/>
      <c r="EW6" s="32"/>
      <c r="EX6" s="32"/>
      <c r="EY6" s="32"/>
      <c r="EZ6" s="32"/>
      <c r="FA6" s="32"/>
      <c r="FB6" s="33"/>
      <c r="FC6" s="22"/>
      <c r="FD6" s="22"/>
      <c r="FE6" s="32"/>
      <c r="FF6" s="32"/>
      <c r="FG6" s="33"/>
      <c r="FH6" s="32"/>
      <c r="FI6" s="114"/>
      <c r="FO6" s="127"/>
    </row>
    <row r="7" spans="1:171" x14ac:dyDescent="0.25">
      <c r="A7" s="89" t="s">
        <v>64</v>
      </c>
      <c r="B7" s="10">
        <v>1</v>
      </c>
      <c r="C7" s="12"/>
      <c r="D7" s="10"/>
      <c r="E7" s="10" t="s">
        <v>65</v>
      </c>
      <c r="F7" s="20">
        <v>29.472999999999999</v>
      </c>
      <c r="G7" s="10">
        <v>30.093</v>
      </c>
      <c r="H7" s="77">
        <v>1</v>
      </c>
      <c r="I7" s="15">
        <f>IF(AND(J$169&gt;4,H7=1),6)+IF(AND(J$169&gt;4,H7=2),4)+IF(AND(J$169&gt;4,H7=3),3)+IF(AND(J$169&gt;4,H7=4),2)+IF(AND(J$169&gt;4,H7=5),1)+IF(AND(J$169&gt;4,H7&gt;5),1)+IF(AND(J$169=4,H7=1),4)+IF(AND(J$169=4,H7=2),3)+IF(AND(J$169=4,H7=3),2)+IF(AND(J$169=4,H7=4),1)+IF(AND(J$169=3,H7=1),3)+IF(AND(J$169=3,H7=2),2)+IF(AND(J$169=3,H7=3),1)+IF(AND(J$169=2,H7=1),2)+IF(AND(J$169=2,H7=2),1)+IF(AND(J$169=1,H7=1),1)</f>
        <v>6</v>
      </c>
      <c r="J7" s="78">
        <v>1</v>
      </c>
      <c r="K7" s="78">
        <v>2</v>
      </c>
      <c r="L7" s="22">
        <f>IF(AND(K$169&gt;4,J7=1),12)+IF(AND(K$169&gt;4,J7=2),8)+IF(AND(K$169&gt;4,J7=3),6)+IF(AND(K$169&gt;4,J7=4),5)+IF(AND(K$169&gt;4,J7=5),4)+IF(AND(K$169&gt;4,J7=6),3)+IF(AND(K$169&gt;4,J7=7),2)+IF(AND(K$169&gt;4,J7&gt;7),1)+IF(AND(K$169=4,J7=1),8)+IF(AND(K$169=4,J7=2),6)+IF(AND(K$169=4,J7=3),4)+IF(AND(K$169=4,J7=4),2)+IF(AND(K$169=3,J7=1),6)+IF(AND(K$169=3,J7=2),4)+IF(AND(K$169=3,J7=3),2)+IF(AND(K$169=2,J7=1),4)+IF(AND(K$169=2,J7=2),2)+IF(AND(K$169=1,J7=1),2)</f>
        <v>12</v>
      </c>
      <c r="M7" s="22">
        <f>IF(AND(K$169&gt;4,K7=1),12)+IF(AND(K$169&gt;4,K7=2),8)+IF(AND(K$169&gt;4,K7=3),6)+IF(AND(K$169&gt;4,K7=4),5)+IF(AND(K$169&gt;4,K7=5),4)+IF(AND(K$169&gt;4,K7=6),3)+IF(AND(K$169&gt;4,K7=7),2)+IF(AND(K$169&gt;4,K7&gt;7),1)+IF(AND(K$169=4,K7=1),8)+IF(AND(K$169=4,K7=2),6)+IF(AND(K$169=4,K7=3),4)+IF(AND(K$169=4,K7=4),2)+IF(AND(K$169=3,K7=1),6)+IF(AND(K$169=3,K7=2),4)+IF(AND(K$169=3,K7=3),2)+IF(AND(K$169=2,K7=1),4)+IF(AND(K$169=2,K7=2),2)+IF(AND(K$169=1,K7=1),2)</f>
        <v>8</v>
      </c>
      <c r="N7" s="26" t="s">
        <v>48</v>
      </c>
      <c r="O7" s="15">
        <f>+I7+L7+M7+U7</f>
        <v>26</v>
      </c>
      <c r="P7" s="79">
        <f>+O7</f>
        <v>26</v>
      </c>
      <c r="Q7" s="27">
        <v>30.263000000000002</v>
      </c>
      <c r="R7" s="10">
        <v>30.699000000000002</v>
      </c>
      <c r="S7" s="26" t="s">
        <v>48</v>
      </c>
      <c r="T7" s="18" t="s">
        <v>52</v>
      </c>
      <c r="U7" s="99"/>
      <c r="V7" s="67">
        <v>29.472999999999999</v>
      </c>
      <c r="W7" s="10">
        <v>31.974</v>
      </c>
      <c r="X7" s="77">
        <v>7</v>
      </c>
      <c r="Y7" s="15">
        <f>IF(AND(Z$169&gt;4,X7=1),6)+IF(AND(Z$169&gt;4,X7=2),4)+IF(AND(Z$169&gt;4,X7=3),3)+IF(AND(Z$169&gt;4,X7=4),2)+IF(AND(Z$169&gt;4,X7=5),1)+IF(AND(Z$169&gt;4,X7&gt;5),1)+IF(AND(Z$169=4,X7=1),4)+IF(AND(Z$169=4,X7=2),3)+IF(AND(Z$169=4,X7=3),2)+IF(AND(Z$169=4,X7=4),1)+IF(AND(Z$169=3,X7=1),3)+IF(AND(Z$169=3,X7=2),2)+IF(AND(Z$169=3,X7=3),1)+IF(AND(Z$169=2,X7=1),2)+IF(AND(Z$169=2,X7=2),1)+IF(AND(Z$169=1,X7=1),1)</f>
        <v>1</v>
      </c>
      <c r="Z7" s="78">
        <v>4</v>
      </c>
      <c r="AA7" s="78">
        <v>5</v>
      </c>
      <c r="AB7" s="22">
        <f>IF(AND(AA$169&gt;4,Z7=1),12)+IF(AND(AA$169&gt;4,Z7=2),8)+IF(AND(AA$169&gt;4,Z7=3),6)+IF(AND(AA$169&gt;4,Z7=4),5)+IF(AND(AA$169&gt;4,Z7=5),4)+IF(AND(AA$169&gt;4,Z7=6),3)+IF(AND(AA$169&gt;4,Z7=7),2)+IF(AND(AA$169&gt;4,Z7&gt;7),1)+IF(AND(AA$169=4,Z7=1),8)+IF(AND(AA$169=4,Z7=2),6)+IF(AND(AA$169=4,Z7=3),4)+IF(AND(AA$169=4,Z7=4),2)+IF(AND(AA$169=3,Z7=1),6)+IF(AND(AA$169=3,Z7=2),4)+IF(AND(AA$169=3,Z7=3),2)+IF(AND(AA$169=2,Z7=1),4)+IF(AND(AA$169=2,Z7=2),2)+IF(AND(AA$169=1,Z7=1),2)</f>
        <v>5</v>
      </c>
      <c r="AC7" s="22">
        <f>IF(AND(AA$169&gt;4,AA7=1),12)+IF(AND(AA$169&gt;4,AA7=2),8)+IF(AND(AA$169&gt;4,AA7=3),6)+IF(AND(AA$169&gt;4,AA7=4),5)+IF(AND(AA$169&gt;4,AA7=5),4)+IF(AND(AA$169&gt;4,AA7=6),3)+IF(AND(AA$169&gt;4,AA7=7),2)+IF(AND(AA$169&gt;4,AA7&gt;7),1)+IF(AND(AA$169=4,AA7=1),8)+IF(AND(AA$169=4,AA7=2),6)+IF(AND(AA$169=4,AA7=3),4)+IF(AND(AA$169=4,AA7=4),2)+IF(AND(AA$169=3,AA7=1),6)+IF(AND(AA$169=3,AA7=2),4)+IF(AND(AA$169=3,AA7=3),2)+IF(AND(AA$169=2,AA7=1),4)+IF(AND(AA$169=2,AA7=2),2)+IF(AND(AA$169=1,AA7=1),2)</f>
        <v>4</v>
      </c>
      <c r="AD7" s="26" t="s">
        <v>48</v>
      </c>
      <c r="AE7" s="15">
        <f>+Y7+AB7+AC7+AK7</f>
        <v>10</v>
      </c>
      <c r="AF7" s="79">
        <f>+AE7+P7</f>
        <v>36</v>
      </c>
      <c r="AG7" s="27">
        <v>30.576000000000001</v>
      </c>
      <c r="AH7" s="10">
        <v>31.138999999999999</v>
      </c>
      <c r="AI7" s="26" t="s">
        <v>48</v>
      </c>
      <c r="AJ7" s="18" t="s">
        <v>52</v>
      </c>
      <c r="AK7" s="99"/>
      <c r="AL7" s="99">
        <v>29.472999999999999</v>
      </c>
      <c r="AM7" s="10">
        <v>30.199000000000002</v>
      </c>
      <c r="AN7" s="96">
        <v>3</v>
      </c>
      <c r="AO7" s="15">
        <f>IF(AND(AP$169&gt;4,AN7=1),6)+IF(AND(AP$169&gt;4,AN7=2),4)+IF(AND(AP$169&gt;4,AN7=3),3)+IF(AND(AP$169&gt;4,AN7=4),2)+IF(AND(AP$169&gt;4,AN7=5),1)+IF(AND(AP$169&gt;4,AN7&gt;5),1)+IF(AND(AP$169=4,AN7=1),4)+IF(AND(AP$169=4,AN7=2),3)+IF(AND(AP$169=4,AN7=3),2)+IF(AND(AP$169=4,AN7=4),1)+IF(AND(AP$169=3,AN7=1),3)+IF(AND(AP$169=3,AN7=2),2)+IF(AND(AP$169=3,AN7=3),1)+IF(AND(AP$169=2,AN7=1),2)+IF(AND(AP$169=2,AN7=2),1)+IF(AND(AP$169=1,AN7=1),1)</f>
        <v>3</v>
      </c>
      <c r="AP7" s="97">
        <v>2</v>
      </c>
      <c r="AQ7" s="97">
        <v>2</v>
      </c>
      <c r="AR7" s="22">
        <f>IF(AND(AQ$169&gt;4,AP7=1),12)+IF(AND(AQ$169&gt;4,AP7=2),8)+IF(AND(AQ$169&gt;4,AP7=3),6)+IF(AND(AQ$169&gt;4,AP7=4),5)+IF(AND(AQ$169&gt;4,AP7=5),4)+IF(AND(AQ$169&gt;4,AP7=6),3)+IF(AND(AQ$169&gt;4,AP7=7),2)+IF(AND(AQ$169&gt;4,AP7&gt;7),1)+IF(AND(AQ$169=4,AP7=1),8)+IF(AND(AQ$169=4,AP7=2),6)+IF(AND(AQ$169=4,AP7=3),4)+IF(AND(AQ$169=4,AP7=4),2)+IF(AND(AQ$169=3,AP7=1),6)+IF(AND(AQ$169=3,AP7=2),4)+IF(AND(AQ$169=3,AP7=3),2)+IF(AND(AQ$169=2,AP7=1),4)+IF(AND(AQ$169=2,AP7=2),2)+IF(AND(AQ$169=1,AP7=1),2)</f>
        <v>8</v>
      </c>
      <c r="AS7" s="22">
        <f>IF(AND(AQ$169&gt;4,AQ7=1),12)+IF(AND(AQ$169&gt;4,AQ7=2),8)+IF(AND(AQ$169&gt;4,AQ7=3),6)+IF(AND(AQ$169&gt;4,AQ7=4),5)+IF(AND(AQ$169&gt;4,AQ7=5),4)+IF(AND(AQ$169&gt;4,AQ7=6),3)+IF(AND(AQ$169&gt;4,AQ7=7),2)+IF(AND(AQ$169&gt;4,AQ7&gt;7),1)+IF(AND(AQ$169=4,AQ7=1),8)+IF(AND(AQ$169=4,AQ7=2),6)+IF(AND(AQ$169=4,AQ7=3),4)+IF(AND(AQ$169=4,AQ7=4),2)+IF(AND(AQ$169=3,AQ7=1),6)+IF(AND(AQ$169=3,AQ7=2),4)+IF(AND(AQ$169=3,AQ7=3),2)+IF(AND(AQ$169=2,AQ7=1),4)+IF(AND(AQ$169=2,AQ7=2),2)+IF(AND(AQ$169=1,AQ7=1),2)</f>
        <v>8</v>
      </c>
      <c r="AT7" s="26" t="s">
        <v>48</v>
      </c>
      <c r="AU7" s="15">
        <f t="shared" ref="AU7:AU16" si="0">+AO7+AR7+AS7+BA7</f>
        <v>19</v>
      </c>
      <c r="AV7" s="79">
        <f t="shared" ref="AV7:AV16" si="1">+AU7+AF7</f>
        <v>55</v>
      </c>
      <c r="AW7" s="27">
        <v>31.443000000000001</v>
      </c>
      <c r="AX7" s="10">
        <v>31.623999999999999</v>
      </c>
      <c r="AY7" s="26" t="s">
        <v>48</v>
      </c>
      <c r="AZ7" s="18" t="s">
        <v>52</v>
      </c>
      <c r="BA7" s="99"/>
      <c r="BB7" s="99">
        <v>29.472999999999999</v>
      </c>
      <c r="BC7" s="10">
        <v>30.504999999999999</v>
      </c>
      <c r="BD7" s="96">
        <v>4</v>
      </c>
      <c r="BE7" s="15">
        <f>IF(AND(BF$169&gt;4,BD7=1),6)+IF(AND(BF$169&gt;4,BD7=2),4)+IF(AND(BF$169&gt;4,BD7=3),3)+IF(AND(BF$169&gt;4,BD7=4),2)+IF(AND(BF$169&gt;4,BD7=5),1)+IF(AND(BF$169&gt;4,BD7&gt;5),1)+IF(AND(BF$169=4,BD7=1),4)+IF(AND(BF$169=4,BD7=2),3)+IF(AND(BF$169=4,BD7=3),2)+IF(AND(BF$169=4,BD7=4),1)+IF(AND(BF$169=3,BD7=1),3)+IF(AND(BF$169=3,BD7=2),2)+IF(AND(BF$169=3,BD7=3),1)+IF(AND(BF$169=2,BD7=1),2)+IF(AND(BF$169=2,BD7=2),1)+IF(AND(BF$169=1,BD7=1),1)</f>
        <v>2</v>
      </c>
      <c r="BF7" s="97">
        <v>2</v>
      </c>
      <c r="BG7" s="97">
        <v>1</v>
      </c>
      <c r="BH7" s="22">
        <f>IF(AND(BG$169&gt;4,BF7=1),12)+IF(AND(BG$169&gt;4,BF7=2),8)+IF(AND(BG$169&gt;4,BF7=3),6)+IF(AND(BG$169&gt;4,BF7=4),5)+IF(AND(BG$169&gt;4,BF7=5),4)+IF(AND(BG$169&gt;4,BF7=6),3)+IF(AND(BG$169&gt;4,BF7=7),2)+IF(AND(BG$169&gt;4,BF7&gt;7),1)+IF(AND(BG$169=4,BF7=1),8)+IF(AND(BG$169=4,BF7=2),6)+IF(AND(BG$169=4,BF7=3),4)+IF(AND(BG$169=4,BF7=4),2)+IF(AND(BG$169=3,BF7=1),6)+IF(AND(BG$169=3,BF7=2),4)+IF(AND(BG$169=3,BF7=3),2)+IF(AND(BG$169=2,BF7=1),4)+IF(AND(BG$169=2,BF7=2),2)+IF(AND(BG$169=1,BF7=1),2)</f>
        <v>8</v>
      </c>
      <c r="BI7" s="22">
        <f>IF(AND(BG$169&gt;4,BG7=1),12)+IF(AND(BG$169&gt;4,BG7=2),8)+IF(AND(BG$169&gt;4,BG7=3),6)+IF(AND(BG$169&gt;4,BG7=4),5)+IF(AND(BG$169&gt;4,BG7=5),4)+IF(AND(BG$169&gt;4,BG7=6),3)+IF(AND(BG$169&gt;4,BG7=7),2)+IF(AND(BG$169&gt;4,BG7&gt;7),1)+IF(AND(BG$169=4,BG7=1),8)+IF(AND(BG$169=4,BG7=2),6)+IF(AND(BG$169=4,BG7=3),4)+IF(AND(BG$169=4,BG7=4),2)+IF(AND(BG$169=3,BG7=1),6)+IF(AND(BG$169=3,BG7=2),4)+IF(AND(BG$169=3,BG7=3),2)+IF(AND(BG$169=2,BG7=1),4)+IF(AND(BG$169=2,BG7=2),2)+IF(AND(BG$169=1,BG7=1),2)</f>
        <v>12</v>
      </c>
      <c r="BJ7" s="26" t="s">
        <v>48</v>
      </c>
      <c r="BK7" s="15">
        <f t="shared" ref="BK7:BK16" si="2">+BE7+BH7+BI7+BQ7</f>
        <v>23</v>
      </c>
      <c r="BL7" s="79">
        <f t="shared" ref="BL7:BL16" si="3">+BK7+AV7</f>
        <v>78</v>
      </c>
      <c r="BM7" s="27">
        <v>28.771000000000001</v>
      </c>
      <c r="BN7" s="10">
        <v>29.164999999999999</v>
      </c>
      <c r="BO7" s="26" t="s">
        <v>39</v>
      </c>
      <c r="BP7" s="23" t="s">
        <v>138</v>
      </c>
      <c r="BQ7" s="115">
        <v>1</v>
      </c>
      <c r="BR7" s="99">
        <v>28.771000000000001</v>
      </c>
      <c r="BS7" s="10"/>
      <c r="BT7" s="96"/>
      <c r="BU7" s="15">
        <f>IF(AND(BV$168&gt;4,BT7=1),6)+IF(AND(BV$168&gt;4,BT7=2),4)+IF(AND(BV$168&gt;4,BT7=3),3)+IF(AND(BV$168&gt;4,BT7=4),2)+IF(AND(BV$168&gt;4,BT7=5),1)+IF(AND(BV$168&gt;4,BT7&gt;5),1)+IF(AND(BV$168=4,BT7=1),4)+IF(AND(BV$168=4,BT7=2),3)+IF(AND(BV$168=4,BT7=3),2)+IF(AND(BV$168=4,BT7=4),1)+IF(AND(BV$168=3,BT7=1),3)+IF(AND(BV$168=3,BT7=2),2)+IF(AND(BV$168=3,BT7=3),1)+IF(AND(BV$168=2,BT7=1),2)+IF(AND(BV$168=2,BT7=2),1)+IF(AND(BV$168=1,BT7=1),1)</f>
        <v>0</v>
      </c>
      <c r="BV7" s="97">
        <v>4</v>
      </c>
      <c r="BW7" s="97">
        <v>5</v>
      </c>
      <c r="BX7" s="15">
        <f>IF(AND(BW$168&gt;4,BV7=1),12)+IF(AND(BW$168&gt;4,BV7=2),8)+IF(AND(BW$168&gt;4,BV7=3),6)+IF(AND(BW$168&gt;4,BV7=4),5)+IF(AND(BW$168&gt;4,BV7=5),4)+IF(AND(BW$168&gt;4,BV7=6),3)+IF(AND(BW$168&gt;4,BV7=7),2)+IF(AND(BW$168&gt;4,BV7&gt;7),1)+IF(AND(BW$168=4,BV7=1),8)+IF(AND(BW$168=4,BV7=2),6)+IF(AND(BW$168=4,BV7=3),4)+IF(AND(BW$168=4,BV7=4),2)+IF(AND(BW$168=3,BV7=1),6)+IF(AND(BW$168=3,BV7=2),4)+IF(AND(BW$168=3,BV7=3),2)+IF(AND(BW$168=2,BV7=1),4)+IF(AND(BW$168=2,BV7=2),2)+IF(AND(BW$168=1,BV7=1),2)</f>
        <v>5</v>
      </c>
      <c r="BY7" s="15">
        <f>IF(AND(BW$168&gt;4,BW7=1),12)+IF(AND(BW$168&gt;4,BW7=2),8)+IF(AND(BW$168&gt;4,BW7=3),6)+IF(AND(BW$168&gt;4,BW7=4),5)+IF(AND(BW$168&gt;4,BW7=5),4)+IF(AND(BW$168&gt;4,BW7=6),3)+IF(AND(BW$168&gt;4,BW7=7),2)+IF(AND(BW$168&gt;4,BW7&gt;7),1)+IF(AND(BW$168=4,BW7=1),8)+IF(AND(BW$168=4,BW7=2),6)+IF(AND(BW$168=4,BW7=3),4)+IF(AND(BW$168=4,BW7=4),2)+IF(AND(BW$168=3,BW7=1),6)+IF(AND(BW$168=3,BW7=2),4)+IF(AND(BW$168=3,BW7=3),2)+IF(AND(BW$168=2,BW7=1),4)+IF(AND(BW$168=2,BW7=2),2)+IF(AND(BW$168=1,BW7=1),2)</f>
        <v>4</v>
      </c>
      <c r="BZ7" s="26" t="s">
        <v>39</v>
      </c>
      <c r="CA7" s="15">
        <f t="shared" ref="CA7:CA24" si="4">+BU7+BX7+BY7+CG7</f>
        <v>9</v>
      </c>
      <c r="CB7" s="79">
        <f t="shared" ref="CB7:CB24" si="5">+CA7+BL7</f>
        <v>87</v>
      </c>
      <c r="CC7" s="27">
        <v>37.380000000000003</v>
      </c>
      <c r="CD7" s="10">
        <v>37.320999999999998</v>
      </c>
      <c r="CE7" s="26" t="s">
        <v>39</v>
      </c>
      <c r="CF7" s="28"/>
      <c r="CG7" s="115"/>
      <c r="CH7" s="99">
        <v>28.771000000000001</v>
      </c>
      <c r="CI7" s="10"/>
      <c r="CJ7" s="96"/>
      <c r="CK7" s="15">
        <f>IF(AND(CL$168&gt;4,CJ7=1),6)+IF(AND(CL$168&gt;4,CJ7=2),4)+IF(AND(CL$168&gt;4,CJ7=3),3)+IF(AND(CL$168&gt;4,CJ7=4),2)+IF(AND(CL$168&gt;4,CJ7=5),1)+IF(AND(CL$168&gt;4,CJ7&gt;5),1)+IF(AND(CL$168=4,CJ7=1),4)+IF(AND(CL$168=4,CJ7=2),3)+IF(AND(CL$168=4,CJ7=3),2)+IF(AND(CL$168=4,CJ7=4),1)+IF(AND(CL$168=3,CJ7=1),3)+IF(AND(CL$168=3,CJ7=2),2)+IF(AND(CL$168=3,CJ7=3),1)+IF(AND(CL$168=2,CJ7=1),2)+IF(AND(CL$168=2,CJ7=2),1)+IF(AND(CL$168=1,CJ7=1),1)</f>
        <v>0</v>
      </c>
      <c r="CL7" s="97"/>
      <c r="CM7" s="97"/>
      <c r="CN7" s="15">
        <f>IF(AND(CM$168&gt;4,CL7=1),12)+IF(AND(CM$168&gt;4,CL7=2),8)+IF(AND(CM$168&gt;4,CL7=3),6)+IF(AND(CM$168&gt;4,CL7=4),5)+IF(AND(CM$168&gt;4,CL7=5),4)+IF(AND(CM$168&gt;4,CL7=6),3)+IF(AND(CM$168&gt;4,CL7=7),2)+IF(AND(CM$168&gt;4,CL7&gt;7),1)+IF(AND(CM$168=4,CL7=1),8)+IF(AND(CM$168=4,CL7=2),6)+IF(AND(CM$168=4,CL7=3),4)+IF(AND(CM$168=4,CL7=4),2)+IF(AND(CM$168=3,CL7=1),6)+IF(AND(CM$168=3,CL7=2),4)+IF(AND(CM$168=3,CL7=3),2)+IF(AND(CM$168=2,CL7=1),4)+IF(AND(CM$168=2,CL7=2),2)+IF(AND(CM$168=1,CL7=1),2)</f>
        <v>0</v>
      </c>
      <c r="CO7" s="15">
        <f>IF(AND(CM$168&gt;4,CM7=1),12)+IF(AND(CM$168&gt;4,CM7=2),8)+IF(AND(CM$168&gt;4,CM7=3),6)+IF(AND(CM$168&gt;4,CM7=4),5)+IF(AND(CM$168&gt;4,CM7=5),4)+IF(AND(CM$168&gt;4,CM7=6),3)+IF(AND(CM$168&gt;4,CM7=7),2)+IF(AND(CM$168&gt;4,CM7&gt;7),1)+IF(AND(CM$168=4,CM7=1),8)+IF(AND(CM$168=4,CM7=2),6)+IF(AND(CM$168=4,CM7=3),4)+IF(AND(CM$168=4,CM7=4),2)+IF(AND(CM$168=3,CM7=1),6)+IF(AND(CM$168=3,CM7=2),4)+IF(AND(CM$168=3,CM7=3),2)+IF(AND(CM$168=2,CM7=1),4)+IF(AND(CM$168=2,CM7=2),2)+IF(AND(CM$168=1,CM7=1),2)</f>
        <v>0</v>
      </c>
      <c r="CP7" s="26" t="s">
        <v>39</v>
      </c>
      <c r="CQ7" s="15">
        <f t="shared" ref="CQ7:CQ24" si="6">+CK7+CN7+CO7+CW7</f>
        <v>0</v>
      </c>
      <c r="CR7" s="79">
        <f t="shared" ref="CR7:CR24" si="7">+CQ7+CB7</f>
        <v>87</v>
      </c>
      <c r="CS7" s="27"/>
      <c r="CT7" s="10"/>
      <c r="CU7" s="26" t="s">
        <v>39</v>
      </c>
      <c r="CV7" s="28"/>
      <c r="CW7" s="115"/>
      <c r="CX7" s="99">
        <v>28.771000000000001</v>
      </c>
      <c r="CY7" s="10">
        <v>28.571000000000002</v>
      </c>
      <c r="CZ7" s="77">
        <v>2</v>
      </c>
      <c r="DA7" s="15">
        <f>IF(AND(DB$168&gt;4,CZ7=1),6)+IF(AND(DB$168&gt;4,CZ7=2),4)+IF(AND(DB$168&gt;4,CZ7=3),3)+IF(AND(DB$168&gt;4,CZ7=4),2)+IF(AND(DB$168&gt;4,CZ7=5),1)+IF(AND(DB$168&gt;4,CZ7&gt;5),1)+IF(AND(DB$168=4,CZ7=1),4)+IF(AND(DB$168=4,CZ7=2),3)+IF(AND(DB$168=4,CZ7=3),2)+IF(AND(DB$168=4,CZ7=4),1)+IF(AND(DB$168=3,CZ7=1),3)+IF(AND(DB$168=3,CZ7=2),2)+IF(AND(DB$168=3,CZ7=3),1)+IF(AND(DB$168=2,CZ7=1),2)+IF(AND(DB$168=2,CZ7=2),1)+IF(AND(DB$168=1,CZ7=1),1)</f>
        <v>4</v>
      </c>
      <c r="DB7" s="78">
        <v>3</v>
      </c>
      <c r="DC7" s="78">
        <v>4</v>
      </c>
      <c r="DD7" s="15">
        <f>IF(AND(DC$168&gt;4,DB7=1),12)+IF(AND(DC$168&gt;4,DB7=2),8)+IF(AND(DC$168&gt;4,DB7=3),6)+IF(AND(DC$168&gt;4,DB7=4),5)+IF(AND(DC$168&gt;4,DB7=5),4)+IF(AND(DC$168&gt;4,DB7=6),3)+IF(AND(DC$168&gt;4,DB7=7),2)+IF(AND(DC$168&gt;4,DB7&gt;7),1)+IF(AND(DC$168=4,DB7=1),8)+IF(AND(DC$168=4,DB7=2),6)+IF(AND(DC$168=4,DB7=3),4)+IF(AND(DC$168=4,DB7=4),2)+IF(AND(DC$168=3,DB7=1),6)+IF(AND(DC$168=3,DB7=2),4)+IF(AND(DC$168=3,DB7=3),2)+IF(AND(DC$168=2,DB7=1),4)+IF(AND(DC$168=2,DB7=2),2)+IF(AND(DC$168=1,DB7=1),2)</f>
        <v>6</v>
      </c>
      <c r="DE7" s="15">
        <f>IF(AND(DC$168&gt;4,DC7=1),12)+IF(AND(DC$168&gt;4,DC7=2),8)+IF(AND(DC$168&gt;4,DC7=3),6)+IF(AND(DC$168&gt;4,DC7=4),5)+IF(AND(DC$168&gt;4,DC7=5),4)+IF(AND(DC$168&gt;4,DC7=6),3)+IF(AND(DC$168&gt;4,DC7=7),2)+IF(AND(DC$168&gt;4,DC7&gt;7),1)+IF(AND(DC$168=4,DC7=1),8)+IF(AND(DC$168=4,DC7=2),6)+IF(AND(DC$168=4,DC7=3),4)+IF(AND(DC$168=4,DC7=4),2)+IF(AND(DC$168=3,DC7=1),6)+IF(AND(DC$168=3,DC7=2),4)+IF(AND(DC$168=3,DC7=3),2)+IF(AND(DC$168=2,DC7=1),4)+IF(AND(DC$168=2,DC7=2),2)+IF(AND(DC$168=1,DC7=1),2)</f>
        <v>5</v>
      </c>
      <c r="DF7" s="26" t="s">
        <v>39</v>
      </c>
      <c r="DG7" s="15">
        <f t="shared" ref="DG7:DG24" si="8">+DA7+DD7+DE7+DM7</f>
        <v>16</v>
      </c>
      <c r="DH7" s="79">
        <f t="shared" ref="DH7:DH24" si="9">+DG7+CR7</f>
        <v>103</v>
      </c>
      <c r="DI7" s="27">
        <v>29.378</v>
      </c>
      <c r="DJ7" s="10">
        <v>29.628</v>
      </c>
      <c r="DK7" s="26" t="s">
        <v>39</v>
      </c>
      <c r="DL7" s="28"/>
      <c r="DM7" s="115">
        <v>1</v>
      </c>
      <c r="DN7" s="99">
        <v>28.571000000000002</v>
      </c>
      <c r="DO7" s="10"/>
      <c r="DP7" s="77"/>
      <c r="DQ7" s="15">
        <f>IF(AND(DR$168&gt;4,DP7=1),6)+IF(AND(DR$168&gt;4,DP7=2),4)+IF(AND(DR$168&gt;4,DP7=3),3)+IF(AND(DR$168&gt;4,DP7=4),2)+IF(AND(DR$168&gt;4,DP7=5),1)+IF(AND(DR$168&gt;4,DP7&gt;5),1)+IF(AND(DR$168=4,DP7=1),4)+IF(AND(DR$168=4,DP7=2),3)+IF(AND(DR$168=4,DP7=3),2)+IF(AND(DR$168=4,DP7=4),1)+IF(AND(DR$168=3,DP7=1),3)+IF(AND(DR$168=3,DP7=2),2)+IF(AND(DR$168=3,DP7=3),1)+IF(AND(DR$168=2,DP7=1),2)+IF(AND(DR$168=2,DP7=2),1)+IF(AND(DR$168=1,DP7=1),1)</f>
        <v>0</v>
      </c>
      <c r="DR7" s="78"/>
      <c r="DS7" s="78"/>
      <c r="DT7" s="15">
        <f>IF(AND(DS$168&gt;4,DR7=1),12)+IF(AND(DS$168&gt;4,DR7=2),8)+IF(AND(DS$168&gt;4,DR7=3),6)+IF(AND(DS$168&gt;4,DR7=4),5)+IF(AND(DS$168&gt;4,DR7=5),4)+IF(AND(DS$168&gt;4,DR7=6),3)+IF(AND(DS$168&gt;4,DR7=7),2)+IF(AND(DS$168&gt;4,DR7&gt;7),1)+IF(AND(DS$168=4,DR7=1),8)+IF(AND(DS$168=4,DR7=2),6)+IF(AND(DS$168=4,DR7=3),4)+IF(AND(DS$168=4,DR7=4),2)+IF(AND(DS$168=3,DR7=1),6)+IF(AND(DS$168=3,DR7=2),4)+IF(AND(DS$168=3,DR7=3),2)+IF(AND(DS$168=2,DR7=1),4)+IF(AND(DS$168=2,DR7=2),2)+IF(AND(DS$168=1,DR7=1),2)</f>
        <v>0</v>
      </c>
      <c r="DU7" s="15">
        <f>IF(AND(DS$168&gt;4,DS7=1),12)+IF(AND(DS$168&gt;4,DS7=2),8)+IF(AND(DS$168&gt;4,DS7=3),6)+IF(AND(DS$168&gt;4,DS7=4),5)+IF(AND(DS$168&gt;4,DS7=5),4)+IF(AND(DS$168&gt;4,DS7=6),3)+IF(AND(DS$168&gt;4,DS7=7),2)+IF(AND(DS$168&gt;4,DS7&gt;7),1)+IF(AND(DS$168=4,DS7=1),8)+IF(AND(DS$168=4,DS7=2),6)+IF(AND(DS$168=4,DS7=3),4)+IF(AND(DS$168=4,DS7=4),2)+IF(AND(DS$168=3,DS7=1),6)+IF(AND(DS$168=3,DS7=2),4)+IF(AND(DS$168=3,DS7=3),2)+IF(AND(DS$168=2,DS7=1),4)+IF(AND(DS$168=2,DS7=2),2)+IF(AND(DS$168=1,DS7=1),2)</f>
        <v>0</v>
      </c>
      <c r="DV7" s="26" t="s">
        <v>39</v>
      </c>
      <c r="DW7" s="15">
        <f t="shared" ref="DW7:DW24" si="10">+DQ7+DT7+DU7+EC7</f>
        <v>0</v>
      </c>
      <c r="DX7" s="79">
        <f t="shared" ref="DX7:DX24" si="11">+DW7+DH7</f>
        <v>103</v>
      </c>
      <c r="DY7" s="27"/>
      <c r="DZ7" s="10"/>
      <c r="EA7" s="26" t="s">
        <v>39</v>
      </c>
      <c r="EB7" s="18"/>
      <c r="EC7" s="24"/>
      <c r="ED7" s="99">
        <v>28.571000000000002</v>
      </c>
      <c r="EE7" s="10">
        <v>29.544</v>
      </c>
      <c r="EF7" s="77">
        <v>5</v>
      </c>
      <c r="EG7" s="15">
        <f>IF(AND(EH$168&gt;4,EF7=1),6)+IF(AND(EH$168&gt;4,EF7=2),4)+IF(AND(EH$168&gt;4,EF7=3),3)+IF(AND(EH$168&gt;4,EF7=4),2)+IF(AND(EH$168&gt;4,EF7=5),1)+IF(AND(EH$168&gt;4,EF7&gt;5),1)+IF(AND(EH$168=4,EF7=1),4)+IF(AND(EH$168=4,EF7=2),3)+IF(AND(EH$168=4,EF7=3),2)+IF(AND(EH$168=4,EF7=4),1)+IF(AND(EH$168=3,EF7=1),3)+IF(AND(EH$168=3,EF7=2),2)+IF(AND(EH$168=3,EF7=3),1)+IF(AND(EH$168=2,EF7=1),2)+IF(AND(EH$168=2,EF7=2),1)+IF(AND(EH$168=1,EF7=1),1)</f>
        <v>1</v>
      </c>
      <c r="EH7" s="78">
        <v>5</v>
      </c>
      <c r="EI7" s="78">
        <v>3</v>
      </c>
      <c r="EJ7" s="15">
        <f>IF(AND(EI$168&gt;4,EH7=1),12)+IF(AND(EI$168&gt;4,EH7=2),8)+IF(AND(EI$168&gt;4,EH7=3),6)+IF(AND(EI$168&gt;4,EH7=4),5)+IF(AND(EI$168&gt;4,EH7=5),4)+IF(AND(EI$168&gt;4,EH7=6),3)+IF(AND(EI$168&gt;4,EH7=7),2)+IF(AND(EI$168&gt;4,EH7&gt;7),1)+IF(AND(EI$168=4,EH7=1),8)+IF(AND(EI$168=4,EH7=2),6)+IF(AND(EI$168=4,EH7=3),4)+IF(AND(EI$168=4,EH7=4),2)+IF(AND(EI$168=3,EH7=1),6)+IF(AND(EI$168=3,EH7=2),4)+IF(AND(EI$168=3,EH7=3),2)+IF(AND(EI$168=2,EH7=1),4)+IF(AND(EI$168=2,EH7=2),2)+IF(AND(EI$168=1,EH7=1),2)</f>
        <v>4</v>
      </c>
      <c r="EK7" s="15">
        <f>IF(AND(EI$168&gt;4,EI7=1),12)+IF(AND(EI$168&gt;4,EI7=2),8)+IF(AND(EI$168&gt;4,EI7=3),6)+IF(AND(EI$168&gt;4,EI7=4),5)+IF(AND(EI$168&gt;4,EI7=5),4)+IF(AND(EI$168&gt;4,EI7=6),3)+IF(AND(EI$168&gt;4,EI7=7),2)+IF(AND(EI$168&gt;4,EI7&gt;7),1)+IF(AND(EI$168=4,EI7=1),8)+IF(AND(EI$168=4,EI7=2),6)+IF(AND(EI$168=4,EI7=3),4)+IF(AND(EI$168=4,EI7=4),2)+IF(AND(EI$168=3,EI7=1),6)+IF(AND(EI$168=3,EI7=2),4)+IF(AND(EI$168=3,EI7=3),2)+IF(AND(EI$168=2,EI7=1),4)+IF(AND(EI$168=2,EI7=2),2)+IF(AND(EI$168=1,EI7=1),2)</f>
        <v>6</v>
      </c>
      <c r="EL7" s="26" t="s">
        <v>39</v>
      </c>
      <c r="EM7" s="15">
        <f t="shared" ref="EM7:EM40" si="12">+EG7+EJ7+EK7+ES7</f>
        <v>11</v>
      </c>
      <c r="EN7" s="79">
        <f t="shared" ref="EN7:EN40" si="13">+EM7+DX7</f>
        <v>114</v>
      </c>
      <c r="EO7" s="27">
        <v>30.009</v>
      </c>
      <c r="EP7" s="10">
        <v>30.817</v>
      </c>
      <c r="EQ7" s="26" t="s">
        <v>39</v>
      </c>
      <c r="ER7" s="18"/>
      <c r="ES7" s="115"/>
      <c r="ET7" s="99">
        <v>28.571000000000002</v>
      </c>
      <c r="EU7" s="10">
        <v>34.543999999999997</v>
      </c>
      <c r="EV7" s="77">
        <v>4</v>
      </c>
      <c r="EW7" s="15">
        <f>IF(AND(EX$168&gt;4,EV7=1),6)+IF(AND(EX$168&gt;4,EV7=2),4)+IF(AND(EX$168&gt;4,EV7=3),3)+IF(AND(EX$168&gt;4,EV7=4),2)+IF(AND(EX$168&gt;4,EV7=5),1)+IF(AND(EX$168&gt;4,EV7&gt;5),1)+IF(AND(EX$168=4,EV7=1),4)+IF(AND(EX$168=4,EV7=2),3)+IF(AND(EX$168=4,EV7=3),2)+IF(AND(EX$168=4,EV7=4),1)+IF(AND(EX$168=3,EV7=1),3)+IF(AND(EX$168=3,EV7=2),2)+IF(AND(EX$168=3,EV7=3),1)+IF(AND(EX$168=2,EV7=1),2)+IF(AND(EX$168=2,EV7=2),1)+IF(AND(EX$168=1,EV7=1),1)</f>
        <v>2</v>
      </c>
      <c r="EX7" s="78">
        <v>3</v>
      </c>
      <c r="EY7" s="78">
        <v>3</v>
      </c>
      <c r="EZ7" s="15">
        <f>IF(AND(EY$168&gt;4,EX7=1),12)+IF(AND(EY$168&gt;4,EX7=2),8)+IF(AND(EY$168&gt;4,EX7=3),6)+IF(AND(EY$168&gt;4,EX7=4),5)+IF(AND(EY$168&gt;4,EX7=5),4)+IF(AND(EY$168&gt;4,EX7=6),3)+IF(AND(EY$168&gt;4,EX7=7),2)+IF(AND(EY$168&gt;4,EX7&gt;7),1)+IF(AND(EY$168=4,EX7=1),8)+IF(AND(EY$168=4,EX7=2),6)+IF(AND(EY$168=4,EX7=3),4)+IF(AND(EY$168=4,EX7=4),2)+IF(AND(EY$168=3,EX7=1),6)+IF(AND(EY$168=3,EX7=2),4)+IF(AND(EY$168=3,EX7=3),2)+IF(AND(EY$168=2,EX7=1),4)+IF(AND(EY$168=2,EX7=2),2)+IF(AND(EY$168=1,EX7=1),2)</f>
        <v>6</v>
      </c>
      <c r="FA7" s="15">
        <f>IF(AND(EY$168&gt;4,EY7=1),12)+IF(AND(EY$168&gt;4,EY7=2),8)+IF(AND(EY$168&gt;4,EY7=3),6)+IF(AND(EY$168&gt;4,EY7=4),5)+IF(AND(EY$168&gt;4,EY7=5),4)+IF(AND(EY$168&gt;4,EY7=6),3)+IF(AND(EY$168&gt;4,EY7=7),2)+IF(AND(EY$168&gt;4,EY7&gt;7),1)+IF(AND(EY$168=4,EY7=1),8)+IF(AND(EY$168=4,EY7=2),6)+IF(AND(EY$168=4,EY7=3),4)+IF(AND(EY$168=4,EY7=4),2)+IF(AND(EY$168=3,EY7=1),6)+IF(AND(EY$168=3,EY7=2),4)+IF(AND(EY$168=3,EY7=3),2)+IF(AND(EY$168=2,EY7=1),4)+IF(AND(EY$168=2,EY7=2),2)+IF(AND(EY$168=1,EY7=1),2)</f>
        <v>6</v>
      </c>
      <c r="FB7" s="26" t="s">
        <v>39</v>
      </c>
      <c r="FC7" s="15">
        <f t="shared" ref="FC7:FC49" si="14">+EW7+EZ7+FA7+FI7</f>
        <v>14</v>
      </c>
      <c r="FD7" s="79">
        <f t="shared" ref="FD7:FD49" si="15">+FC7+EN7</f>
        <v>128</v>
      </c>
      <c r="FE7" s="27">
        <v>29.902000000000001</v>
      </c>
      <c r="FF7" s="10">
        <v>30.556000000000001</v>
      </c>
      <c r="FG7" s="26" t="s">
        <v>39</v>
      </c>
      <c r="FH7" s="18"/>
      <c r="FI7" s="115"/>
      <c r="FJ7" s="99">
        <v>28.571000000000002</v>
      </c>
      <c r="FL7">
        <v>19</v>
      </c>
      <c r="FM7">
        <v>107</v>
      </c>
      <c r="FN7">
        <v>2</v>
      </c>
      <c r="FO7" s="127">
        <f>FL7+FM7+FN7</f>
        <v>128</v>
      </c>
    </row>
    <row r="8" spans="1:171" x14ac:dyDescent="0.25">
      <c r="A8" s="89" t="s">
        <v>69</v>
      </c>
      <c r="B8" s="10">
        <v>90</v>
      </c>
      <c r="C8" s="12"/>
      <c r="D8" s="29"/>
      <c r="E8" s="10" t="s">
        <v>42</v>
      </c>
      <c r="F8" s="13">
        <v>29.779</v>
      </c>
      <c r="G8" s="14">
        <v>31.018000000000001</v>
      </c>
      <c r="H8" s="77">
        <v>3</v>
      </c>
      <c r="I8" s="15">
        <f>IF(AND(J$169&gt;4,H8=1),6)+IF(AND(J$169&gt;4,H8=2),4)+IF(AND(J$169&gt;4,H8=3),3)+IF(AND(J$169&gt;4,H8=4),2)+IF(AND(J$169&gt;4,H8=5),1)+IF(AND(J$169&gt;4,H8&gt;5),1)+IF(AND(J$169=4,H8=1),4)+IF(AND(J$169=4,H8=2),3)+IF(AND(J$169=4,H8=3),2)+IF(AND(J$169=4,H8=4),1)+IF(AND(J$169=3,H8=1),3)+IF(AND(J$169=3,H8=2),2)+IF(AND(J$169=3,H8=3),1)+IF(AND(J$169=2,H8=1),2)+IF(AND(J$169=2,H8=2),1)+IF(AND(J$169=1,H8=1),1)</f>
        <v>3</v>
      </c>
      <c r="J8" s="77">
        <v>4</v>
      </c>
      <c r="K8" s="77">
        <v>5</v>
      </c>
      <c r="L8" s="22">
        <f>IF(AND(K$169&gt;4,J8=1),12)+IF(AND(K$169&gt;4,J8=2),8)+IF(AND(K$169&gt;4,J8=3),6)+IF(AND(K$169&gt;4,J8=4),5)+IF(AND(K$169&gt;4,J8=5),4)+IF(AND(K$169&gt;4,J8=6),3)+IF(AND(K$169&gt;4,J8=7),2)+IF(AND(K$169&gt;4,J8&gt;7),1)+IF(AND(K$169=4,J8=1),8)+IF(AND(K$169=4,J8=2),6)+IF(AND(K$169=4,J8=3),4)+IF(AND(K$169=4,J8=4),2)+IF(AND(K$169=3,J8=1),6)+IF(AND(K$169=3,J8=2),4)+IF(AND(K$169=3,J8=3),2)+IF(AND(K$169=2,J8=1),4)+IF(AND(K$169=2,J8=2),2)+IF(AND(K$169=1,J8=1),2)</f>
        <v>5</v>
      </c>
      <c r="M8" s="22">
        <f>IF(AND(K$169&gt;4,K8=1),12)+IF(AND(K$169&gt;4,K8=2),8)+IF(AND(K$169&gt;4,K8=3),6)+IF(AND(K$169&gt;4,K8=4),5)+IF(AND(K$169&gt;4,K8=5),4)+IF(AND(K$169&gt;4,K8=6),3)+IF(AND(K$169&gt;4,K8=7),2)+IF(AND(K$169&gt;4,K8&gt;7),1)+IF(AND(K$169=4,K8=1),8)+IF(AND(K$169=4,K8=2),6)+IF(AND(K$169=4,K8=3),4)+IF(AND(K$169=4,K8=4),2)+IF(AND(K$169=3,K8=1),6)+IF(AND(K$169=3,K8=2),4)+IF(AND(K$169=3,K8=3),2)+IF(AND(K$169=2,K8=1),4)+IF(AND(K$169=2,K8=2),2)+IF(AND(K$169=1,K8=1),2)</f>
        <v>4</v>
      </c>
      <c r="N8" s="18" t="s">
        <v>48</v>
      </c>
      <c r="O8" s="15">
        <f>+I8+L8+M8+U8</f>
        <v>12</v>
      </c>
      <c r="P8" s="79">
        <f>+O8</f>
        <v>12</v>
      </c>
      <c r="Q8" s="13">
        <v>30.757000000000001</v>
      </c>
      <c r="R8" s="13">
        <v>30.747</v>
      </c>
      <c r="S8" s="17" t="s">
        <v>48</v>
      </c>
      <c r="T8" s="18"/>
      <c r="U8" s="116"/>
      <c r="V8" s="66">
        <v>29.779</v>
      </c>
      <c r="W8" s="14">
        <v>31.234999999999999</v>
      </c>
      <c r="X8" s="77">
        <v>6</v>
      </c>
      <c r="Y8" s="15">
        <f>IF(AND(Z$169&gt;4,X8=1),6)+IF(AND(Z$169&gt;4,X8=2),4)+IF(AND(Z$169&gt;4,X8=3),3)+IF(AND(Z$169&gt;4,X8=4),2)+IF(AND(Z$169&gt;4,X8=5),1)+IF(AND(Z$169&gt;4,X8&gt;5),1)+IF(AND(Z$169=4,X8=1),4)+IF(AND(Z$169=4,X8=2),3)+IF(AND(Z$169=4,X8=3),2)+IF(AND(Z$169=4,X8=4),1)+IF(AND(Z$169=3,X8=1),3)+IF(AND(Z$169=3,X8=2),2)+IF(AND(Z$169=3,X8=3),1)+IF(AND(Z$169=2,X8=1),2)+IF(AND(Z$169=2,X8=2),1)+IF(AND(Z$169=1,X8=1),1)</f>
        <v>1</v>
      </c>
      <c r="Z8" s="77">
        <v>3</v>
      </c>
      <c r="AA8" s="77">
        <v>4</v>
      </c>
      <c r="AB8" s="22">
        <f>IF(AND(AA$169&gt;4,Z8=1),12)+IF(AND(AA$169&gt;4,Z8=2),8)+IF(AND(AA$169&gt;4,Z8=3),6)+IF(AND(AA$169&gt;4,Z8=4),5)+IF(AND(AA$169&gt;4,Z8=5),4)+IF(AND(AA$169&gt;4,Z8=6),3)+IF(AND(AA$169&gt;4,Z8=7),2)+IF(AND(AA$169&gt;4,Z8&gt;7),1)+IF(AND(AA$169=4,Z8=1),8)+IF(AND(AA$169=4,Z8=2),6)+IF(AND(AA$169=4,Z8=3),4)+IF(AND(AA$169=4,Z8=4),2)+IF(AND(AA$169=3,Z8=1),6)+IF(AND(AA$169=3,Z8=2),4)+IF(AND(AA$169=3,Z8=3),2)+IF(AND(AA$169=2,Z8=1),4)+IF(AND(AA$169=2,Z8=2),2)+IF(AND(AA$169=1,Z8=1),2)</f>
        <v>6</v>
      </c>
      <c r="AC8" s="22">
        <f>IF(AND(AA$169&gt;4,AA8=1),12)+IF(AND(AA$169&gt;4,AA8=2),8)+IF(AND(AA$169&gt;4,AA8=3),6)+IF(AND(AA$169&gt;4,AA8=4),5)+IF(AND(AA$169&gt;4,AA8=5),4)+IF(AND(AA$169&gt;4,AA8=6),3)+IF(AND(AA$169&gt;4,AA8=7),2)+IF(AND(AA$169&gt;4,AA8&gt;7),1)+IF(AND(AA$169=4,AA8=1),8)+IF(AND(AA$169=4,AA8=2),6)+IF(AND(AA$169=4,AA8=3),4)+IF(AND(AA$169=4,AA8=4),2)+IF(AND(AA$169=3,AA8=1),6)+IF(AND(AA$169=3,AA8=2),4)+IF(AND(AA$169=3,AA8=3),2)+IF(AND(AA$169=2,AA8=1),4)+IF(AND(AA$169=2,AA8=2),2)+IF(AND(AA$169=1,AA8=1),2)</f>
        <v>5</v>
      </c>
      <c r="AD8" s="18" t="s">
        <v>48</v>
      </c>
      <c r="AE8" s="15">
        <f>+Y8+AB8+AC8+AK8</f>
        <v>12</v>
      </c>
      <c r="AF8" s="79">
        <f>+AE8+P8</f>
        <v>24</v>
      </c>
      <c r="AG8" s="13">
        <v>30.783000000000001</v>
      </c>
      <c r="AH8" s="13">
        <v>31.422999999999998</v>
      </c>
      <c r="AI8" s="17" t="s">
        <v>48</v>
      </c>
      <c r="AJ8" s="18"/>
      <c r="AK8" s="116"/>
      <c r="AL8" s="98">
        <v>29.779</v>
      </c>
      <c r="AM8" s="14">
        <v>31.044</v>
      </c>
      <c r="AN8" s="96">
        <v>5</v>
      </c>
      <c r="AO8" s="15">
        <f>IF(AND(AP$169&gt;4,AN8=1),6)+IF(AND(AP$169&gt;4,AN8=2),4)+IF(AND(AP$169&gt;4,AN8=3),3)+IF(AND(AP$169&gt;4,AN8=4),2)+IF(AND(AP$169&gt;4,AN8=5),1)+IF(AND(AP$169&gt;4,AN8&gt;5),1)+IF(AND(AP$169=4,AN8=1),4)+IF(AND(AP$169=4,AN8=2),3)+IF(AND(AP$169=4,AN8=3),2)+IF(AND(AP$169=4,AN8=4),1)+IF(AND(AP$169=3,AN8=1),3)+IF(AND(AP$169=3,AN8=2),2)+IF(AND(AP$169=3,AN8=3),1)+IF(AND(AP$169=2,AN8=1),2)+IF(AND(AP$169=2,AN8=2),1)+IF(AND(AP$169=1,AN8=1),1)</f>
        <v>1</v>
      </c>
      <c r="AP8" s="96">
        <v>4</v>
      </c>
      <c r="AQ8" s="96">
        <v>3</v>
      </c>
      <c r="AR8" s="22">
        <f>IF(AND(AQ$169&gt;4,AP8=1),12)+IF(AND(AQ$169&gt;4,AP8=2),8)+IF(AND(AQ$169&gt;4,AP8=3),6)+IF(AND(AQ$169&gt;4,AP8=4),5)+IF(AND(AQ$169&gt;4,AP8=5),4)+IF(AND(AQ$169&gt;4,AP8=6),3)+IF(AND(AQ$169&gt;4,AP8=7),2)+IF(AND(AQ$169&gt;4,AP8&gt;7),1)+IF(AND(AQ$169=4,AP8=1),8)+IF(AND(AQ$169=4,AP8=2),6)+IF(AND(AQ$169=4,AP8=3),4)+IF(AND(AQ$169=4,AP8=4),2)+IF(AND(AQ$169=3,AP8=1),6)+IF(AND(AQ$169=3,AP8=2),4)+IF(AND(AQ$169=3,AP8=3),2)+IF(AND(AQ$169=2,AP8=1),4)+IF(AND(AQ$169=2,AP8=2),2)+IF(AND(AQ$169=1,AP8=1),2)</f>
        <v>5</v>
      </c>
      <c r="AS8" s="22">
        <f>IF(AND(AQ$169&gt;4,AQ8=1),12)+IF(AND(AQ$169&gt;4,AQ8=2),8)+IF(AND(AQ$169&gt;4,AQ8=3),6)+IF(AND(AQ$169&gt;4,AQ8=4),5)+IF(AND(AQ$169&gt;4,AQ8=5),4)+IF(AND(AQ$169&gt;4,AQ8=6),3)+IF(AND(AQ$169&gt;4,AQ8=7),2)+IF(AND(AQ$169&gt;4,AQ8&gt;7),1)+IF(AND(AQ$169=4,AQ8=1),8)+IF(AND(AQ$169=4,AQ8=2),6)+IF(AND(AQ$169=4,AQ8=3),4)+IF(AND(AQ$169=4,AQ8=4),2)+IF(AND(AQ$169=3,AQ8=1),6)+IF(AND(AQ$169=3,AQ8=2),4)+IF(AND(AQ$169=3,AQ8=3),2)+IF(AND(AQ$169=2,AQ8=1),4)+IF(AND(AQ$169=2,AQ8=2),2)+IF(AND(AQ$169=1,AQ8=1),2)</f>
        <v>6</v>
      </c>
      <c r="AT8" s="18" t="s">
        <v>48</v>
      </c>
      <c r="AU8" s="15">
        <f t="shared" si="0"/>
        <v>12</v>
      </c>
      <c r="AV8" s="79">
        <f t="shared" si="1"/>
        <v>36</v>
      </c>
      <c r="AW8" s="13">
        <v>31.408000000000001</v>
      </c>
      <c r="AX8" s="13">
        <v>31.577999999999999</v>
      </c>
      <c r="AY8" s="17" t="s">
        <v>48</v>
      </c>
      <c r="AZ8" s="18"/>
      <c r="BA8" s="116"/>
      <c r="BB8" s="98">
        <v>29.779</v>
      </c>
      <c r="BC8" s="14">
        <v>30.515000000000001</v>
      </c>
      <c r="BD8" s="96">
        <v>5</v>
      </c>
      <c r="BE8" s="15">
        <f>IF(AND(BF$169&gt;4,BD8=1),6)+IF(AND(BF$169&gt;4,BD8=2),4)+IF(AND(BF$169&gt;4,BD8=3),3)+IF(AND(BF$169&gt;4,BD8=4),2)+IF(AND(BF$169&gt;4,BD8=5),1)+IF(AND(BF$169&gt;4,BD8&gt;5),1)+IF(AND(BF$169=4,BD8=1),4)+IF(AND(BF$169=4,BD8=2),3)+IF(AND(BF$169=4,BD8=3),2)+IF(AND(BF$169=4,BD8=4),1)+IF(AND(BF$169=3,BD8=1),3)+IF(AND(BF$169=3,BD8=2),2)+IF(AND(BF$169=3,BD8=3),1)+IF(AND(BF$169=2,BD8=1),2)+IF(AND(BF$169=2,BD8=2),1)+IF(AND(BF$169=1,BD8=1),1)</f>
        <v>1</v>
      </c>
      <c r="BF8" s="96">
        <v>6</v>
      </c>
      <c r="BG8" s="96">
        <v>3</v>
      </c>
      <c r="BH8" s="22">
        <f>IF(AND(BG$169&gt;4,BF8=1),12)+IF(AND(BG$169&gt;4,BF8=2),8)+IF(AND(BG$169&gt;4,BF8=3),6)+IF(AND(BG$169&gt;4,BF8=4),5)+IF(AND(BG$169&gt;4,BF8=5),4)+IF(AND(BG$169&gt;4,BF8=6),3)+IF(AND(BG$169&gt;4,BF8=7),2)+IF(AND(BG$169&gt;4,BF8&gt;7),1)+IF(AND(BG$169=4,BF8=1),8)+IF(AND(BG$169=4,BF8=2),6)+IF(AND(BG$169=4,BF8=3),4)+IF(AND(BG$169=4,BF8=4),2)+IF(AND(BG$169=3,BF8=1),6)+IF(AND(BG$169=3,BF8=2),4)+IF(AND(BG$169=3,BF8=3),2)+IF(AND(BG$169=2,BF8=1),4)+IF(AND(BG$169=2,BF8=2),2)+IF(AND(BG$169=1,BF8=1),2)</f>
        <v>3</v>
      </c>
      <c r="BI8" s="22">
        <f>IF(AND(BG$169&gt;4,BG8=1),12)+IF(AND(BG$169&gt;4,BG8=2),8)+IF(AND(BG$169&gt;4,BG8=3),6)+IF(AND(BG$169&gt;4,BG8=4),5)+IF(AND(BG$169&gt;4,BG8=5),4)+IF(AND(BG$169&gt;4,BG8=6),3)+IF(AND(BG$169&gt;4,BG8=7),2)+IF(AND(BG$169&gt;4,BG8&gt;7),1)+IF(AND(BG$169=4,BG8=1),8)+IF(AND(BG$169=4,BG8=2),6)+IF(AND(BG$169=4,BG8=3),4)+IF(AND(BG$169=4,BG8=4),2)+IF(AND(BG$169=3,BG8=1),6)+IF(AND(BG$169=3,BG8=2),4)+IF(AND(BG$169=3,BG8=3),2)+IF(AND(BG$169=2,BG8=1),4)+IF(AND(BG$169=2,BG8=2),2)+IF(AND(BG$169=1,BG8=1),2)</f>
        <v>6</v>
      </c>
      <c r="BJ8" s="18" t="s">
        <v>48</v>
      </c>
      <c r="BK8" s="15">
        <f t="shared" si="2"/>
        <v>10</v>
      </c>
      <c r="BL8" s="79">
        <f t="shared" si="3"/>
        <v>46</v>
      </c>
      <c r="BM8" s="13">
        <v>30.635999999999999</v>
      </c>
      <c r="BN8" s="13">
        <v>30.292000000000002</v>
      </c>
      <c r="BO8" s="17" t="s">
        <v>48</v>
      </c>
      <c r="BP8" s="28"/>
      <c r="BQ8" s="116"/>
      <c r="BR8" s="98">
        <v>29.779</v>
      </c>
      <c r="BS8" s="14">
        <v>36.914000000000001</v>
      </c>
      <c r="BT8" s="96">
        <v>2</v>
      </c>
      <c r="BU8" s="15">
        <f>IF(AND(BV$169&gt;4,BT8=1),6)+IF(AND(BV$169&gt;4,BT8=2),4)+IF(AND(BV$169&gt;4,BT8=3),3)+IF(AND(BV$169&gt;4,BT8=4),2)+IF(AND(BV$169&gt;4,BT8=5),1)+IF(AND(BV$169&gt;4,BT8&gt;5),1)+IF(AND(BV$169=4,BT8=1),4)+IF(AND(BV$169=4,BT8=2),3)+IF(AND(BV$169=4,BT8=3),2)+IF(AND(BV$169=4,BT8=4),1)+IF(AND(BV$169=3,BT8=1),3)+IF(AND(BV$169=3,BT8=2),2)+IF(AND(BV$169=3,BT8=3),1)+IF(AND(BV$169=2,BT8=1),2)+IF(AND(BV$169=2,BT8=2),1)+IF(AND(BV$169=1,BT8=1),1)</f>
        <v>3</v>
      </c>
      <c r="BV8" s="96">
        <v>2</v>
      </c>
      <c r="BW8" s="96">
        <v>2</v>
      </c>
      <c r="BX8" s="22">
        <f>IF(AND(BW$169&gt;4,BV8=1),12)+IF(AND(BW$169&gt;4,BV8=2),8)+IF(AND(BW$169&gt;4,BV8=3),6)+IF(AND(BW$169&gt;4,BV8=4),5)+IF(AND(BW$169&gt;4,BV8=5),4)+IF(AND(BW$169&gt;4,BV8=6),3)+IF(AND(BW$169&gt;4,BV8=7),2)+IF(AND(BW$169&gt;4,BV8&gt;7),1)+IF(AND(BW$169=4,BV8=1),8)+IF(AND(BW$169=4,BV8=2),6)+IF(AND(BW$169=4,BV8=3),4)+IF(AND(BW$169=4,BV8=4),2)+IF(AND(BW$169=3,BV8=1),6)+IF(AND(BW$169=3,BV8=2),4)+IF(AND(BW$169=3,BV8=3),2)+IF(AND(BW$169=2,BV8=1),4)+IF(AND(BW$169=2,BV8=2),2)+IF(AND(BW$169=1,BV8=1),2)</f>
        <v>6</v>
      </c>
      <c r="BY8" s="22">
        <f>IF(AND(BW$169&gt;4,BW8=1),12)+IF(AND(BW$169&gt;4,BW8=2),8)+IF(AND(BW$169&gt;4,BW8=3),6)+IF(AND(BW$169&gt;4,BW8=4),5)+IF(AND(BW$169&gt;4,BW8=5),4)+IF(AND(BW$169&gt;4,BW8=6),3)+IF(AND(BW$169&gt;4,BW8=7),2)+IF(AND(BW$169&gt;4,BW8&gt;7),1)+IF(AND(BW$169=4,BW8=1),8)+IF(AND(BW$169=4,BW8=2),6)+IF(AND(BW$169=4,BW8=3),4)+IF(AND(BW$169=4,BW8=4),2)+IF(AND(BW$169=3,BW8=1),6)+IF(AND(BW$169=3,BW8=2),4)+IF(AND(BW$169=3,BW8=3),2)+IF(AND(BW$169=2,BW8=1),4)+IF(AND(BW$169=2,BW8=2),2)+IF(AND(BW$169=1,BW8=1),2)</f>
        <v>6</v>
      </c>
      <c r="BZ8" s="18" t="s">
        <v>48</v>
      </c>
      <c r="CA8" s="15">
        <f t="shared" si="4"/>
        <v>15</v>
      </c>
      <c r="CB8" s="79">
        <f t="shared" si="5"/>
        <v>61</v>
      </c>
      <c r="CC8" s="13">
        <v>36.567999999999998</v>
      </c>
      <c r="CD8" s="13">
        <v>37.354999999999997</v>
      </c>
      <c r="CE8" s="17" t="s">
        <v>48</v>
      </c>
      <c r="CF8" s="28"/>
      <c r="CG8" s="116"/>
      <c r="CH8" s="98">
        <v>29.779</v>
      </c>
      <c r="CI8" s="14">
        <v>44.984000000000002</v>
      </c>
      <c r="CJ8" s="96">
        <v>2</v>
      </c>
      <c r="CK8" s="15">
        <f>IF(AND(CL$169&gt;4,CJ8=1),6)+IF(AND(CL$169&gt;4,CJ8=2),4)+IF(AND(CL$169&gt;4,CJ8=3),3)+IF(AND(CL$169&gt;4,CJ8=4),2)+IF(AND(CL$169&gt;4,CJ8=5),1)+IF(AND(CL$169&gt;4,CJ8&gt;5),1)+IF(AND(CL$169=4,CJ8=1),4)+IF(AND(CL$169=4,CJ8=2),3)+IF(AND(CL$169=4,CJ8=3),2)+IF(AND(CL$169=4,CJ8=4),1)+IF(AND(CL$169=3,CJ8=1),3)+IF(AND(CL$169=3,CJ8=2),2)+IF(AND(CL$169=3,CJ8=3),1)+IF(AND(CL$169=2,CJ8=1),2)+IF(AND(CL$169=2,CJ8=2),1)+IF(AND(CL$169=1,CJ8=1),1)</f>
        <v>3</v>
      </c>
      <c r="CL8" s="96">
        <v>3</v>
      </c>
      <c r="CM8" s="96">
        <v>2</v>
      </c>
      <c r="CN8" s="22">
        <f>IF(AND(CM$169&gt;4,CL8=1),12)+IF(AND(CM$169&gt;4,CL8=2),8)+IF(AND(CM$169&gt;4,CL8=3),6)+IF(AND(CM$169&gt;4,CL8=4),5)+IF(AND(CM$169&gt;4,CL8=5),4)+IF(AND(CM$169&gt;4,CL8=6),3)+IF(AND(CM$169&gt;4,CL8=7),2)+IF(AND(CM$169&gt;4,CL8&gt;7),1)+IF(AND(CM$169=4,CL8=1),8)+IF(AND(CM$169=4,CL8=2),6)+IF(AND(CM$169=4,CL8=3),4)+IF(AND(CM$169=4,CL8=4),2)+IF(AND(CM$169=3,CL8=1),6)+IF(AND(CM$169=3,CL8=2),4)+IF(AND(CM$169=3,CL8=3),2)+IF(AND(CM$169=2,CL8=1),4)+IF(AND(CM$169=2,CL8=2),2)+IF(AND(CM$169=1,CL8=1),2)</f>
        <v>4</v>
      </c>
      <c r="CO8" s="22">
        <f>IF(AND(CM$169&gt;4,CM8=1),12)+IF(AND(CM$169&gt;4,CM8=2),8)+IF(AND(CM$169&gt;4,CM8=3),6)+IF(AND(CM$169&gt;4,CM8=4),5)+IF(AND(CM$169&gt;4,CM8=5),4)+IF(AND(CM$169&gt;4,CM8=6),3)+IF(AND(CM$169&gt;4,CM8=7),2)+IF(AND(CM$169&gt;4,CM8&gt;7),1)+IF(AND(CM$169=4,CM8=1),8)+IF(AND(CM$169=4,CM8=2),6)+IF(AND(CM$169=4,CM8=3),4)+IF(AND(CM$169=4,CM8=4),2)+IF(AND(CM$169=3,CM8=1),6)+IF(AND(CM$169=3,CM8=2),4)+IF(AND(CM$169=3,CM8=3),2)+IF(AND(CM$169=2,CM8=1),4)+IF(AND(CM$169=2,CM8=2),2)+IF(AND(CM$169=1,CM8=1),2)</f>
        <v>6</v>
      </c>
      <c r="CP8" s="18" t="s">
        <v>48</v>
      </c>
      <c r="CQ8" s="15">
        <f t="shared" si="6"/>
        <v>13</v>
      </c>
      <c r="CR8" s="79">
        <f t="shared" si="7"/>
        <v>74</v>
      </c>
      <c r="CS8" s="13">
        <v>32.197000000000003</v>
      </c>
      <c r="CT8" s="13">
        <v>31.65</v>
      </c>
      <c r="CU8" s="17" t="s">
        <v>48</v>
      </c>
      <c r="CV8" s="28"/>
      <c r="CW8" s="116"/>
      <c r="CX8" s="98">
        <v>29.779</v>
      </c>
      <c r="CY8" s="14">
        <v>31.702999999999999</v>
      </c>
      <c r="CZ8" s="77">
        <v>4</v>
      </c>
      <c r="DA8" s="15">
        <f>IF(AND(DB$169&gt;4,CZ8=1),6)+IF(AND(DB$169&gt;4,CZ8=2),4)+IF(AND(DB$169&gt;4,CZ8=3),3)+IF(AND(DB$169&gt;4,CZ8=4),2)+IF(AND(DB$169&gt;4,CZ8=5),1)+IF(AND(DB$169&gt;4,CZ8&gt;5),1)+IF(AND(DB$169=4,CZ8=1),4)+IF(AND(DB$169=4,CZ8=2),3)+IF(AND(DB$169=4,CZ8=3),2)+IF(AND(DB$169=4,CZ8=4),1)+IF(AND(DB$169=3,CZ8=1),3)+IF(AND(DB$169=3,CZ8=2),2)+IF(AND(DB$169=3,CZ8=3),1)+IF(AND(DB$169=2,CZ8=1),2)+IF(AND(DB$169=2,CZ8=2),1)+IF(AND(DB$169=1,CZ8=1),1)</f>
        <v>2</v>
      </c>
      <c r="DB8" s="77">
        <v>1</v>
      </c>
      <c r="DC8" s="77">
        <v>2</v>
      </c>
      <c r="DD8" s="22">
        <f>IF(AND(DC$169&gt;4,DB8=1),12)+IF(AND(DC$169&gt;4,DB8=2),8)+IF(AND(DC$169&gt;4,DB8=3),6)+IF(AND(DC$169&gt;4,DB8=4),5)+IF(AND(DC$169&gt;4,DB8=5),4)+IF(AND(DC$169&gt;4,DB8=6),3)+IF(AND(DC$169&gt;4,DB8=7),2)+IF(AND(DC$169&gt;4,DB8&gt;7),1)+IF(AND(DC$169=4,DB8=1),8)+IF(AND(DC$169=4,DB8=2),6)+IF(AND(DC$169=4,DB8=3),4)+IF(AND(DC$169=4,DB8=4),2)+IF(AND(DC$169=3,DB8=1),6)+IF(AND(DC$169=3,DB8=2),4)+IF(AND(DC$169=3,DB8=3),2)+IF(AND(DC$169=2,DB8=1),4)+IF(AND(DC$169=2,DB8=2),2)+IF(AND(DC$169=1,DB8=1),2)</f>
        <v>12</v>
      </c>
      <c r="DE8" s="22">
        <f>IF(AND(DC$169&gt;4,DC8=1),12)+IF(AND(DC$169&gt;4,DC8=2),8)+IF(AND(DC$169&gt;4,DC8=3),6)+IF(AND(DC$169&gt;4,DC8=4),5)+IF(AND(DC$169&gt;4,DC8=5),4)+IF(AND(DC$169&gt;4,DC8=6),3)+IF(AND(DC$169&gt;4,DC8=7),2)+IF(AND(DC$169&gt;4,DC8&gt;7),1)+IF(AND(DC$169=4,DC8=1),8)+IF(AND(DC$169=4,DC8=2),6)+IF(AND(DC$169=4,DC8=3),4)+IF(AND(DC$169=4,DC8=4),2)+IF(AND(DC$169=3,DC8=1),6)+IF(AND(DC$169=3,DC8=2),4)+IF(AND(DC$169=3,DC8=3),2)+IF(AND(DC$169=2,DC8=1),4)+IF(AND(DC$169=2,DC8=2),2)+IF(AND(DC$169=1,DC8=1),2)</f>
        <v>8</v>
      </c>
      <c r="DF8" s="18" t="s">
        <v>48</v>
      </c>
      <c r="DG8" s="15">
        <f t="shared" si="8"/>
        <v>22</v>
      </c>
      <c r="DH8" s="79">
        <f t="shared" si="9"/>
        <v>96</v>
      </c>
      <c r="DI8" s="13">
        <v>31.491</v>
      </c>
      <c r="DJ8" s="13">
        <v>31.45</v>
      </c>
      <c r="DK8" s="17" t="s">
        <v>48</v>
      </c>
      <c r="DL8" s="28"/>
      <c r="DM8" s="116"/>
      <c r="DN8" s="98">
        <v>29.779</v>
      </c>
      <c r="DO8" s="14"/>
      <c r="DP8" s="77"/>
      <c r="DQ8" s="15">
        <f>IF(AND(DR$169&gt;4,DP8=1),6)+IF(AND(DR$169&gt;4,DP8=2),4)+IF(AND(DR$169&gt;4,DP8=3),3)+IF(AND(DR$169&gt;4,DP8=4),2)+IF(AND(DR$169&gt;4,DP8=5),1)+IF(AND(DR$169&gt;4,DP8&gt;5),1)+IF(AND(DR$169=4,DP8=1),4)+IF(AND(DR$169=4,DP8=2),3)+IF(AND(DR$169=4,DP8=3),2)+IF(AND(DR$169=4,DP8=4),1)+IF(AND(DR$169=3,DP8=1),3)+IF(AND(DR$169=3,DP8=2),2)+IF(AND(DR$169=3,DP8=3),1)+IF(AND(DR$169=2,DP8=1),2)+IF(AND(DR$169=2,DP8=2),1)+IF(AND(DR$169=1,DP8=1),1)</f>
        <v>0</v>
      </c>
      <c r="DR8" s="77"/>
      <c r="DS8" s="77"/>
      <c r="DT8" s="22">
        <f>IF(AND(DS$169&gt;4,DR8=1),12)+IF(AND(DS$169&gt;4,DR8=2),8)+IF(AND(DS$169&gt;4,DR8=3),6)+IF(AND(DS$169&gt;4,DR8=4),5)+IF(AND(DS$169&gt;4,DR8=5),4)+IF(AND(DS$169&gt;4,DR8=6),3)+IF(AND(DS$169&gt;4,DR8=7),2)+IF(AND(DS$169&gt;4,DR8&gt;7),1)+IF(AND(DS$169=4,DR8=1),8)+IF(AND(DS$169=4,DR8=2),6)+IF(AND(DS$169=4,DR8=3),4)+IF(AND(DS$169=4,DR8=4),2)+IF(AND(DS$169=3,DR8=1),6)+IF(AND(DS$169=3,DR8=2),4)+IF(AND(DS$169=3,DR8=3),2)+IF(AND(DS$169=2,DR8=1),4)+IF(AND(DS$169=2,DR8=2),2)+IF(AND(DS$169=1,DR8=1),2)</f>
        <v>0</v>
      </c>
      <c r="DU8" s="22">
        <f>IF(AND(DS$169&gt;4,DS8=1),12)+IF(AND(DS$169&gt;4,DS8=2),8)+IF(AND(DS$169&gt;4,DS8=3),6)+IF(AND(DS$169&gt;4,DS8=4),5)+IF(AND(DS$169&gt;4,DS8=5),4)+IF(AND(DS$169&gt;4,DS8=6),3)+IF(AND(DS$169&gt;4,DS8=7),2)+IF(AND(DS$169&gt;4,DS8&gt;7),1)+IF(AND(DS$169=4,DS8=1),8)+IF(AND(DS$169=4,DS8=2),6)+IF(AND(DS$169=4,DS8=3),4)+IF(AND(DS$169=4,DS8=4),2)+IF(AND(DS$169=3,DS8=1),6)+IF(AND(DS$169=3,DS8=2),4)+IF(AND(DS$169=3,DS8=3),2)+IF(AND(DS$169=2,DS8=1),4)+IF(AND(DS$169=2,DS8=2),2)+IF(AND(DS$169=1,DS8=1),2)</f>
        <v>0</v>
      </c>
      <c r="DV8" s="18" t="s">
        <v>48</v>
      </c>
      <c r="DW8" s="15">
        <f t="shared" si="10"/>
        <v>0</v>
      </c>
      <c r="DX8" s="79">
        <f t="shared" si="11"/>
        <v>96</v>
      </c>
      <c r="DY8" s="13"/>
      <c r="DZ8" s="13"/>
      <c r="EA8" s="17" t="s">
        <v>48</v>
      </c>
      <c r="EB8" s="28"/>
      <c r="EC8" s="19"/>
      <c r="ED8" s="98">
        <v>29.779</v>
      </c>
      <c r="EE8" s="14">
        <v>31.088000000000001</v>
      </c>
      <c r="EF8" s="77">
        <v>3</v>
      </c>
      <c r="EG8" s="15">
        <f>IF(AND(EH$169&gt;4,EF8=1),6)+IF(AND(EH$169&gt;4,EF8=2),4)+IF(AND(EH$169&gt;4,EF8=3),3)+IF(AND(EH$169&gt;4,EF8=4),2)+IF(AND(EH$169&gt;4,EF8=5),1)+IF(AND(EH$169&gt;4,EF8&gt;5),1)+IF(AND(EH$169=4,EF8=1),4)+IF(AND(EH$169=4,EF8=2),3)+IF(AND(EH$169=4,EF8=3),2)+IF(AND(EH$169=4,EF8=4),1)+IF(AND(EH$169=3,EF8=1),3)+IF(AND(EH$169=3,EF8=2),2)+IF(AND(EH$169=3,EF8=3),1)+IF(AND(EH$169=2,EF8=1),2)+IF(AND(EH$169=2,EF8=2),1)+IF(AND(EH$169=1,EF8=1),1)</f>
        <v>3</v>
      </c>
      <c r="EH8" s="77">
        <v>2</v>
      </c>
      <c r="EI8" s="77">
        <v>1</v>
      </c>
      <c r="EJ8" s="22">
        <f>IF(AND(EI$169&gt;4,EH8=1),12)+IF(AND(EI$169&gt;4,EH8=2),8)+IF(AND(EI$169&gt;4,EH8=3),6)+IF(AND(EI$169&gt;4,EH8=4),5)+IF(AND(EI$169&gt;4,EH8=5),4)+IF(AND(EI$169&gt;4,EH8=6),3)+IF(AND(EI$169&gt;4,EH8=7),2)+IF(AND(EI$169&gt;4,EH8&gt;7),1)+IF(AND(EI$169=4,EH8=1),8)+IF(AND(EI$169=4,EH8=2),6)+IF(AND(EI$169=4,EH8=3),4)+IF(AND(EI$169=4,EH8=4),2)+IF(AND(EI$169=3,EH8=1),6)+IF(AND(EI$169=3,EH8=2),4)+IF(AND(EI$169=3,EH8=3),2)+IF(AND(EI$169=2,EH8=1),4)+IF(AND(EI$169=2,EH8=2),2)+IF(AND(EI$169=1,EH8=1),2)</f>
        <v>8</v>
      </c>
      <c r="EK8" s="22">
        <f>IF(AND(EI$169&gt;4,EI8=1),12)+IF(AND(EI$169&gt;4,EI8=2),8)+IF(AND(EI$169&gt;4,EI8=3),6)+IF(AND(EI$169&gt;4,EI8=4),5)+IF(AND(EI$169&gt;4,EI8=5),4)+IF(AND(EI$169&gt;4,EI8=6),3)+IF(AND(EI$169&gt;4,EI8=7),2)+IF(AND(EI$169&gt;4,EI8&gt;7),1)+IF(AND(EI$169=4,EI8=1),8)+IF(AND(EI$169=4,EI8=2),6)+IF(AND(EI$169=4,EI8=3),4)+IF(AND(EI$169=4,EI8=4),2)+IF(AND(EI$169=3,EI8=1),6)+IF(AND(EI$169=3,EI8=2),4)+IF(AND(EI$169=3,EI8=3),2)+IF(AND(EI$169=2,EI8=1),4)+IF(AND(EI$169=2,EI8=2),2)+IF(AND(EI$169=1,EI8=1),2)</f>
        <v>12</v>
      </c>
      <c r="EL8" s="18" t="s">
        <v>48</v>
      </c>
      <c r="EM8" s="15">
        <f t="shared" si="12"/>
        <v>23</v>
      </c>
      <c r="EN8" s="79">
        <f t="shared" si="13"/>
        <v>119</v>
      </c>
      <c r="EO8" s="13">
        <v>31.501000000000001</v>
      </c>
      <c r="EP8" s="13">
        <v>31.541</v>
      </c>
      <c r="EQ8" s="17" t="s">
        <v>48</v>
      </c>
      <c r="ER8" s="28"/>
      <c r="ES8" s="116"/>
      <c r="ET8" s="98">
        <v>29.779</v>
      </c>
      <c r="EU8" s="14">
        <v>31.231000000000002</v>
      </c>
      <c r="EV8" s="77">
        <v>4</v>
      </c>
      <c r="EW8" s="15">
        <f>IF(AND(EX$169&gt;4,EV8=1),6)+IF(AND(EX$169&gt;4,EV8=2),4)+IF(AND(EX$169&gt;4,EV8=3),3)+IF(AND(EX$169&gt;4,EV8=4),2)+IF(AND(EX$169&gt;4,EV8=5),1)+IF(AND(EX$169&gt;4,EV8&gt;5),1)+IF(AND(EX$169=4,EV8=1),4)+IF(AND(EX$169=4,EV8=2),3)+IF(AND(EX$169=4,EV8=3),2)+IF(AND(EX$169=4,EV8=4),1)+IF(AND(EX$169=3,EV8=1),3)+IF(AND(EX$169=3,EV8=2),2)+IF(AND(EX$169=3,EV8=3),1)+IF(AND(EX$169=2,EV8=1),2)+IF(AND(EX$169=2,EV8=2),1)+IF(AND(EX$169=1,EV8=1),1)</f>
        <v>2</v>
      </c>
      <c r="EX8" s="77">
        <v>3</v>
      </c>
      <c r="EY8" s="77">
        <v>2</v>
      </c>
      <c r="EZ8" s="22">
        <f>IF(AND(EY$169&gt;4,EX8=1),12)+IF(AND(EY$169&gt;4,EX8=2),8)+IF(AND(EY$169&gt;4,EX8=3),6)+IF(AND(EY$169&gt;4,EX8=4),5)+IF(AND(EY$169&gt;4,EX8=5),4)+IF(AND(EY$169&gt;4,EX8=6),3)+IF(AND(EY$169&gt;4,EX8=7),2)+IF(AND(EY$169&gt;4,EX8&gt;7),1)+IF(AND(EY$169=4,EX8=1),8)+IF(AND(EY$169=4,EX8=2),6)+IF(AND(EY$169=4,EX8=3),4)+IF(AND(EY$169=4,EX8=4),2)+IF(AND(EY$169=3,EX8=1),6)+IF(AND(EY$169=3,EX8=2),4)+IF(AND(EY$169=3,EX8=3),2)+IF(AND(EY$169=2,EX8=1),4)+IF(AND(EY$169=2,EX8=2),2)+IF(AND(EY$169=1,EX8=1),2)</f>
        <v>6</v>
      </c>
      <c r="FA8" s="22">
        <f>IF(AND(EY$169&gt;4,EY8=1),12)+IF(AND(EY$169&gt;4,EY8=2),8)+IF(AND(EY$169&gt;4,EY8=3),6)+IF(AND(EY$169&gt;4,EY8=4),5)+IF(AND(EY$169&gt;4,EY8=5),4)+IF(AND(EY$169&gt;4,EY8=6),3)+IF(AND(EY$169&gt;4,EY8=7),2)+IF(AND(EY$169&gt;4,EY8&gt;7),1)+IF(AND(EY$169=4,EY8=1),8)+IF(AND(EY$169=4,EY8=2),6)+IF(AND(EY$169=4,EY8=3),4)+IF(AND(EY$169=4,EY8=4),2)+IF(AND(EY$169=3,EY8=1),6)+IF(AND(EY$169=3,EY8=2),4)+IF(AND(EY$169=3,EY8=3),2)+IF(AND(EY$169=2,EY8=1),4)+IF(AND(EY$169=2,EY8=2),2)+IF(AND(EY$169=1,EY8=1),2)</f>
        <v>8</v>
      </c>
      <c r="FB8" s="18" t="s">
        <v>48</v>
      </c>
      <c r="FC8" s="15">
        <f t="shared" si="14"/>
        <v>16</v>
      </c>
      <c r="FD8" s="79">
        <f t="shared" si="15"/>
        <v>135</v>
      </c>
      <c r="FE8" s="13">
        <v>31.28</v>
      </c>
      <c r="FF8" s="13">
        <v>30.765999999999998</v>
      </c>
      <c r="FG8" s="17" t="s">
        <v>48</v>
      </c>
      <c r="FH8" s="18"/>
      <c r="FI8" s="116"/>
      <c r="FJ8" s="98">
        <v>29.779</v>
      </c>
      <c r="FL8">
        <v>18</v>
      </c>
      <c r="FM8">
        <v>109</v>
      </c>
      <c r="FO8" s="127">
        <f>FL8+FM8+FN8</f>
        <v>127</v>
      </c>
    </row>
    <row r="9" spans="1:171" x14ac:dyDescent="0.25">
      <c r="A9" s="89" t="s">
        <v>93</v>
      </c>
      <c r="B9" s="10">
        <v>234</v>
      </c>
      <c r="C9" s="21"/>
      <c r="D9" s="20"/>
      <c r="E9" s="10" t="s">
        <v>42</v>
      </c>
      <c r="F9" s="13">
        <v>30.341999999999999</v>
      </c>
      <c r="G9" s="27">
        <v>31.841999999999999</v>
      </c>
      <c r="H9" s="77">
        <v>5</v>
      </c>
      <c r="I9" s="15">
        <f>IF(AND(J$169&gt;4,H9=1),6)+IF(AND(J$169&gt;4,H9=2),4)+IF(AND(J$169&gt;4,H9=3),3)+IF(AND(J$169&gt;4,H9=4),2)+IF(AND(J$169&gt;4,H9=5),1)+IF(AND(J$169&gt;4,H9&gt;5),1)+IF(AND(J$169=4,H9=1),4)+IF(AND(J$169=4,H9=2),3)+IF(AND(J$169=4,H9=3),2)+IF(AND(J$169=4,H9=4),1)+IF(AND(J$169=3,H9=1),3)+IF(AND(J$169=3,H9=2),2)+IF(AND(J$169=3,H9=3),1)+IF(AND(J$169=2,H9=1),2)+IF(AND(J$169=2,H9=2),1)+IF(AND(J$169=1,H9=1),1)</f>
        <v>1</v>
      </c>
      <c r="J9" s="78">
        <v>9</v>
      </c>
      <c r="K9" s="78"/>
      <c r="L9" s="22">
        <f>IF(AND(K$169&gt;4,J9=1),12)+IF(AND(K$169&gt;4,J9=2),8)+IF(AND(K$169&gt;4,J9=3),6)+IF(AND(K$169&gt;4,J9=4),5)+IF(AND(K$169&gt;4,J9=5),4)+IF(AND(K$169&gt;4,J9=6),3)+IF(AND(K$169&gt;4,J9=7),2)+IF(AND(K$169&gt;4,J9&gt;7),1)+IF(AND(K$169=4,J9=1),8)+IF(AND(K$169=4,J9=2),6)+IF(AND(K$169=4,J9=3),4)+IF(AND(K$169=4,J9=4),2)+IF(AND(K$169=3,J9=1),6)+IF(AND(K$169=3,J9=2),4)+IF(AND(K$169=3,J9=3),2)+IF(AND(K$169=2,J9=1),4)+IF(AND(K$169=2,J9=2),2)+IF(AND(K$169=1,J9=1),2)</f>
        <v>1</v>
      </c>
      <c r="M9" s="22">
        <f>IF(AND(K$169&gt;4,K9=1),12)+IF(AND(K$169&gt;4,K9=2),8)+IF(AND(K$169&gt;4,K9=3),6)+IF(AND(K$169&gt;4,K9=4),5)+IF(AND(K$169&gt;4,K9=5),4)+IF(AND(K$169&gt;4,K9=6),3)+IF(AND(K$169&gt;4,K9=7),2)+IF(AND(K$169&gt;4,K9&gt;7),1)+IF(AND(K$169=4,K9=1),8)+IF(AND(K$169=4,K9=2),6)+IF(AND(K$169=4,K9=3),4)+IF(AND(K$169=4,K9=4),2)+IF(AND(K$169=3,K9=1),6)+IF(AND(K$169=3,K9=2),4)+IF(AND(K$169=3,K9=3),2)+IF(AND(K$169=2,K9=1),4)+IF(AND(K$169=2,K9=2),2)+IF(AND(K$169=1,K9=1),2)</f>
        <v>0</v>
      </c>
      <c r="N9" s="26" t="s">
        <v>48</v>
      </c>
      <c r="O9" s="15">
        <f>+I9+L9+M9+U9</f>
        <v>2</v>
      </c>
      <c r="P9" s="79">
        <f>+O9</f>
        <v>2</v>
      </c>
      <c r="Q9" s="27">
        <v>33.96</v>
      </c>
      <c r="R9" s="27"/>
      <c r="S9" s="18" t="s">
        <v>48</v>
      </c>
      <c r="T9" s="28"/>
      <c r="U9" s="115"/>
      <c r="V9" s="66">
        <v>30.341999999999999</v>
      </c>
      <c r="W9" s="27">
        <v>30.145</v>
      </c>
      <c r="X9" s="77">
        <v>4</v>
      </c>
      <c r="Y9" s="15">
        <f>IF(AND(Z$169&gt;4,X9=1),6)+IF(AND(Z$169&gt;4,X9=2),4)+IF(AND(Z$169&gt;4,X9=3),3)+IF(AND(Z$169&gt;4,X9=4),2)+IF(AND(Z$169&gt;4,X9=5),1)+IF(AND(Z$169&gt;4,X9&gt;5),1)+IF(AND(Z$169=4,X9=1),4)+IF(AND(Z$169=4,X9=2),3)+IF(AND(Z$169=4,X9=3),2)+IF(AND(Z$169=4,X9=4),1)+IF(AND(Z$169=3,X9=1),3)+IF(AND(Z$169=3,X9=2),2)+IF(AND(Z$169=3,X9=3),1)+IF(AND(Z$169=2,X9=1),2)+IF(AND(Z$169=2,X9=2),1)+IF(AND(Z$169=1,X9=1),1)</f>
        <v>2</v>
      </c>
      <c r="Z9" s="78">
        <v>6</v>
      </c>
      <c r="AA9" s="78"/>
      <c r="AB9" s="22">
        <f>IF(AND(AA$169&gt;4,Z9=1),12)+IF(AND(AA$169&gt;4,Z9=2),8)+IF(AND(AA$169&gt;4,Z9=3),6)+IF(AND(AA$169&gt;4,Z9=4),5)+IF(AND(AA$169&gt;4,Z9=5),4)+IF(AND(AA$169&gt;4,Z9=6),3)+IF(AND(AA$169&gt;4,Z9=7),2)+IF(AND(AA$169&gt;4,Z9&gt;7),1)+IF(AND(AA$169=4,Z9=1),8)+IF(AND(AA$169=4,Z9=2),6)+IF(AND(AA$169=4,Z9=3),4)+IF(AND(AA$169=4,Z9=4),2)+IF(AND(AA$169=3,Z9=1),6)+IF(AND(AA$169=3,Z9=2),4)+IF(AND(AA$169=3,Z9=3),2)+IF(AND(AA$169=2,Z9=1),4)+IF(AND(AA$169=2,Z9=2),2)+IF(AND(AA$169=1,Z9=1),2)</f>
        <v>3</v>
      </c>
      <c r="AC9" s="22">
        <f>IF(AND(AA$169&gt;4,AA9=1),12)+IF(AND(AA$169&gt;4,AA9=2),8)+IF(AND(AA$169&gt;4,AA9=3),6)+IF(AND(AA$169&gt;4,AA9=4),5)+IF(AND(AA$169&gt;4,AA9=5),4)+IF(AND(AA$169&gt;4,AA9=6),3)+IF(AND(AA$169&gt;4,AA9=7),2)+IF(AND(AA$169&gt;4,AA9&gt;7),1)+IF(AND(AA$169=4,AA9=1),8)+IF(AND(AA$169=4,AA9=2),6)+IF(AND(AA$169=4,AA9=3),4)+IF(AND(AA$169=4,AA9=4),2)+IF(AND(AA$169=3,AA9=1),6)+IF(AND(AA$169=3,AA9=2),4)+IF(AND(AA$169=3,AA9=3),2)+IF(AND(AA$169=2,AA9=1),4)+IF(AND(AA$169=2,AA9=2),2)+IF(AND(AA$169=1,AA9=1),2)</f>
        <v>0</v>
      </c>
      <c r="AD9" s="26" t="s">
        <v>48</v>
      </c>
      <c r="AE9" s="15">
        <f>+Y9+AB9+AC9+AK9</f>
        <v>7</v>
      </c>
      <c r="AF9" s="79">
        <f>+AE9+P9</f>
        <v>9</v>
      </c>
      <c r="AG9" s="27">
        <v>29.914999999999999</v>
      </c>
      <c r="AH9" s="27">
        <v>31.227</v>
      </c>
      <c r="AI9" s="18" t="s">
        <v>48</v>
      </c>
      <c r="AJ9" s="28"/>
      <c r="AK9" s="115">
        <v>2</v>
      </c>
      <c r="AL9" s="98">
        <v>29.914999999999999</v>
      </c>
      <c r="AM9" s="27">
        <v>30.103000000000002</v>
      </c>
      <c r="AN9" s="96">
        <v>2</v>
      </c>
      <c r="AO9" s="15">
        <f>IF(AND(AP$169&gt;4,AN9=1),6)+IF(AND(AP$169&gt;4,AN9=2),4)+IF(AND(AP$169&gt;4,AN9=3),3)+IF(AND(AP$169&gt;4,AN9=4),2)+IF(AND(AP$169&gt;4,AN9=5),1)+IF(AND(AP$169&gt;4,AN9&gt;5),1)+IF(AND(AP$169=4,AN9=1),4)+IF(AND(AP$169=4,AN9=2),3)+IF(AND(AP$169=4,AN9=3),2)+IF(AND(AP$169=4,AN9=4),1)+IF(AND(AP$169=3,AN9=1),3)+IF(AND(AP$169=3,AN9=2),2)+IF(AND(AP$169=3,AN9=3),1)+IF(AND(AP$169=2,AN9=1),2)+IF(AND(AP$169=2,AN9=2),1)+IF(AND(AP$169=1,AN9=1),1)</f>
        <v>4</v>
      </c>
      <c r="AP9" s="97">
        <v>6</v>
      </c>
      <c r="AQ9" s="97">
        <v>1</v>
      </c>
      <c r="AR9" s="22">
        <f>IF(AND(AQ$169&gt;4,AP9=1),12)+IF(AND(AQ$169&gt;4,AP9=2),8)+IF(AND(AQ$169&gt;4,AP9=3),6)+IF(AND(AQ$169&gt;4,AP9=4),5)+IF(AND(AQ$169&gt;4,AP9=5),4)+IF(AND(AQ$169&gt;4,AP9=6),3)+IF(AND(AQ$169&gt;4,AP9=7),2)+IF(AND(AQ$169&gt;4,AP9&gt;7),1)+IF(AND(AQ$169=4,AP9=1),8)+IF(AND(AQ$169=4,AP9=2),6)+IF(AND(AQ$169=4,AP9=3),4)+IF(AND(AQ$169=4,AP9=4),2)+IF(AND(AQ$169=3,AP9=1),6)+IF(AND(AQ$169=3,AP9=2),4)+IF(AND(AQ$169=3,AP9=3),2)+IF(AND(AQ$169=2,AP9=1),4)+IF(AND(AQ$169=2,AP9=2),2)+IF(AND(AQ$169=1,AP9=1),2)</f>
        <v>3</v>
      </c>
      <c r="AS9" s="22">
        <f>IF(AND(AQ$169&gt;4,AQ9=1),12)+IF(AND(AQ$169&gt;4,AQ9=2),8)+IF(AND(AQ$169&gt;4,AQ9=3),6)+IF(AND(AQ$169&gt;4,AQ9=4),5)+IF(AND(AQ$169&gt;4,AQ9=5),4)+IF(AND(AQ$169&gt;4,AQ9=6),3)+IF(AND(AQ$169&gt;4,AQ9=7),2)+IF(AND(AQ$169&gt;4,AQ9&gt;7),1)+IF(AND(AQ$169=4,AQ9=1),8)+IF(AND(AQ$169=4,AQ9=2),6)+IF(AND(AQ$169=4,AQ9=3),4)+IF(AND(AQ$169=4,AQ9=4),2)+IF(AND(AQ$169=3,AQ9=1),6)+IF(AND(AQ$169=3,AQ9=2),4)+IF(AND(AQ$169=3,AQ9=3),2)+IF(AND(AQ$169=2,AQ9=1),4)+IF(AND(AQ$169=2,AQ9=2),2)+IF(AND(AQ$169=1,AQ9=1),2)</f>
        <v>12</v>
      </c>
      <c r="AT9" s="26" t="s">
        <v>48</v>
      </c>
      <c r="AU9" s="15">
        <f t="shared" si="0"/>
        <v>19</v>
      </c>
      <c r="AV9" s="79">
        <f t="shared" si="1"/>
        <v>28</v>
      </c>
      <c r="AW9" s="27">
        <v>30.488</v>
      </c>
      <c r="AX9" s="27">
        <v>31.018000000000001</v>
      </c>
      <c r="AY9" s="18" t="s">
        <v>48</v>
      </c>
      <c r="AZ9" s="18"/>
      <c r="BA9" s="115"/>
      <c r="BB9" s="98">
        <v>29.914999999999999</v>
      </c>
      <c r="BC9" s="27">
        <v>29.969000000000001</v>
      </c>
      <c r="BD9" s="96">
        <v>2</v>
      </c>
      <c r="BE9" s="15">
        <f>IF(AND(BF$169&gt;4,BD9=1),6)+IF(AND(BF$169&gt;4,BD9=2),4)+IF(AND(BF$169&gt;4,BD9=3),3)+IF(AND(BF$169&gt;4,BD9=4),2)+IF(AND(BF$169&gt;4,BD9=5),1)+IF(AND(BF$169&gt;4,BD9&gt;5),1)+IF(AND(BF$169=4,BD9=1),4)+IF(AND(BF$169=4,BD9=2),3)+IF(AND(BF$169=4,BD9=3),2)+IF(AND(BF$169=4,BD9=4),1)+IF(AND(BF$169=3,BD9=1),3)+IF(AND(BF$169=3,BD9=2),2)+IF(AND(BF$169=3,BD9=3),1)+IF(AND(BF$169=2,BD9=1),2)+IF(AND(BF$169=2,BD9=2),1)+IF(AND(BF$169=1,BD9=1),1)</f>
        <v>4</v>
      </c>
      <c r="BF9" s="97">
        <v>3</v>
      </c>
      <c r="BG9" s="97">
        <v>2</v>
      </c>
      <c r="BH9" s="22">
        <f>IF(AND(BG$169&gt;4,BF9=1),12)+IF(AND(BG$169&gt;4,BF9=2),8)+IF(AND(BG$169&gt;4,BF9=3),6)+IF(AND(BG$169&gt;4,BF9=4),5)+IF(AND(BG$169&gt;4,BF9=5),4)+IF(AND(BG$169&gt;4,BF9=6),3)+IF(AND(BG$169&gt;4,BF9=7),2)+IF(AND(BG$169&gt;4,BF9&gt;7),1)+IF(AND(BG$169=4,BF9=1),8)+IF(AND(BG$169=4,BF9=2),6)+IF(AND(BG$169=4,BF9=3),4)+IF(AND(BG$169=4,BF9=4),2)+IF(AND(BG$169=3,BF9=1),6)+IF(AND(BG$169=3,BF9=2),4)+IF(AND(BG$169=3,BF9=3),2)+IF(AND(BG$169=2,BF9=1),4)+IF(AND(BG$169=2,BF9=2),2)+IF(AND(BG$169=1,BF9=1),2)</f>
        <v>6</v>
      </c>
      <c r="BI9" s="22">
        <f>IF(AND(BG$169&gt;4,BG9=1),12)+IF(AND(BG$169&gt;4,BG9=2),8)+IF(AND(BG$169&gt;4,BG9=3),6)+IF(AND(BG$169&gt;4,BG9=4),5)+IF(AND(BG$169&gt;4,BG9=5),4)+IF(AND(BG$169&gt;4,BG9=6),3)+IF(AND(BG$169&gt;4,BG9=7),2)+IF(AND(BG$169&gt;4,BG9&gt;7),1)+IF(AND(BG$169=4,BG9=1),8)+IF(AND(BG$169=4,BG9=2),6)+IF(AND(BG$169=4,BG9=3),4)+IF(AND(BG$169=4,BG9=4),2)+IF(AND(BG$169=3,BG9=1),6)+IF(AND(BG$169=3,BG9=2),4)+IF(AND(BG$169=3,BG9=3),2)+IF(AND(BG$169=2,BG9=1),4)+IF(AND(BG$169=2,BG9=2),2)+IF(AND(BG$169=1,BG9=1),2)</f>
        <v>8</v>
      </c>
      <c r="BJ9" s="26" t="s">
        <v>48</v>
      </c>
      <c r="BK9" s="15">
        <f t="shared" si="2"/>
        <v>20</v>
      </c>
      <c r="BL9" s="79">
        <f t="shared" si="3"/>
        <v>48</v>
      </c>
      <c r="BM9" s="27">
        <v>29.375</v>
      </c>
      <c r="BN9" s="27">
        <v>28.777000000000001</v>
      </c>
      <c r="BO9" s="18" t="s">
        <v>39</v>
      </c>
      <c r="BP9" s="23" t="s">
        <v>138</v>
      </c>
      <c r="BQ9" s="115">
        <v>2</v>
      </c>
      <c r="BR9" s="98">
        <v>28.777000000000001</v>
      </c>
      <c r="BS9" s="27">
        <v>36.466999999999999</v>
      </c>
      <c r="BT9" s="96">
        <v>6</v>
      </c>
      <c r="BU9" s="15">
        <f>IF(AND(BV$168&gt;4,BT9=1),6)+IF(AND(BV$168&gt;4,BT9=2),4)+IF(AND(BV$168&gt;4,BT9=3),3)+IF(AND(BV$168&gt;4,BT9=4),2)+IF(AND(BV$168&gt;4,BT9=5),1)+IF(AND(BV$168&gt;4,BT9&gt;5),1)+IF(AND(BV$168=4,BT9=1),4)+IF(AND(BV$168=4,BT9=2),3)+IF(AND(BV$168=4,BT9=3),2)+IF(AND(BV$168=4,BT9=4),1)+IF(AND(BV$168=3,BT9=1),3)+IF(AND(BV$168=3,BT9=2),2)+IF(AND(BV$168=3,BT9=3),1)+IF(AND(BV$168=2,BT9=1),2)+IF(AND(BV$168=2,BT9=2),1)+IF(AND(BV$168=1,BT9=1),1)</f>
        <v>1</v>
      </c>
      <c r="BV9" s="97">
        <v>2</v>
      </c>
      <c r="BW9" s="97">
        <v>2</v>
      </c>
      <c r="BX9" s="15">
        <f>IF(AND(BW$168&gt;4,BV9=1),12)+IF(AND(BW$168&gt;4,BV9=2),8)+IF(AND(BW$168&gt;4,BV9=3),6)+IF(AND(BW$168&gt;4,BV9=4),5)+IF(AND(BW$168&gt;4,BV9=5),4)+IF(AND(BW$168&gt;4,BV9=6),3)+IF(AND(BW$168&gt;4,BV9=7),2)+IF(AND(BW$168&gt;4,BV9&gt;7),1)+IF(AND(BW$168=4,BV9=1),8)+IF(AND(BW$168=4,BV9=2),6)+IF(AND(BW$168=4,BV9=3),4)+IF(AND(BW$168=4,BV9=4),2)+IF(AND(BW$168=3,BV9=1),6)+IF(AND(BW$168=3,BV9=2),4)+IF(AND(BW$168=3,BV9=3),2)+IF(AND(BW$168=2,BV9=1),4)+IF(AND(BW$168=2,BV9=2),2)+IF(AND(BW$168=1,BV9=1),2)</f>
        <v>8</v>
      </c>
      <c r="BY9" s="15">
        <f>IF(AND(BW$168&gt;4,BW9=1),12)+IF(AND(BW$168&gt;4,BW9=2),8)+IF(AND(BW$168&gt;4,BW9=3),6)+IF(AND(BW$168&gt;4,BW9=4),5)+IF(AND(BW$168&gt;4,BW9=5),4)+IF(AND(BW$168&gt;4,BW9=6),3)+IF(AND(BW$168&gt;4,BW9=7),2)+IF(AND(BW$168&gt;4,BW9&gt;7),1)+IF(AND(BW$168=4,BW9=1),8)+IF(AND(BW$168=4,BW9=2),6)+IF(AND(BW$168=4,BW9=3),4)+IF(AND(BW$168=4,BW9=4),2)+IF(AND(BW$168=3,BW9=1),6)+IF(AND(BW$168=3,BW9=2),4)+IF(AND(BW$168=3,BW9=3),2)+IF(AND(BW$168=2,BW9=1),4)+IF(AND(BW$168=2,BW9=2),2)+IF(AND(BW$168=1,BW9=1),2)</f>
        <v>8</v>
      </c>
      <c r="BZ9" s="26" t="s">
        <v>39</v>
      </c>
      <c r="CA9" s="15">
        <f t="shared" si="4"/>
        <v>17</v>
      </c>
      <c r="CB9" s="79">
        <f t="shared" si="5"/>
        <v>65</v>
      </c>
      <c r="CC9" s="27">
        <v>34.433</v>
      </c>
      <c r="CD9" s="27">
        <v>34.515000000000001</v>
      </c>
      <c r="CE9" s="18" t="s">
        <v>39</v>
      </c>
      <c r="CF9" s="28"/>
      <c r="CG9" s="115"/>
      <c r="CH9" s="98">
        <v>28.777000000000001</v>
      </c>
      <c r="CI9" s="27">
        <v>45.412999999999997</v>
      </c>
      <c r="CJ9" s="96">
        <v>5</v>
      </c>
      <c r="CK9" s="15">
        <f>IF(AND(CL$168&gt;4,CJ9=1),6)+IF(AND(CL$168&gt;4,CJ9=2),4)+IF(AND(CL$168&gt;4,CJ9=3),3)+IF(AND(CL$168&gt;4,CJ9=4),2)+IF(AND(CL$168&gt;4,CJ9=5),1)+IF(AND(CL$168&gt;4,CJ9&gt;5),1)+IF(AND(CL$168=4,CJ9=1),4)+IF(AND(CL$168=4,CJ9=2),3)+IF(AND(CL$168=4,CJ9=3),2)+IF(AND(CL$168=4,CJ9=4),1)+IF(AND(CL$168=3,CJ9=1),3)+IF(AND(CL$168=3,CJ9=2),2)+IF(AND(CL$168=3,CJ9=3),1)+IF(AND(CL$168=2,CJ9=1),2)+IF(AND(CL$168=2,CJ9=2),1)+IF(AND(CL$168=1,CJ9=1),1)</f>
        <v>1</v>
      </c>
      <c r="CL9" s="97">
        <v>2</v>
      </c>
      <c r="CM9" s="97">
        <v>4</v>
      </c>
      <c r="CN9" s="15">
        <f>IF(AND(CM$168&gt;4,CL9=1),12)+IF(AND(CM$168&gt;4,CL9=2),8)+IF(AND(CM$168&gt;4,CL9=3),6)+IF(AND(CM$168&gt;4,CL9=4),5)+IF(AND(CM$168&gt;4,CL9=5),4)+IF(AND(CM$168&gt;4,CL9=6),3)+IF(AND(CM$168&gt;4,CL9=7),2)+IF(AND(CM$168&gt;4,CL9&gt;7),1)+IF(AND(CM$168=4,CL9=1),8)+IF(AND(CM$168=4,CL9=2),6)+IF(AND(CM$168=4,CL9=3),4)+IF(AND(CM$168=4,CL9=4),2)+IF(AND(CM$168=3,CL9=1),6)+IF(AND(CM$168=3,CL9=2),4)+IF(AND(CM$168=3,CL9=3),2)+IF(AND(CM$168=2,CL9=1),4)+IF(AND(CM$168=2,CL9=2),2)+IF(AND(CM$168=1,CL9=1),2)</f>
        <v>8</v>
      </c>
      <c r="CO9" s="15">
        <f>IF(AND(CM$168&gt;4,CM9=1),12)+IF(AND(CM$168&gt;4,CM9=2),8)+IF(AND(CM$168&gt;4,CM9=3),6)+IF(AND(CM$168&gt;4,CM9=4),5)+IF(AND(CM$168&gt;4,CM9=5),4)+IF(AND(CM$168&gt;4,CM9=6),3)+IF(AND(CM$168&gt;4,CM9=7),2)+IF(AND(CM$168&gt;4,CM9&gt;7),1)+IF(AND(CM$168=4,CM9=1),8)+IF(AND(CM$168=4,CM9=2),6)+IF(AND(CM$168=4,CM9=3),4)+IF(AND(CM$168=4,CM9=4),2)+IF(AND(CM$168=3,CM9=1),6)+IF(AND(CM$168=3,CM9=2),4)+IF(AND(CM$168=3,CM9=3),2)+IF(AND(CM$168=2,CM9=1),4)+IF(AND(CM$168=2,CM9=2),2)+IF(AND(CM$168=1,CM9=1),2)</f>
        <v>5</v>
      </c>
      <c r="CP9" s="26" t="s">
        <v>39</v>
      </c>
      <c r="CQ9" s="15">
        <f t="shared" si="6"/>
        <v>16</v>
      </c>
      <c r="CR9" s="79">
        <f t="shared" si="7"/>
        <v>81</v>
      </c>
      <c r="CS9" s="27">
        <v>28.773</v>
      </c>
      <c r="CT9" s="27">
        <v>28.167000000000002</v>
      </c>
      <c r="CU9" s="18" t="s">
        <v>39</v>
      </c>
      <c r="CV9" s="28"/>
      <c r="CW9" s="115">
        <v>2</v>
      </c>
      <c r="CX9" s="98">
        <v>28.167000000000002</v>
      </c>
      <c r="CY9" s="27">
        <v>28.972000000000001</v>
      </c>
      <c r="CZ9" s="77">
        <v>5</v>
      </c>
      <c r="DA9" s="15">
        <f>IF(AND(DB$168&gt;4,CZ9=1),6)+IF(AND(DB$168&gt;4,CZ9=2),4)+IF(AND(DB$168&gt;4,CZ9=3),3)+IF(AND(DB$168&gt;4,CZ9=4),2)+IF(AND(DB$168&gt;4,CZ9=5),1)+IF(AND(DB$168&gt;4,CZ9&gt;5),1)+IF(AND(DB$168=4,CZ9=1),4)+IF(AND(DB$168=4,CZ9=2),3)+IF(AND(DB$168=4,CZ9=3),2)+IF(AND(DB$168=4,CZ9=4),1)+IF(AND(DB$168=3,CZ9=1),3)+IF(AND(DB$168=3,CZ9=2),2)+IF(AND(DB$168=3,CZ9=3),1)+IF(AND(DB$168=2,CZ9=1),2)+IF(AND(DB$168=2,CZ9=2),1)+IF(AND(DB$168=1,CZ9=1),1)</f>
        <v>1</v>
      </c>
      <c r="DB9" s="78">
        <v>5</v>
      </c>
      <c r="DC9" s="78">
        <v>2</v>
      </c>
      <c r="DD9" s="15">
        <f>IF(AND(DC$168&gt;4,DB9=1),12)+IF(AND(DC$168&gt;4,DB9=2),8)+IF(AND(DC$168&gt;4,DB9=3),6)+IF(AND(DC$168&gt;4,DB9=4),5)+IF(AND(DC$168&gt;4,DB9=5),4)+IF(AND(DC$168&gt;4,DB9=6),3)+IF(AND(DC$168&gt;4,DB9=7),2)+IF(AND(DC$168&gt;4,DB9&gt;7),1)+IF(AND(DC$168=4,DB9=1),8)+IF(AND(DC$168=4,DB9=2),6)+IF(AND(DC$168=4,DB9=3),4)+IF(AND(DC$168=4,DB9=4),2)+IF(AND(DC$168=3,DB9=1),6)+IF(AND(DC$168=3,DB9=2),4)+IF(AND(DC$168=3,DB9=3),2)+IF(AND(DC$168=2,DB9=1),4)+IF(AND(DC$168=2,DB9=2),2)+IF(AND(DC$168=1,DB9=1),2)</f>
        <v>4</v>
      </c>
      <c r="DE9" s="15">
        <f>IF(AND(DC$168&gt;4,DC9=1),12)+IF(AND(DC$168&gt;4,DC9=2),8)+IF(AND(DC$168&gt;4,DC9=3),6)+IF(AND(DC$168&gt;4,DC9=4),5)+IF(AND(DC$168&gt;4,DC9=5),4)+IF(AND(DC$168&gt;4,DC9=6),3)+IF(AND(DC$168&gt;4,DC9=7),2)+IF(AND(DC$168&gt;4,DC9&gt;7),1)+IF(AND(DC$168=4,DC9=1),8)+IF(AND(DC$168=4,DC9=2),6)+IF(AND(DC$168=4,DC9=3),4)+IF(AND(DC$168=4,DC9=4),2)+IF(AND(DC$168=3,DC9=1),6)+IF(AND(DC$168=3,DC9=2),4)+IF(AND(DC$168=3,DC9=3),2)+IF(AND(DC$168=2,DC9=1),4)+IF(AND(DC$168=2,DC9=2),2)+IF(AND(DC$168=1,DC9=1),2)</f>
        <v>8</v>
      </c>
      <c r="DF9" s="26" t="s">
        <v>39</v>
      </c>
      <c r="DG9" s="15">
        <f t="shared" si="8"/>
        <v>13</v>
      </c>
      <c r="DH9" s="79">
        <f t="shared" si="9"/>
        <v>94</v>
      </c>
      <c r="DI9" s="27">
        <v>29.172999999999998</v>
      </c>
      <c r="DJ9" s="27">
        <v>28.491</v>
      </c>
      <c r="DK9" s="18" t="s">
        <v>39</v>
      </c>
      <c r="DL9" s="28"/>
      <c r="DM9" s="115"/>
      <c r="DN9" s="98">
        <v>28.167000000000002</v>
      </c>
      <c r="DO9" s="27"/>
      <c r="DP9" s="77"/>
      <c r="DQ9" s="15">
        <f>IF(AND(DR$168&gt;4,DP9=1),6)+IF(AND(DR$168&gt;4,DP9=2),4)+IF(AND(DR$168&gt;4,DP9=3),3)+IF(AND(DR$168&gt;4,DP9=4),2)+IF(AND(DR$168&gt;4,DP9=5),1)+IF(AND(DR$168&gt;4,DP9&gt;5),1)+IF(AND(DR$168=4,DP9=1),4)+IF(AND(DR$168=4,DP9=2),3)+IF(AND(DR$168=4,DP9=3),2)+IF(AND(DR$168=4,DP9=4),1)+IF(AND(DR$168=3,DP9=1),3)+IF(AND(DR$168=3,DP9=2),2)+IF(AND(DR$168=3,DP9=3),1)+IF(AND(DR$168=2,DP9=1),2)+IF(AND(DR$168=2,DP9=2),1)+IF(AND(DR$168=1,DP9=1),1)</f>
        <v>0</v>
      </c>
      <c r="DR9" s="78"/>
      <c r="DS9" s="78"/>
      <c r="DT9" s="15">
        <f>IF(AND(DS$168&gt;4,DR9=1),12)+IF(AND(DS$168&gt;4,DR9=2),8)+IF(AND(DS$168&gt;4,DR9=3),6)+IF(AND(DS$168&gt;4,DR9=4),5)+IF(AND(DS$168&gt;4,DR9=5),4)+IF(AND(DS$168&gt;4,DR9=6),3)+IF(AND(DS$168&gt;4,DR9=7),2)+IF(AND(DS$168&gt;4,DR9&gt;7),1)+IF(AND(DS$168=4,DR9=1),8)+IF(AND(DS$168=4,DR9=2),6)+IF(AND(DS$168=4,DR9=3),4)+IF(AND(DS$168=4,DR9=4),2)+IF(AND(DS$168=3,DR9=1),6)+IF(AND(DS$168=3,DR9=2),4)+IF(AND(DS$168=3,DR9=3),2)+IF(AND(DS$168=2,DR9=1),4)+IF(AND(DS$168=2,DR9=2),2)+IF(AND(DS$168=1,DR9=1),2)</f>
        <v>0</v>
      </c>
      <c r="DU9" s="15">
        <f>IF(AND(DS$168&gt;4,DS9=1),12)+IF(AND(DS$168&gt;4,DS9=2),8)+IF(AND(DS$168&gt;4,DS9=3),6)+IF(AND(DS$168&gt;4,DS9=4),5)+IF(AND(DS$168&gt;4,DS9=5),4)+IF(AND(DS$168&gt;4,DS9=6),3)+IF(AND(DS$168&gt;4,DS9=7),2)+IF(AND(DS$168&gt;4,DS9&gt;7),1)+IF(AND(DS$168=4,DS9=1),8)+IF(AND(DS$168=4,DS9=2),6)+IF(AND(DS$168=4,DS9=3),4)+IF(AND(DS$168=4,DS9=4),2)+IF(AND(DS$168=3,DS9=1),6)+IF(AND(DS$168=3,DS9=2),4)+IF(AND(DS$168=3,DS9=3),2)+IF(AND(DS$168=2,DS9=1),4)+IF(AND(DS$168=2,DS9=2),2)+IF(AND(DS$168=1,DS9=1),2)</f>
        <v>0</v>
      </c>
      <c r="DV9" s="26" t="s">
        <v>39</v>
      </c>
      <c r="DW9" s="15">
        <f t="shared" si="10"/>
        <v>0</v>
      </c>
      <c r="DX9" s="79">
        <f t="shared" si="11"/>
        <v>94</v>
      </c>
      <c r="DY9" s="27"/>
      <c r="DZ9" s="27"/>
      <c r="EA9" s="18" t="s">
        <v>39</v>
      </c>
      <c r="EB9" s="18"/>
      <c r="EC9" s="24"/>
      <c r="ED9" s="98">
        <v>28.167000000000002</v>
      </c>
      <c r="EE9" s="27">
        <v>29.707999999999998</v>
      </c>
      <c r="EF9" s="77">
        <v>6</v>
      </c>
      <c r="EG9" s="15">
        <f>IF(AND(EH$168&gt;4,EF9=1),6)+IF(AND(EH$168&gt;4,EF9=2),4)+IF(AND(EH$168&gt;4,EF9=3),3)+IF(AND(EH$168&gt;4,EF9=4),2)+IF(AND(EH$168&gt;4,EF9=5),1)+IF(AND(EH$168&gt;4,EF9&gt;5),1)+IF(AND(EH$168=4,EF9=1),4)+IF(AND(EH$168=4,EF9=2),3)+IF(AND(EH$168=4,EF9=3),2)+IF(AND(EH$168=4,EF9=4),1)+IF(AND(EH$168=3,EF9=1),3)+IF(AND(EH$168=3,EF9=2),2)+IF(AND(EH$168=3,EF9=3),1)+IF(AND(EH$168=2,EF9=1),2)+IF(AND(EH$168=2,EF9=2),1)+IF(AND(EH$168=1,EF9=1),1)</f>
        <v>1</v>
      </c>
      <c r="EH9" s="78">
        <v>4</v>
      </c>
      <c r="EI9" s="78">
        <v>4</v>
      </c>
      <c r="EJ9" s="15">
        <f>IF(AND(EI$168&gt;4,EH9=1),12)+IF(AND(EI$168&gt;4,EH9=2),8)+IF(AND(EI$168&gt;4,EH9=3),6)+IF(AND(EI$168&gt;4,EH9=4),5)+IF(AND(EI$168&gt;4,EH9=5),4)+IF(AND(EI$168&gt;4,EH9=6),3)+IF(AND(EI$168&gt;4,EH9=7),2)+IF(AND(EI$168&gt;4,EH9&gt;7),1)+IF(AND(EI$168=4,EH9=1),8)+IF(AND(EI$168=4,EH9=2),6)+IF(AND(EI$168=4,EH9=3),4)+IF(AND(EI$168=4,EH9=4),2)+IF(AND(EI$168=3,EH9=1),6)+IF(AND(EI$168=3,EH9=2),4)+IF(AND(EI$168=3,EH9=3),2)+IF(AND(EI$168=2,EH9=1),4)+IF(AND(EI$168=2,EH9=2),2)+IF(AND(EI$168=1,EH9=1),2)</f>
        <v>5</v>
      </c>
      <c r="EK9" s="15">
        <f>IF(AND(EI$168&gt;4,EI9=1),12)+IF(AND(EI$168&gt;4,EI9=2),8)+IF(AND(EI$168&gt;4,EI9=3),6)+IF(AND(EI$168&gt;4,EI9=4),5)+IF(AND(EI$168&gt;4,EI9=5),4)+IF(AND(EI$168&gt;4,EI9=6),3)+IF(AND(EI$168&gt;4,EI9=7),2)+IF(AND(EI$168&gt;4,EI9&gt;7),1)+IF(AND(EI$168=4,EI9=1),8)+IF(AND(EI$168=4,EI9=2),6)+IF(AND(EI$168=4,EI9=3),4)+IF(AND(EI$168=4,EI9=4),2)+IF(AND(EI$168=3,EI9=1),6)+IF(AND(EI$168=3,EI9=2),4)+IF(AND(EI$168=3,EI9=3),2)+IF(AND(EI$168=2,EI9=1),4)+IF(AND(EI$168=2,EI9=2),2)+IF(AND(EI$168=1,EI9=1),2)</f>
        <v>5</v>
      </c>
      <c r="EL9" s="26" t="s">
        <v>39</v>
      </c>
      <c r="EM9" s="15">
        <f t="shared" si="12"/>
        <v>11</v>
      </c>
      <c r="EN9" s="79">
        <f t="shared" si="13"/>
        <v>105</v>
      </c>
      <c r="EO9" s="27">
        <v>29.148</v>
      </c>
      <c r="EP9" s="27">
        <v>29.382000000000001</v>
      </c>
      <c r="EQ9" s="18" t="s">
        <v>39</v>
      </c>
      <c r="ER9" s="18"/>
      <c r="ES9" s="115"/>
      <c r="ET9" s="98">
        <v>28.167000000000002</v>
      </c>
      <c r="EU9" s="27">
        <v>29.873999999999999</v>
      </c>
      <c r="EV9" s="77">
        <v>3</v>
      </c>
      <c r="EW9" s="15">
        <f>IF(AND(EX$168&gt;4,EV9=1),6)+IF(AND(EX$168&gt;4,EV9=2),4)+IF(AND(EX$168&gt;4,EV9=3),3)+IF(AND(EX$168&gt;4,EV9=4),2)+IF(AND(EX$168&gt;4,EV9=5),1)+IF(AND(EX$168&gt;4,EV9&gt;5),1)+IF(AND(EX$168=4,EV9=1),4)+IF(AND(EX$168=4,EV9=2),3)+IF(AND(EX$168=4,EV9=3),2)+IF(AND(EX$168=4,EV9=4),1)+IF(AND(EX$168=3,EV9=1),3)+IF(AND(EX$168=3,EV9=2),2)+IF(AND(EX$168=3,EV9=3),1)+IF(AND(EX$168=2,EV9=1),2)+IF(AND(EX$168=2,EV9=2),1)+IF(AND(EX$168=1,EV9=1),1)</f>
        <v>3</v>
      </c>
      <c r="EX9" s="78">
        <v>4</v>
      </c>
      <c r="EY9" s="78">
        <v>2</v>
      </c>
      <c r="EZ9" s="15">
        <f>IF(AND(EY$168&gt;4,EX9=1),12)+IF(AND(EY$168&gt;4,EX9=2),8)+IF(AND(EY$168&gt;4,EX9=3),6)+IF(AND(EY$168&gt;4,EX9=4),5)+IF(AND(EY$168&gt;4,EX9=5),4)+IF(AND(EY$168&gt;4,EX9=6),3)+IF(AND(EY$168&gt;4,EX9=7),2)+IF(AND(EY$168&gt;4,EX9&gt;7),1)+IF(AND(EY$168=4,EX9=1),8)+IF(AND(EY$168=4,EX9=2),6)+IF(AND(EY$168=4,EX9=3),4)+IF(AND(EY$168=4,EX9=4),2)+IF(AND(EY$168=3,EX9=1),6)+IF(AND(EY$168=3,EX9=2),4)+IF(AND(EY$168=3,EX9=3),2)+IF(AND(EY$168=2,EX9=1),4)+IF(AND(EY$168=2,EX9=2),2)+IF(AND(EY$168=1,EX9=1),2)</f>
        <v>5</v>
      </c>
      <c r="FA9" s="15">
        <f>IF(AND(EY$168&gt;4,EY9=1),12)+IF(AND(EY$168&gt;4,EY9=2),8)+IF(AND(EY$168&gt;4,EY9=3),6)+IF(AND(EY$168&gt;4,EY9=4),5)+IF(AND(EY$168&gt;4,EY9=5),4)+IF(AND(EY$168&gt;4,EY9=6),3)+IF(AND(EY$168&gt;4,EY9=7),2)+IF(AND(EY$168&gt;4,EY9&gt;7),1)+IF(AND(EY$168=4,EY9=1),8)+IF(AND(EY$168=4,EY9=2),6)+IF(AND(EY$168=4,EY9=3),4)+IF(AND(EY$168=4,EY9=4),2)+IF(AND(EY$168=3,EY9=1),6)+IF(AND(EY$168=3,EY9=2),4)+IF(AND(EY$168=3,EY9=3),2)+IF(AND(EY$168=2,EY9=1),4)+IF(AND(EY$168=2,EY9=2),2)+IF(AND(EY$168=1,EY9=1),2)</f>
        <v>8</v>
      </c>
      <c r="FB9" s="26" t="s">
        <v>39</v>
      </c>
      <c r="FC9" s="15">
        <f t="shared" si="14"/>
        <v>16</v>
      </c>
      <c r="FD9" s="79">
        <f t="shared" si="15"/>
        <v>121</v>
      </c>
      <c r="FE9" s="27">
        <v>30.228000000000002</v>
      </c>
      <c r="FF9" s="27">
        <v>29.532</v>
      </c>
      <c r="FG9" s="18" t="s">
        <v>39</v>
      </c>
      <c r="FH9" s="18"/>
      <c r="FI9" s="115"/>
      <c r="FJ9" s="98">
        <v>28.167000000000002</v>
      </c>
      <c r="FL9">
        <v>17</v>
      </c>
      <c r="FM9">
        <v>97</v>
      </c>
      <c r="FN9">
        <v>6</v>
      </c>
      <c r="FO9" s="127">
        <f>FL9+FM9+FN9</f>
        <v>120</v>
      </c>
    </row>
    <row r="10" spans="1:171" x14ac:dyDescent="0.25">
      <c r="A10" s="89" t="s">
        <v>107</v>
      </c>
      <c r="B10" s="10">
        <v>29</v>
      </c>
      <c r="C10" s="21"/>
      <c r="D10" s="20"/>
      <c r="E10" s="10" t="s">
        <v>43</v>
      </c>
      <c r="F10" s="13"/>
      <c r="G10" s="27">
        <v>31.375</v>
      </c>
      <c r="H10" s="77"/>
      <c r="I10" s="15"/>
      <c r="J10" s="78"/>
      <c r="K10" s="78"/>
      <c r="L10" s="15"/>
      <c r="M10" s="15"/>
      <c r="N10" s="26" t="s">
        <v>29</v>
      </c>
      <c r="O10" s="15"/>
      <c r="P10" s="79"/>
      <c r="Q10" s="27">
        <v>29.908999999999999</v>
      </c>
      <c r="R10" s="27">
        <v>30.581</v>
      </c>
      <c r="S10" s="18" t="s">
        <v>48</v>
      </c>
      <c r="T10" s="23" t="s">
        <v>66</v>
      </c>
      <c r="U10" s="115"/>
      <c r="V10" s="66">
        <v>29.908999999999999</v>
      </c>
      <c r="W10" s="27">
        <v>28.254000000000001</v>
      </c>
      <c r="X10" s="77">
        <v>1</v>
      </c>
      <c r="Y10" s="15">
        <f>IF(AND(Z$169&gt;4,X10=1),6)+IF(AND(Z$169&gt;4,X10=2),4)+IF(AND(Z$169&gt;4,X10=3),3)+IF(AND(Z$169&gt;4,X10=4),2)+IF(AND(Z$169&gt;4,X10=5),1)+IF(AND(Z$169&gt;4,X10&gt;5),1)+IF(AND(Z$169=4,X10=1),4)+IF(AND(Z$169=4,X10=2),3)+IF(AND(Z$169=4,X10=3),2)+IF(AND(Z$169=4,X10=4),1)+IF(AND(Z$169=3,X10=1),3)+IF(AND(Z$169=3,X10=2),2)+IF(AND(Z$169=3,X10=3),1)+IF(AND(Z$169=2,X10=1),2)+IF(AND(Z$169=2,X10=2),1)+IF(AND(Z$169=1,X10=1),1)</f>
        <v>6</v>
      </c>
      <c r="Z10" s="78">
        <v>1</v>
      </c>
      <c r="AA10" s="78">
        <v>1</v>
      </c>
      <c r="AB10" s="22">
        <f>IF(AND(AA$169&gt;4,Z10=1),12)+IF(AND(AA$169&gt;4,Z10=2),8)+IF(AND(AA$169&gt;4,Z10=3),6)+IF(AND(AA$169&gt;4,Z10=4),5)+IF(AND(AA$169&gt;4,Z10=5),4)+IF(AND(AA$169&gt;4,Z10=6),3)+IF(AND(AA$169&gt;4,Z10=7),2)+IF(AND(AA$169&gt;4,Z10&gt;7),1)+IF(AND(AA$169=4,Z10=1),8)+IF(AND(AA$169=4,Z10=2),6)+IF(AND(AA$169=4,Z10=3),4)+IF(AND(AA$169=4,Z10=4),2)+IF(AND(AA$169=3,Z10=1),6)+IF(AND(AA$169=3,Z10=2),4)+IF(AND(AA$169=3,Z10=3),2)+IF(AND(AA$169=2,Z10=1),4)+IF(AND(AA$169=2,Z10=2),2)+IF(AND(AA$169=1,Z10=1),2)</f>
        <v>12</v>
      </c>
      <c r="AC10" s="22">
        <f>IF(AND(AA$169&gt;4,AA10=1),12)+IF(AND(AA$169&gt;4,AA10=2),8)+IF(AND(AA$169&gt;4,AA10=3),6)+IF(AND(AA$169&gt;4,AA10=4),5)+IF(AND(AA$169&gt;4,AA10=5),4)+IF(AND(AA$169&gt;4,AA10=6),3)+IF(AND(AA$169&gt;4,AA10=7),2)+IF(AND(AA$169&gt;4,AA10&gt;7),1)+IF(AND(AA$169=4,AA10=1),8)+IF(AND(AA$169=4,AA10=2),6)+IF(AND(AA$169=4,AA10=3),4)+IF(AND(AA$169=4,AA10=4),2)+IF(AND(AA$169=3,AA10=1),6)+IF(AND(AA$169=3,AA10=2),4)+IF(AND(AA$169=3,AA10=3),2)+IF(AND(AA$169=2,AA10=1),4)+IF(AND(AA$169=2,AA10=2),2)+IF(AND(AA$169=1,AA10=1),2)</f>
        <v>12</v>
      </c>
      <c r="AD10" s="26" t="s">
        <v>48</v>
      </c>
      <c r="AE10" s="15">
        <f>+Y10+AB10+AC10+AK10</f>
        <v>31</v>
      </c>
      <c r="AF10" s="79">
        <f>+AE10+P10</f>
        <v>31</v>
      </c>
      <c r="AG10" s="27">
        <v>28.465</v>
      </c>
      <c r="AH10" s="27">
        <v>28.507999999999999</v>
      </c>
      <c r="AI10" s="18" t="s">
        <v>39</v>
      </c>
      <c r="AJ10" s="23" t="s">
        <v>138</v>
      </c>
      <c r="AK10" s="115">
        <v>1</v>
      </c>
      <c r="AL10" s="98">
        <v>28.254000000000001</v>
      </c>
      <c r="AM10" s="27">
        <v>27.600999999999999</v>
      </c>
      <c r="AN10" s="96">
        <v>1</v>
      </c>
      <c r="AO10" s="15">
        <f>IF(AND(AP$168&gt;4,AN10=1),6)+IF(AND(AP$168&gt;4,AN10=2),4)+IF(AND(AP$168&gt;4,AN10=3),3)+IF(AND(AP$168&gt;4,AN10=4),2)+IF(AND(AP$168&gt;4,AN10=5),1)+IF(AND(AP$168&gt;4,AN10&gt;5),1)+IF(AND(AP$168=4,AN10=1),4)+IF(AND(AP$168=4,AN10=2),3)+IF(AND(AP$168=4,AN10=3),2)+IF(AND(AP$168=4,AN10=4),1)+IF(AND(AP$168=3,AN10=1),3)+IF(AND(AP$168=3,AN10=2),2)+IF(AND(AP$168=3,AN10=3),1)+IF(AND(AP$168=2,AN10=1),2)+IF(AND(AP$168=2,AN10=2),1)+IF(AND(AP$168=1,AN10=1),1)</f>
        <v>6</v>
      </c>
      <c r="AP10" s="97">
        <v>1</v>
      </c>
      <c r="AQ10" s="97">
        <v>2</v>
      </c>
      <c r="AR10" s="15">
        <f>IF(AND(AQ$168&gt;4,AP10=1),12)+IF(AND(AQ$168&gt;4,AP10=2),8)+IF(AND(AQ$168&gt;4,AP10=3),6)+IF(AND(AQ$168&gt;4,AP10=4),5)+IF(AND(AQ$168&gt;4,AP10=5),4)+IF(AND(AQ$168&gt;4,AP10=6),3)+IF(AND(AQ$168&gt;4,AP10=7),2)+IF(AND(AQ$168&gt;4,AP10&gt;7),1)+IF(AND(AQ$168=4,AP10=1),8)+IF(AND(AQ$168=4,AP10=2),6)+IF(AND(AQ$168=4,AP10=3),4)+IF(AND(AQ$168=4,AP10=4),2)+IF(AND(AQ$168=3,AP10=1),6)+IF(AND(AQ$168=3,AP10=2),4)+IF(AND(AQ$168=3,AP10=3),2)+IF(AND(AQ$168=2,AP10=1),4)+IF(AND(AQ$168=2,AP10=2),2)+IF(AND(AQ$168=1,AP10=1),2)</f>
        <v>12</v>
      </c>
      <c r="AS10" s="15">
        <f>IF(AND(AQ$168&gt;4,AQ10=1),12)+IF(AND(AQ$168&gt;4,AQ10=2),8)+IF(AND(AQ$168&gt;4,AQ10=3),6)+IF(AND(AQ$168&gt;4,AQ10=4),5)+IF(AND(AQ$168&gt;4,AQ10=5),4)+IF(AND(AQ$168&gt;4,AQ10=6),3)+IF(AND(AQ$168&gt;4,AQ10=7),2)+IF(AND(AQ$168&gt;4,AQ10&gt;7),1)+IF(AND(AQ$168=4,AQ10=1),8)+IF(AND(AQ$168=4,AQ10=2),6)+IF(AND(AQ$168=4,AQ10=3),4)+IF(AND(AQ$168=4,AQ10=4),2)+IF(AND(AQ$168=3,AQ10=1),6)+IF(AND(AQ$168=3,AQ10=2),4)+IF(AND(AQ$168=3,AQ10=3),2)+IF(AND(AQ$168=2,AQ10=1),4)+IF(AND(AQ$168=2,AQ10=2),2)+IF(AND(AQ$168=1,AQ10=1),2)</f>
        <v>8</v>
      </c>
      <c r="AT10" s="26" t="s">
        <v>39</v>
      </c>
      <c r="AU10" s="15">
        <f t="shared" si="0"/>
        <v>27</v>
      </c>
      <c r="AV10" s="79">
        <f t="shared" si="1"/>
        <v>58</v>
      </c>
      <c r="AW10" s="27">
        <v>28.693000000000001</v>
      </c>
      <c r="AX10" s="27">
        <v>27.843</v>
      </c>
      <c r="AY10" s="18" t="s">
        <v>39</v>
      </c>
      <c r="AZ10" s="18"/>
      <c r="BA10" s="115">
        <v>1</v>
      </c>
      <c r="BB10" s="98">
        <v>27.600999999999999</v>
      </c>
      <c r="BC10" s="27">
        <v>27.555</v>
      </c>
      <c r="BD10" s="96">
        <v>1</v>
      </c>
      <c r="BE10" s="15">
        <f>IF(AND(BF$168&gt;4,BD10=1),6)+IF(AND(BF$168&gt;4,BD10=2),4)+IF(AND(BF$168&gt;4,BD10=3),3)+IF(AND(BF$168&gt;4,BD10=4),2)+IF(AND(BF$168&gt;4,BD10=5),1)+IF(AND(BF$168&gt;4,BD10&gt;5),1)+IF(AND(BF$168=4,BD10=1),4)+IF(AND(BF$168=4,BD10=2),3)+IF(AND(BF$168=4,BD10=3),2)+IF(AND(BF$168=4,BD10=4),1)+IF(AND(BF$168=3,BD10=1),3)+IF(AND(BF$168=3,BD10=2),2)+IF(AND(BF$168=3,BD10=3),1)+IF(AND(BF$168=2,BD10=1),2)+IF(AND(BF$168=2,BD10=2),1)+IF(AND(BF$168=1,BD10=1),1)</f>
        <v>6</v>
      </c>
      <c r="BF10" s="97">
        <v>1</v>
      </c>
      <c r="BG10" s="97">
        <v>1</v>
      </c>
      <c r="BH10" s="15">
        <f>IF(AND(BG$168&gt;4,BF10=1),12)+IF(AND(BG$168&gt;4,BF10=2),8)+IF(AND(BG$168&gt;4,BF10=3),6)+IF(AND(BG$168&gt;4,BF10=4),5)+IF(AND(BG$168&gt;4,BF10=5),4)+IF(AND(BG$168&gt;4,BF10=6),3)+IF(AND(BG$168&gt;4,BF10=7),2)+IF(AND(BG$168&gt;4,BF10&gt;7),1)+IF(AND(BG$168=4,BF10=1),8)+IF(AND(BG$168=4,BF10=2),6)+IF(AND(BG$168=4,BF10=3),4)+IF(AND(BG$168=4,BF10=4),2)+IF(AND(BG$168=3,BF10=1),6)+IF(AND(BG$168=3,BF10=2),4)+IF(AND(BG$168=3,BF10=3),2)+IF(AND(BG$168=2,BF10=1),4)+IF(AND(BG$168=2,BF10=2),2)+IF(AND(BG$168=1,BF10=1),2)</f>
        <v>12</v>
      </c>
      <c r="BI10" s="15">
        <f>IF(AND(BG$168&gt;4,BG10=1),12)+IF(AND(BG$168&gt;4,BG10=2),8)+IF(AND(BG$168&gt;4,BG10=3),6)+IF(AND(BG$168&gt;4,BG10=4),5)+IF(AND(BG$168&gt;4,BG10=5),4)+IF(AND(BG$168&gt;4,BG10=6),3)+IF(AND(BG$168&gt;4,BG10=7),2)+IF(AND(BG$168&gt;4,BG10&gt;7),1)+IF(AND(BG$168=4,BG10=1),8)+IF(AND(BG$168=4,BG10=2),6)+IF(AND(BG$168=4,BG10=3),4)+IF(AND(BG$168=4,BG10=4),2)+IF(AND(BG$168=3,BG10=1),6)+IF(AND(BG$168=3,BG10=2),4)+IF(AND(BG$168=3,BG10=3),2)+IF(AND(BG$168=2,BG10=1),4)+IF(AND(BG$168=2,BG10=2),2)+IF(AND(BG$168=1,BG10=1),2)</f>
        <v>12</v>
      </c>
      <c r="BJ10" s="26" t="s">
        <v>39</v>
      </c>
      <c r="BK10" s="15">
        <f t="shared" si="2"/>
        <v>32</v>
      </c>
      <c r="BL10" s="79">
        <f t="shared" si="3"/>
        <v>90</v>
      </c>
      <c r="BM10" s="27">
        <v>28.103000000000002</v>
      </c>
      <c r="BN10" s="27">
        <v>26.942</v>
      </c>
      <c r="BO10" s="18" t="s">
        <v>39</v>
      </c>
      <c r="BP10" s="23" t="s">
        <v>40</v>
      </c>
      <c r="BQ10" s="115">
        <v>2</v>
      </c>
      <c r="BR10" s="98">
        <v>26.942</v>
      </c>
      <c r="BS10" s="27">
        <v>36.438000000000002</v>
      </c>
      <c r="BT10" s="96">
        <v>5</v>
      </c>
      <c r="BU10" s="15">
        <f>IF(AND(BV$168&gt;4,BT10=1),6)+IF(AND(BV$168&gt;4,BT10=2),4)+IF(AND(BV$168&gt;4,BT10=3),3)+IF(AND(BV$168&gt;4,BT10=4),2)+IF(AND(BV$168&gt;4,BT10=5),1)+IF(AND(BV$168&gt;4,BT10&gt;5),1)+IF(AND(BV$168=4,BT10=1),4)+IF(AND(BV$168=4,BT10=2),3)+IF(AND(BV$168=4,BT10=3),2)+IF(AND(BV$168=4,BT10=4),1)+IF(AND(BV$168=3,BT10=1),3)+IF(AND(BV$168=3,BT10=2),2)+IF(AND(BV$168=3,BT10=3),1)+IF(AND(BV$168=2,BT10=1),2)+IF(AND(BV$168=2,BT10=2),1)+IF(AND(BV$168=1,BT10=1),1)</f>
        <v>1</v>
      </c>
      <c r="BV10" s="97">
        <v>7</v>
      </c>
      <c r="BW10" s="97">
        <v>4</v>
      </c>
      <c r="BX10" s="15">
        <f>IF(AND(BW$168&gt;4,BV10=1),12)+IF(AND(BW$168&gt;4,BV10=2),8)+IF(AND(BW$168&gt;4,BV10=3),6)+IF(AND(BW$168&gt;4,BV10=4),5)+IF(AND(BW$168&gt;4,BV10=5),4)+IF(AND(BW$168&gt;4,BV10=6),3)+IF(AND(BW$168&gt;4,BV10=7),2)+IF(AND(BW$168&gt;4,BV10&gt;7),1)+IF(AND(BW$168=4,BV10=1),8)+IF(AND(BW$168=4,BV10=2),6)+IF(AND(BW$168=4,BV10=3),4)+IF(AND(BW$168=4,BV10=4),2)+IF(AND(BW$168=3,BV10=1),6)+IF(AND(BW$168=3,BV10=2),4)+IF(AND(BW$168=3,BV10=3),2)+IF(AND(BW$168=2,BV10=1),4)+IF(AND(BW$168=2,BV10=2),2)+IF(AND(BW$168=1,BV10=1),2)</f>
        <v>2</v>
      </c>
      <c r="BY10" s="15">
        <f>IF(AND(BW$168&gt;4,BW10=1),12)+IF(AND(BW$168&gt;4,BW10=2),8)+IF(AND(BW$168&gt;4,BW10=3),6)+IF(AND(BW$168&gt;4,BW10=4),5)+IF(AND(BW$168&gt;4,BW10=5),4)+IF(AND(BW$168&gt;4,BW10=6),3)+IF(AND(BW$168&gt;4,BW10=7),2)+IF(AND(BW$168&gt;4,BW10&gt;7),1)+IF(AND(BW$168=4,BW10=1),8)+IF(AND(BW$168=4,BW10=2),6)+IF(AND(BW$168=4,BW10=3),4)+IF(AND(BW$168=4,BW10=4),2)+IF(AND(BW$168=3,BW10=1),6)+IF(AND(BW$168=3,BW10=2),4)+IF(AND(BW$168=3,BW10=3),2)+IF(AND(BW$168=2,BW10=1),4)+IF(AND(BW$168=2,BW10=2),2)+IF(AND(BW$168=1,BW10=1),2)</f>
        <v>5</v>
      </c>
      <c r="BZ10" s="26" t="s">
        <v>39</v>
      </c>
      <c r="CA10" s="15">
        <f t="shared" si="4"/>
        <v>8</v>
      </c>
      <c r="CB10" s="79">
        <f t="shared" si="5"/>
        <v>98</v>
      </c>
      <c r="CC10" s="27">
        <v>34.174999999999997</v>
      </c>
      <c r="CD10" s="27">
        <v>35.267000000000003</v>
      </c>
      <c r="CE10" s="18" t="s">
        <v>39</v>
      </c>
      <c r="CF10" s="18" t="s">
        <v>40</v>
      </c>
      <c r="CG10" s="115"/>
      <c r="CH10" s="98">
        <v>26.942</v>
      </c>
      <c r="CI10" s="27">
        <v>43.648000000000003</v>
      </c>
      <c r="CJ10" s="96">
        <v>4</v>
      </c>
      <c r="CK10" s="15">
        <f>IF(AND(CL$168&gt;4,CJ10=1),6)+IF(AND(CL$168&gt;4,CJ10=2),4)+IF(AND(CL$168&gt;4,CJ10=3),3)+IF(AND(CL$168&gt;4,CJ10=4),2)+IF(AND(CL$168&gt;4,CJ10=5),1)+IF(AND(CL$168&gt;4,CJ10&gt;5),1)+IF(AND(CL$168=4,CJ10=1),4)+IF(AND(CL$168=4,CJ10=2),3)+IF(AND(CL$168=4,CJ10=3),2)+IF(AND(CL$168=4,CJ10=4),1)+IF(AND(CL$168=3,CJ10=1),3)+IF(AND(CL$168=3,CJ10=2),2)+IF(AND(CL$168=3,CJ10=3),1)+IF(AND(CL$168=2,CJ10=1),2)+IF(AND(CL$168=2,CJ10=2),1)+IF(AND(CL$168=1,CJ10=1),1)</f>
        <v>2</v>
      </c>
      <c r="CL10" s="97">
        <v>3</v>
      </c>
      <c r="CM10" s="97">
        <v>2</v>
      </c>
      <c r="CN10" s="15">
        <f>IF(AND(CM$168&gt;4,CL10=1),12)+IF(AND(CM$168&gt;4,CL10=2),8)+IF(AND(CM$168&gt;4,CL10=3),6)+IF(AND(CM$168&gt;4,CL10=4),5)+IF(AND(CM$168&gt;4,CL10=5),4)+IF(AND(CM$168&gt;4,CL10=6),3)+IF(AND(CM$168&gt;4,CL10=7),2)+IF(AND(CM$168&gt;4,CL10&gt;7),1)+IF(AND(CM$168=4,CL10=1),8)+IF(AND(CM$168=4,CL10=2),6)+IF(AND(CM$168=4,CL10=3),4)+IF(AND(CM$168=4,CL10=4),2)+IF(AND(CM$168=3,CL10=1),6)+IF(AND(CM$168=3,CL10=2),4)+IF(AND(CM$168=3,CL10=3),2)+IF(AND(CM$168=2,CL10=1),4)+IF(AND(CM$168=2,CL10=2),2)+IF(AND(CM$168=1,CL10=1),2)</f>
        <v>6</v>
      </c>
      <c r="CO10" s="15">
        <f>IF(AND(CM$168&gt;4,CM10=1),12)+IF(AND(CM$168&gt;4,CM10=2),8)+IF(AND(CM$168&gt;4,CM10=3),6)+IF(AND(CM$168&gt;4,CM10=4),5)+IF(AND(CM$168&gt;4,CM10=5),4)+IF(AND(CM$168&gt;4,CM10=6),3)+IF(AND(CM$168&gt;4,CM10=7),2)+IF(AND(CM$168&gt;4,CM10&gt;7),1)+IF(AND(CM$168=4,CM10=1),8)+IF(AND(CM$168=4,CM10=2),6)+IF(AND(CM$168=4,CM10=3),4)+IF(AND(CM$168=4,CM10=4),2)+IF(AND(CM$168=3,CM10=1),6)+IF(AND(CM$168=3,CM10=2),4)+IF(AND(CM$168=3,CM10=3),2)+IF(AND(CM$168=2,CM10=1),4)+IF(AND(CM$168=2,CM10=2),2)+IF(AND(CM$168=1,CM10=1),2)</f>
        <v>8</v>
      </c>
      <c r="CP10" s="26" t="s">
        <v>39</v>
      </c>
      <c r="CQ10" s="15">
        <f t="shared" si="6"/>
        <v>16</v>
      </c>
      <c r="CR10" s="79">
        <f t="shared" si="7"/>
        <v>114</v>
      </c>
      <c r="CS10" s="27">
        <v>27.474</v>
      </c>
      <c r="CT10" s="27">
        <v>27.582999999999998</v>
      </c>
      <c r="CU10" s="18" t="s">
        <v>30</v>
      </c>
      <c r="CV10" s="23" t="s">
        <v>131</v>
      </c>
      <c r="CW10" s="115"/>
      <c r="CX10" s="98">
        <v>26.942</v>
      </c>
      <c r="CY10" s="27">
        <v>27.093</v>
      </c>
      <c r="CZ10" s="77">
        <v>3</v>
      </c>
      <c r="DA10" s="15">
        <f>IF(AND(DB$168&gt;4,CZ10=1),6)+IF(AND(DB$168&gt;4,CZ10=2),4)+IF(AND(DB$168&gt;4,CZ10=3),3)+IF(AND(DB$168&gt;4,CZ10=4),2)+IF(AND(DB$168&gt;4,CZ10=5),1)+IF(AND(DB$168&gt;4,CZ10&gt;5),1)+IF(AND(DB$168=4,CZ10=1),4)+IF(AND(DB$168=4,CZ10=2),3)+IF(AND(DB$168=4,CZ10=3),2)+IF(AND(DB$168=4,CZ10=4),1)+IF(AND(DB$168=3,CZ10=1),3)+IF(AND(DB$168=3,CZ10=2),2)+IF(AND(DB$168=3,CZ10=3),1)+IF(AND(DB$168=2,CZ10=1),2)+IF(AND(DB$168=2,CZ10=2),1)+IF(AND(DB$168=1,CZ10=1),1)</f>
        <v>3</v>
      </c>
      <c r="DB10" s="78">
        <v>1</v>
      </c>
      <c r="DC10" s="78">
        <v>3</v>
      </c>
      <c r="DD10" s="15">
        <f>IF(AND(DC$168&gt;4,DB10=1),12)+IF(AND(DC$168&gt;4,DB10=2),8)+IF(AND(DC$168&gt;4,DB10=3),6)+IF(AND(DC$168&gt;4,DB10=4),5)+IF(AND(DC$168&gt;4,DB10=5),4)+IF(AND(DC$168&gt;4,DB10=6),3)+IF(AND(DC$168&gt;4,DB10=7),2)+IF(AND(DC$168&gt;4,DB10&gt;7),1)+IF(AND(DC$168=4,DB10=1),8)+IF(AND(DC$168=4,DB10=2),6)+IF(AND(DC$168=4,DB10=3),4)+IF(AND(DC$168=4,DB10=4),2)+IF(AND(DC$168=3,DB10=1),6)+IF(AND(DC$168=3,DB10=2),4)+IF(AND(DC$168=3,DB10=3),2)+IF(AND(DC$168=2,DB10=1),4)+IF(AND(DC$168=2,DB10=2),2)+IF(AND(DC$168=1,DB10=1),2)</f>
        <v>12</v>
      </c>
      <c r="DE10" s="15">
        <f>IF(AND(DC$168&gt;4,DC10=1),12)+IF(AND(DC$168&gt;4,DC10=2),8)+IF(AND(DC$168&gt;4,DC10=3),6)+IF(AND(DC$168&gt;4,DC10=4),5)+IF(AND(DC$168&gt;4,DC10=5),4)+IF(AND(DC$168&gt;4,DC10=6),3)+IF(AND(DC$168&gt;4,DC10=7),2)+IF(AND(DC$168&gt;4,DC10&gt;7),1)+IF(AND(DC$168=4,DC10=1),8)+IF(AND(DC$168=4,DC10=2),6)+IF(AND(DC$168=4,DC10=3),4)+IF(AND(DC$168=4,DC10=4),2)+IF(AND(DC$168=3,DC10=1),6)+IF(AND(DC$168=3,DC10=2),4)+IF(AND(DC$168=3,DC10=3),2)+IF(AND(DC$168=2,DC10=1),4)+IF(AND(DC$168=2,DC10=2),2)+IF(AND(DC$168=1,DC10=1),2)</f>
        <v>6</v>
      </c>
      <c r="DF10" s="26" t="s">
        <v>30</v>
      </c>
      <c r="DG10" s="15">
        <f t="shared" si="8"/>
        <v>21</v>
      </c>
      <c r="DH10" s="79">
        <f t="shared" si="9"/>
        <v>135</v>
      </c>
      <c r="DI10" s="27">
        <v>27.079000000000001</v>
      </c>
      <c r="DJ10" s="27">
        <v>27.02</v>
      </c>
      <c r="DK10" s="18" t="s">
        <v>30</v>
      </c>
      <c r="DL10" s="18"/>
      <c r="DM10" s="115"/>
      <c r="DN10" s="98">
        <v>26.942</v>
      </c>
      <c r="DO10" s="27"/>
      <c r="DP10" s="77"/>
      <c r="DQ10" s="15">
        <f>IF(AND(DR$167&gt;4,DP10=1),6)+IF(AND(DR$167&gt;4,DP10=2),4)+IF(AND(DR$167&gt;4,DP10=3),3)+IF(AND(DR$167&gt;4,DP10=4),2)+IF(AND(DR$167&gt;4,DP10=5),1)+IF(AND(DR$167&gt;4,DP10&gt;5),1)+IF(AND(DR$167=4,DP10=1),4)+IF(AND(DR$167=4,DP10=2),3)+IF(AND(DR$167=4,DP10=3),2)+IF(AND(DR$167=4,DP10=4),1)+IF(AND(DR$167=3,DP10=1),3)+IF(AND(DR$167=3,DP10=2),2)+IF(AND(DR$167=3,DP10=3),1)+IF(AND(DR$167=2,DP10=1),2)+IF(AND(DR$167=2,DP10=2),1)+IF(AND(DR$167=1,DP10=1),1)</f>
        <v>0</v>
      </c>
      <c r="DR10" s="78"/>
      <c r="DS10" s="78"/>
      <c r="DT10" s="22">
        <f>IF(AND(DS$167&gt;4,DR10=1),12)+IF(AND(DS$167&gt;4,DR10=2),8)+IF(AND(DS$167&gt;4,DR10=3),6)+IF(AND(DS$167&gt;4,DR10=4),5)+IF(AND(DS$167&gt;4,DR10=5),4)+IF(AND(DS$167&gt;4,DR10=6),3)+IF(AND(DS$167&gt;4,DR10=7),2)+IF(AND(DS$167&gt;4,DR10&gt;7),1)+IF(AND(DS$167=4,DR10=1),8)+IF(AND(DS$167=4,DR10=2),6)+IF(AND(DS$167=4,DR10=3),4)+IF(AND(DS$167=4,DR10=4),2)+IF(AND(DS$167=3,DR10=1),6)+IF(AND(DS$167=3,DR10=2),4)+IF(AND(DS$167=3,DR10=3),2)+IF(AND(DS$167=2,DR10=1),4)+IF(AND(DS$167=2,DR10=2),2)+IF(AND(DS$167=1,DR10=1),2)</f>
        <v>0</v>
      </c>
      <c r="DU10" s="22">
        <f>IF(AND(DS$167&gt;4,DS10=1),12)+IF(AND(DS$167&gt;4,DS10=2),8)+IF(AND(DS$167&gt;4,DS10=3),6)+IF(AND(DS$167&gt;4,DS10=4),5)+IF(AND(DS$167&gt;4,DS10=5),4)+IF(AND(DS$167&gt;4,DS10=6),3)+IF(AND(DS$167&gt;4,DS10=7),2)+IF(AND(DS$167&gt;4,DS10&gt;7),1)+IF(AND(DS$167=4,DS10=1),8)+IF(AND(DS$167=4,DS10=2),6)+IF(AND(DS$167=4,DS10=3),4)+IF(AND(DS$167=4,DS10=4),2)+IF(AND(DS$167=3,DS10=1),6)+IF(AND(DS$167=3,DS10=2),4)+IF(AND(DS$167=3,DS10=3),2)+IF(AND(DS$167=2,DS10=1),4)+IF(AND(DS$167=2,DS10=2),2)+IF(AND(DS$167=1,DS10=1),2)</f>
        <v>0</v>
      </c>
      <c r="DV10" s="26" t="s">
        <v>30</v>
      </c>
      <c r="DW10" s="15">
        <f t="shared" si="10"/>
        <v>0</v>
      </c>
      <c r="DX10" s="79">
        <f t="shared" si="11"/>
        <v>135</v>
      </c>
      <c r="DY10" s="27"/>
      <c r="DZ10" s="27"/>
      <c r="EA10" s="18" t="s">
        <v>30</v>
      </c>
      <c r="EB10" s="18"/>
      <c r="EC10" s="24"/>
      <c r="ED10" s="98">
        <v>26.942</v>
      </c>
      <c r="EE10" s="27">
        <v>26.385999999999999</v>
      </c>
      <c r="EF10" s="77">
        <v>1</v>
      </c>
      <c r="EG10" s="15">
        <f>IF(AND(EH$167&gt;4,EF10=1),6)+IF(AND(EH$167&gt;4,EF10=2),4)+IF(AND(EH$167&gt;4,EF10=3),3)+IF(AND(EH$167&gt;4,EF10=4),2)+IF(AND(EH$167&gt;4,EF10=5),1)+IF(AND(EH$167&gt;4,EF10&gt;5),1)+IF(AND(EH$167=4,EF10=1),4)+IF(AND(EH$167=4,EF10=2),3)+IF(AND(EH$167=4,EF10=3),2)+IF(AND(EH$167=4,EF10=4),1)+IF(AND(EH$167=3,EF10=1),3)+IF(AND(EH$167=3,EF10=2),2)+IF(AND(EH$167=3,EF10=3),1)+IF(AND(EH$167=2,EF10=1),2)+IF(AND(EH$167=2,EF10=2),1)+IF(AND(EH$167=1,EF10=1),1)</f>
        <v>6</v>
      </c>
      <c r="EH10" s="78">
        <v>1</v>
      </c>
      <c r="EI10" s="78">
        <v>2</v>
      </c>
      <c r="EJ10" s="22">
        <f>IF(AND(EI$167&gt;4,EH10=1),12)+IF(AND(EI$167&gt;4,EH10=2),8)+IF(AND(EI$167&gt;4,EH10=3),6)+IF(AND(EI$167&gt;4,EH10=4),5)+IF(AND(EI$167&gt;4,EH10=5),4)+IF(AND(EI$167&gt;4,EH10=6),3)+IF(AND(EI$167&gt;4,EH10=7),2)+IF(AND(EI$167&gt;4,EH10&gt;7),1)+IF(AND(EI$167=4,EH10=1),8)+IF(AND(EI$167=4,EH10=2),6)+IF(AND(EI$167=4,EH10=3),4)+IF(AND(EI$167=4,EH10=4),2)+IF(AND(EI$167=3,EH10=1),6)+IF(AND(EI$167=3,EH10=2),4)+IF(AND(EI$167=3,EH10=3),2)+IF(AND(EI$167=2,EH10=1),4)+IF(AND(EI$167=2,EH10=2),2)+IF(AND(EI$167=1,EH10=1),2)</f>
        <v>12</v>
      </c>
      <c r="EK10" s="22">
        <f>IF(AND(EI$167&gt;4,EI10=1),12)+IF(AND(EI$167&gt;4,EI10=2),8)+IF(AND(EI$167&gt;4,EI10=3),6)+IF(AND(EI$167&gt;4,EI10=4),5)+IF(AND(EI$167&gt;4,EI10=5),4)+IF(AND(EI$167&gt;4,EI10=6),3)+IF(AND(EI$167&gt;4,EI10=7),2)+IF(AND(EI$167&gt;4,EI10&gt;7),1)+IF(AND(EI$167=4,EI10=1),8)+IF(AND(EI$167=4,EI10=2),6)+IF(AND(EI$167=4,EI10=3),4)+IF(AND(EI$167=4,EI10=4),2)+IF(AND(EI$167=3,EI10=1),6)+IF(AND(EI$167=3,EI10=2),4)+IF(AND(EI$167=3,EI10=3),2)+IF(AND(EI$167=2,EI10=1),4)+IF(AND(EI$167=2,EI10=2),2)+IF(AND(EI$167=1,EI10=1),2)</f>
        <v>8</v>
      </c>
      <c r="EL10" s="26" t="s">
        <v>30</v>
      </c>
      <c r="EM10" s="15">
        <f t="shared" si="12"/>
        <v>28</v>
      </c>
      <c r="EN10" s="79">
        <f t="shared" si="13"/>
        <v>163</v>
      </c>
      <c r="EO10" s="27">
        <v>26.259</v>
      </c>
      <c r="EP10" s="27">
        <v>26.396000000000001</v>
      </c>
      <c r="EQ10" s="18" t="s">
        <v>30</v>
      </c>
      <c r="ER10" s="18"/>
      <c r="ES10" s="115">
        <v>2</v>
      </c>
      <c r="ET10" s="98">
        <v>26.259</v>
      </c>
      <c r="EU10" s="27">
        <v>27.045000000000002</v>
      </c>
      <c r="EV10" s="77">
        <v>2</v>
      </c>
      <c r="EW10" s="15">
        <f>IF(AND(EX$167&gt;4,EV10=1),6)+IF(AND(EX$167&gt;4,EV10=2),4)+IF(AND(EX$167&gt;4,EV10=3),3)+IF(AND(EX$167&gt;4,EV10=4),2)+IF(AND(EX$167&gt;4,EV10=5),1)+IF(AND(EX$167&gt;4,EV10&gt;5),1)+IF(AND(EX$167=4,EV10=1),4)+IF(AND(EX$167=4,EV10=2),3)+IF(AND(EX$167=4,EV10=3),2)+IF(AND(EX$167=4,EV10=4),1)+IF(AND(EX$167=3,EV10=1),3)+IF(AND(EX$167=3,EV10=2),2)+IF(AND(EX$167=3,EV10=3),1)+IF(AND(EX$167=2,EV10=1),2)+IF(AND(EX$167=2,EV10=2),1)+IF(AND(EX$167=1,EV10=1),1)</f>
        <v>4</v>
      </c>
      <c r="EX10" s="78">
        <v>1</v>
      </c>
      <c r="EY10" s="78">
        <v>1</v>
      </c>
      <c r="EZ10" s="22">
        <f>IF(AND(EY$167&gt;4,EX10=1),12)+IF(AND(EY$167&gt;4,EX10=2),8)+IF(AND(EY$167&gt;4,EX10=3),6)+IF(AND(EY$167&gt;4,EX10=4),5)+IF(AND(EY$167&gt;4,EX10=5),4)+IF(AND(EY$167&gt;4,EX10=6),3)+IF(AND(EY$167&gt;4,EX10=7),2)+IF(AND(EY$167&gt;4,EX10&gt;7),1)+IF(AND(EY$167=4,EX10=1),8)+IF(AND(EY$167=4,EX10=2),6)+IF(AND(EY$167=4,EX10=3),4)+IF(AND(EY$167=4,EX10=4),2)+IF(AND(EY$167=3,EX10=1),6)+IF(AND(EY$167=3,EX10=2),4)+IF(AND(EY$167=3,EX10=3),2)+IF(AND(EY$167=2,EX10=1),4)+IF(AND(EY$167=2,EX10=2),2)+IF(AND(EY$167=1,EX10=1),2)</f>
        <v>12</v>
      </c>
      <c r="FA10" s="22">
        <f>IF(AND(EY$167&gt;4,EY10=1),12)+IF(AND(EY$167&gt;4,EY10=2),8)+IF(AND(EY$167&gt;4,EY10=3),6)+IF(AND(EY$167&gt;4,EY10=4),5)+IF(AND(EY$167&gt;4,EY10=5),4)+IF(AND(EY$167&gt;4,EY10=6),3)+IF(AND(EY$167&gt;4,EY10=7),2)+IF(AND(EY$167&gt;4,EY10&gt;7),1)+IF(AND(EY$167=4,EY10=1),8)+IF(AND(EY$167=4,EY10=2),6)+IF(AND(EY$167=4,EY10=3),4)+IF(AND(EY$167=4,EY10=4),2)+IF(AND(EY$167=3,EY10=1),6)+IF(AND(EY$167=3,EY10=2),4)+IF(AND(EY$167=3,EY10=3),2)+IF(AND(EY$167=2,EY10=1),4)+IF(AND(EY$167=2,EY10=2),2)+IF(AND(EY$167=1,EY10=1),2)</f>
        <v>12</v>
      </c>
      <c r="FB10" s="26" t="s">
        <v>30</v>
      </c>
      <c r="FC10" s="15">
        <f t="shared" si="14"/>
        <v>29</v>
      </c>
      <c r="FD10" s="79">
        <f t="shared" si="15"/>
        <v>192</v>
      </c>
      <c r="FE10" s="27">
        <v>26.236999999999998</v>
      </c>
      <c r="FF10" s="27">
        <v>26.254000000000001</v>
      </c>
      <c r="FG10" s="18" t="s">
        <v>30</v>
      </c>
      <c r="FH10" s="18"/>
      <c r="FI10" s="115">
        <v>1</v>
      </c>
      <c r="FJ10" s="98">
        <v>26.236999999999998</v>
      </c>
      <c r="FL10">
        <v>21</v>
      </c>
      <c r="FM10">
        <v>89</v>
      </c>
      <c r="FN10">
        <v>4</v>
      </c>
      <c r="FO10" s="127">
        <f>FL10+FM10+FN10</f>
        <v>114</v>
      </c>
    </row>
    <row r="11" spans="1:171" x14ac:dyDescent="0.25">
      <c r="A11" s="89" t="s">
        <v>137</v>
      </c>
      <c r="B11" s="10">
        <v>35</v>
      </c>
      <c r="C11" s="21"/>
      <c r="D11" s="20"/>
      <c r="E11" s="10" t="s">
        <v>43</v>
      </c>
      <c r="F11" s="13"/>
      <c r="G11" s="27"/>
      <c r="H11" s="25"/>
      <c r="I11" s="15"/>
      <c r="J11" s="10"/>
      <c r="K11" s="10"/>
      <c r="L11" s="15"/>
      <c r="M11" s="15"/>
      <c r="N11" s="26"/>
      <c r="O11" s="15"/>
      <c r="P11" s="15"/>
      <c r="Q11" s="27"/>
      <c r="R11" s="27"/>
      <c r="S11" s="18"/>
      <c r="T11" s="23"/>
      <c r="U11" s="115"/>
      <c r="V11" s="66"/>
      <c r="W11" s="27">
        <v>29.100999999999999</v>
      </c>
      <c r="X11" s="25"/>
      <c r="Y11" s="15"/>
      <c r="Z11" s="10"/>
      <c r="AA11" s="10"/>
      <c r="AB11" s="15"/>
      <c r="AC11" s="15"/>
      <c r="AD11" s="26" t="s">
        <v>29</v>
      </c>
      <c r="AE11" s="15"/>
      <c r="AF11" s="15"/>
      <c r="AG11" s="27">
        <v>28.786999999999999</v>
      </c>
      <c r="AH11" s="27">
        <v>29.436</v>
      </c>
      <c r="AI11" s="18" t="s">
        <v>39</v>
      </c>
      <c r="AJ11" s="23" t="s">
        <v>140</v>
      </c>
      <c r="AK11" s="115"/>
      <c r="AL11" s="98">
        <v>28.786999999999999</v>
      </c>
      <c r="AM11" s="27">
        <v>28.902999999999999</v>
      </c>
      <c r="AN11" s="96">
        <v>3</v>
      </c>
      <c r="AO11" s="15">
        <f>IF(AND(AP$168&gt;4,AN11=1),6)+IF(AND(AP$168&gt;4,AN11=2),4)+IF(AND(AP$168&gt;4,AN11=3),3)+IF(AND(AP$168&gt;4,AN11=4),2)+IF(AND(AP$168&gt;4,AN11=5),1)+IF(AND(AP$168&gt;4,AN11&gt;5),1)+IF(AND(AP$168=4,AN11=1),4)+IF(AND(AP$168=4,AN11=2),3)+IF(AND(AP$168=4,AN11=3),2)+IF(AND(AP$168=4,AN11=4),1)+IF(AND(AP$168=3,AN11=1),3)+IF(AND(AP$168=3,AN11=2),2)+IF(AND(AP$168=3,AN11=3),1)+IF(AND(AP$168=2,AN11=1),2)+IF(AND(AP$168=2,AN11=2),1)+IF(AND(AP$168=1,AN11=1),1)</f>
        <v>3</v>
      </c>
      <c r="AP11" s="97">
        <v>4</v>
      </c>
      <c r="AQ11" s="97">
        <v>1</v>
      </c>
      <c r="AR11" s="15">
        <f>IF(AND(AQ$168&gt;4,AP11=1),12)+IF(AND(AQ$168&gt;4,AP11=2),8)+IF(AND(AQ$168&gt;4,AP11=3),6)+IF(AND(AQ$168&gt;4,AP11=4),5)+IF(AND(AQ$168&gt;4,AP11=5),4)+IF(AND(AQ$168&gt;4,AP11=6),3)+IF(AND(AQ$168&gt;4,AP11=7),2)+IF(AND(AQ$168&gt;4,AP11&gt;7),1)+IF(AND(AQ$168=4,AP11=1),8)+IF(AND(AQ$168=4,AP11=2),6)+IF(AND(AQ$168=4,AP11=3),4)+IF(AND(AQ$168=4,AP11=4),2)+IF(AND(AQ$168=3,AP11=1),6)+IF(AND(AQ$168=3,AP11=2),4)+IF(AND(AQ$168=3,AP11=3),2)+IF(AND(AQ$168=2,AP11=1),4)+IF(AND(AQ$168=2,AP11=2),2)+IF(AND(AQ$168=1,AP11=1),2)</f>
        <v>5</v>
      </c>
      <c r="AS11" s="15">
        <f>IF(AND(AQ$168&gt;4,AQ11=1),12)+IF(AND(AQ$168&gt;4,AQ11=2),8)+IF(AND(AQ$168&gt;4,AQ11=3),6)+IF(AND(AQ$168&gt;4,AQ11=4),5)+IF(AND(AQ$168&gt;4,AQ11=5),4)+IF(AND(AQ$168&gt;4,AQ11=6),3)+IF(AND(AQ$168&gt;4,AQ11=7),2)+IF(AND(AQ$168&gt;4,AQ11&gt;7),1)+IF(AND(AQ$168=4,AQ11=1),8)+IF(AND(AQ$168=4,AQ11=2),6)+IF(AND(AQ$168=4,AQ11=3),4)+IF(AND(AQ$168=4,AQ11=4),2)+IF(AND(AQ$168=3,AQ11=1),6)+IF(AND(AQ$168=3,AQ11=2),4)+IF(AND(AQ$168=3,AQ11=3),2)+IF(AND(AQ$168=2,AQ11=1),4)+IF(AND(AQ$168=2,AQ11=2),2)+IF(AND(AQ$168=1,AQ11=1),2)</f>
        <v>12</v>
      </c>
      <c r="AT11" s="26" t="s">
        <v>39</v>
      </c>
      <c r="AU11" s="15">
        <f t="shared" si="0"/>
        <v>20</v>
      </c>
      <c r="AV11" s="79">
        <f t="shared" si="1"/>
        <v>20</v>
      </c>
      <c r="AW11" s="27">
        <v>28.905000000000001</v>
      </c>
      <c r="AX11" s="27">
        <v>28.79</v>
      </c>
      <c r="AY11" s="18" t="s">
        <v>39</v>
      </c>
      <c r="AZ11" s="18"/>
      <c r="BA11" s="115"/>
      <c r="BB11" s="98">
        <v>28.786999999999999</v>
      </c>
      <c r="BC11" s="27">
        <v>28.693999999999999</v>
      </c>
      <c r="BD11" s="96">
        <v>2</v>
      </c>
      <c r="BE11" s="15">
        <f>IF(AND(BF$168&gt;4,BD11=1),6)+IF(AND(BF$168&gt;4,BD11=2),4)+IF(AND(BF$168&gt;4,BD11=3),3)+IF(AND(BF$168&gt;4,BD11=4),2)+IF(AND(BF$168&gt;4,BD11=5),1)+IF(AND(BF$168&gt;4,BD11&gt;5),1)+IF(AND(BF$168=4,BD11=1),4)+IF(AND(BF$168=4,BD11=2),3)+IF(AND(BF$168=4,BD11=3),2)+IF(AND(BF$168=4,BD11=4),1)+IF(AND(BF$168=3,BD11=1),3)+IF(AND(BF$168=3,BD11=2),2)+IF(AND(BF$168=3,BD11=3),1)+IF(AND(BF$168=2,BD11=1),2)+IF(AND(BF$168=2,BD11=2),1)+IF(AND(BF$168=1,BD11=1),1)</f>
        <v>4</v>
      </c>
      <c r="BF11" s="97">
        <v>7</v>
      </c>
      <c r="BG11" s="97"/>
      <c r="BH11" s="15">
        <f>IF(AND(BG$168&gt;4,BF11=1),12)+IF(AND(BG$168&gt;4,BF11=2),8)+IF(AND(BG$168&gt;4,BF11=3),6)+IF(AND(BG$168&gt;4,BF11=4),5)+IF(AND(BG$168&gt;4,BF11=5),4)+IF(AND(BG$168&gt;4,BF11=6),3)+IF(AND(BG$168&gt;4,BF11=7),2)+IF(AND(BG$168&gt;4,BF11&gt;7),1)+IF(AND(BG$168=4,BF11=1),8)+IF(AND(BG$168=4,BF11=2),6)+IF(AND(BG$168=4,BF11=3),4)+IF(AND(BG$168=4,BF11=4),2)+IF(AND(BG$168=3,BF11=1),6)+IF(AND(BG$168=3,BF11=2),4)+IF(AND(BG$168=3,BF11=3),2)+IF(AND(BG$168=2,BF11=1),4)+IF(AND(BG$168=2,BF11=2),2)+IF(AND(BG$168=1,BF11=1),2)</f>
        <v>2</v>
      </c>
      <c r="BI11" s="15">
        <f>IF(AND(BG$168&gt;4,BG11=1),12)+IF(AND(BG$168&gt;4,BG11=2),8)+IF(AND(BG$168&gt;4,BG11=3),6)+IF(AND(BG$168&gt;4,BG11=4),5)+IF(AND(BG$168&gt;4,BG11=5),4)+IF(AND(BG$168&gt;4,BG11=6),3)+IF(AND(BG$168&gt;4,BG11=7),2)+IF(AND(BG$168&gt;4,BG11&gt;7),1)+IF(AND(BG$168=4,BG11=1),8)+IF(AND(BG$168=4,BG11=2),6)+IF(AND(BG$168=4,BG11=3),4)+IF(AND(BG$168=4,BG11=4),2)+IF(AND(BG$168=3,BG11=1),6)+IF(AND(BG$168=3,BG11=2),4)+IF(AND(BG$168=3,BG11=3),2)+IF(AND(BG$168=2,BG11=1),4)+IF(AND(BG$168=2,BG11=2),2)+IF(AND(BG$168=1,BG11=1),2)</f>
        <v>0</v>
      </c>
      <c r="BJ11" s="26" t="s">
        <v>39</v>
      </c>
      <c r="BK11" s="15">
        <f t="shared" si="2"/>
        <v>8</v>
      </c>
      <c r="BL11" s="79">
        <f t="shared" si="3"/>
        <v>28</v>
      </c>
      <c r="BM11" s="27">
        <v>28.617999999999999</v>
      </c>
      <c r="BN11" s="27"/>
      <c r="BO11" s="18" t="s">
        <v>39</v>
      </c>
      <c r="BP11" s="18"/>
      <c r="BQ11" s="115">
        <v>2</v>
      </c>
      <c r="BR11" s="98">
        <v>28.617999999999999</v>
      </c>
      <c r="BS11" s="27">
        <v>35.649000000000001</v>
      </c>
      <c r="BT11" s="96">
        <v>3</v>
      </c>
      <c r="BU11" s="15">
        <f>IF(AND(BV$168&gt;4,BT11=1),6)+IF(AND(BV$168&gt;4,BT11=2),4)+IF(AND(BV$168&gt;4,BT11=3),3)+IF(AND(BV$168&gt;4,BT11=4),2)+IF(AND(BV$168&gt;4,BT11=5),1)+IF(AND(BV$168&gt;4,BT11&gt;5),1)+IF(AND(BV$168=4,BT11=1),4)+IF(AND(BV$168=4,BT11=2),3)+IF(AND(BV$168=4,BT11=3),2)+IF(AND(BV$168=4,BT11=4),1)+IF(AND(BV$168=3,BT11=1),3)+IF(AND(BV$168=3,BT11=2),2)+IF(AND(BV$168=3,BT11=3),1)+IF(AND(BV$168=2,BT11=1),2)+IF(AND(BV$168=2,BT11=2),1)+IF(AND(BV$168=1,BT11=1),1)</f>
        <v>3</v>
      </c>
      <c r="BV11" s="97">
        <v>5</v>
      </c>
      <c r="BW11" s="97"/>
      <c r="BX11" s="15">
        <f>IF(AND(BW$168&gt;4,BV11=1),12)+IF(AND(BW$168&gt;4,BV11=2),8)+IF(AND(BW$168&gt;4,BV11=3),6)+IF(AND(BW$168&gt;4,BV11=4),5)+IF(AND(BW$168&gt;4,BV11=5),4)+IF(AND(BW$168&gt;4,BV11=6),3)+IF(AND(BW$168&gt;4,BV11=7),2)+IF(AND(BW$168&gt;4,BV11&gt;7),1)+IF(AND(BW$168=4,BV11=1),8)+IF(AND(BW$168=4,BV11=2),6)+IF(AND(BW$168=4,BV11=3),4)+IF(AND(BW$168=4,BV11=4),2)+IF(AND(BW$168=3,BV11=1),6)+IF(AND(BW$168=3,BV11=2),4)+IF(AND(BW$168=3,BV11=3),2)+IF(AND(BW$168=2,BV11=1),4)+IF(AND(BW$168=2,BV11=2),2)+IF(AND(BW$168=1,BV11=1),2)</f>
        <v>4</v>
      </c>
      <c r="BY11" s="15">
        <f>IF(AND(BW$168&gt;4,BW11=1),12)+IF(AND(BW$168&gt;4,BW11=2),8)+IF(AND(BW$168&gt;4,BW11=3),6)+IF(AND(BW$168&gt;4,BW11=4),5)+IF(AND(BW$168&gt;4,BW11=5),4)+IF(AND(BW$168&gt;4,BW11=6),3)+IF(AND(BW$168&gt;4,BW11=7),2)+IF(AND(BW$168&gt;4,BW11&gt;7),1)+IF(AND(BW$168=4,BW11=1),8)+IF(AND(BW$168=4,BW11=2),6)+IF(AND(BW$168=4,BW11=3),4)+IF(AND(BW$168=4,BW11=4),2)+IF(AND(BW$168=3,BW11=1),6)+IF(AND(BW$168=3,BW11=2),4)+IF(AND(BW$168=3,BW11=3),2)+IF(AND(BW$168=2,BW11=1),4)+IF(AND(BW$168=2,BW11=2),2)+IF(AND(BW$168=1,BW11=1),2)</f>
        <v>0</v>
      </c>
      <c r="BZ11" s="26" t="s">
        <v>39</v>
      </c>
      <c r="CA11" s="15">
        <f t="shared" si="4"/>
        <v>7</v>
      </c>
      <c r="CB11" s="79">
        <f t="shared" si="5"/>
        <v>35</v>
      </c>
      <c r="CC11" s="27">
        <v>34.225999999999999</v>
      </c>
      <c r="CD11" s="27"/>
      <c r="CE11" s="18" t="s">
        <v>39</v>
      </c>
      <c r="CF11" s="18"/>
      <c r="CG11" s="115"/>
      <c r="CH11" s="98">
        <v>28.617999999999999</v>
      </c>
      <c r="CI11" s="27">
        <v>40.439</v>
      </c>
      <c r="CJ11" s="96">
        <v>1</v>
      </c>
      <c r="CK11" s="15">
        <f>IF(AND(CL$168&gt;4,CJ11=1),6)+IF(AND(CL$168&gt;4,CJ11=2),4)+IF(AND(CL$168&gt;4,CJ11=3),3)+IF(AND(CL$168&gt;4,CJ11=4),2)+IF(AND(CL$168&gt;4,CJ11=5),1)+IF(AND(CL$168&gt;4,CJ11&gt;5),1)+IF(AND(CL$168=4,CJ11=1),4)+IF(AND(CL$168=4,CJ11=2),3)+IF(AND(CL$168=4,CJ11=3),2)+IF(AND(CL$168=4,CJ11=4),1)+IF(AND(CL$168=3,CJ11=1),3)+IF(AND(CL$168=3,CJ11=2),2)+IF(AND(CL$168=3,CJ11=3),1)+IF(AND(CL$168=2,CJ11=1),2)+IF(AND(CL$168=2,CJ11=2),1)+IF(AND(CL$168=1,CJ11=1),1)</f>
        <v>6</v>
      </c>
      <c r="CL11" s="97">
        <v>1</v>
      </c>
      <c r="CM11" s="97">
        <v>1</v>
      </c>
      <c r="CN11" s="15">
        <f>IF(AND(CM$168&gt;4,CL11=1),12)+IF(AND(CM$168&gt;4,CL11=2),8)+IF(AND(CM$168&gt;4,CL11=3),6)+IF(AND(CM$168&gt;4,CL11=4),5)+IF(AND(CM$168&gt;4,CL11=5),4)+IF(AND(CM$168&gt;4,CL11=6),3)+IF(AND(CM$168&gt;4,CL11=7),2)+IF(AND(CM$168&gt;4,CL11&gt;7),1)+IF(AND(CM$168=4,CL11=1),8)+IF(AND(CM$168=4,CL11=2),6)+IF(AND(CM$168=4,CL11=3),4)+IF(AND(CM$168=4,CL11=4),2)+IF(AND(CM$168=3,CL11=1),6)+IF(AND(CM$168=3,CL11=2),4)+IF(AND(CM$168=3,CL11=3),2)+IF(AND(CM$168=2,CL11=1),4)+IF(AND(CM$168=2,CL11=2),2)+IF(AND(CM$168=1,CL11=1),2)</f>
        <v>12</v>
      </c>
      <c r="CO11" s="15">
        <f>IF(AND(CM$168&gt;4,CM11=1),12)+IF(AND(CM$168&gt;4,CM11=2),8)+IF(AND(CM$168&gt;4,CM11=3),6)+IF(AND(CM$168&gt;4,CM11=4),5)+IF(AND(CM$168&gt;4,CM11=5),4)+IF(AND(CM$168&gt;4,CM11=6),3)+IF(AND(CM$168&gt;4,CM11=7),2)+IF(AND(CM$168&gt;4,CM11&gt;7),1)+IF(AND(CM$168=4,CM11=1),8)+IF(AND(CM$168=4,CM11=2),6)+IF(AND(CM$168=4,CM11=3),4)+IF(AND(CM$168=4,CM11=4),2)+IF(AND(CM$168=3,CM11=1),6)+IF(AND(CM$168=3,CM11=2),4)+IF(AND(CM$168=3,CM11=3),2)+IF(AND(CM$168=2,CM11=1),4)+IF(AND(CM$168=2,CM11=2),2)+IF(AND(CM$168=1,CM11=1),2)</f>
        <v>12</v>
      </c>
      <c r="CP11" s="26" t="s">
        <v>39</v>
      </c>
      <c r="CQ11" s="15">
        <f t="shared" si="6"/>
        <v>32</v>
      </c>
      <c r="CR11" s="79">
        <f t="shared" si="7"/>
        <v>67</v>
      </c>
      <c r="CS11" s="27">
        <v>28.12</v>
      </c>
      <c r="CT11" s="27">
        <v>27.954999999999998</v>
      </c>
      <c r="CU11" s="18" t="s">
        <v>39</v>
      </c>
      <c r="CV11" s="18"/>
      <c r="CW11" s="115">
        <v>2</v>
      </c>
      <c r="CX11" s="98">
        <v>27.954999999999998</v>
      </c>
      <c r="CY11" s="27">
        <v>27.192</v>
      </c>
      <c r="CZ11" s="77">
        <v>1</v>
      </c>
      <c r="DA11" s="15">
        <f>IF(AND(DB$168&gt;4,CZ11=1),6)+IF(AND(DB$168&gt;4,CZ11=2),4)+IF(AND(DB$168&gt;4,CZ11=3),3)+IF(AND(DB$168&gt;4,CZ11=4),2)+IF(AND(DB$168&gt;4,CZ11=5),1)+IF(AND(DB$168&gt;4,CZ11&gt;5),1)+IF(AND(DB$168=4,CZ11=1),4)+IF(AND(DB$168=4,CZ11=2),3)+IF(AND(DB$168=4,CZ11=3),2)+IF(AND(DB$168=4,CZ11=4),1)+IF(AND(DB$168=3,CZ11=1),3)+IF(AND(DB$168=3,CZ11=2),2)+IF(AND(DB$168=3,CZ11=3),1)+IF(AND(DB$168=2,CZ11=1),2)+IF(AND(DB$168=2,CZ11=2),1)+IF(AND(DB$168=1,CZ11=1),1)</f>
        <v>6</v>
      </c>
      <c r="DB11" s="78">
        <v>1</v>
      </c>
      <c r="DC11" s="78">
        <v>1</v>
      </c>
      <c r="DD11" s="15">
        <f>IF(AND(DC$168&gt;4,DB11=1),12)+IF(AND(DC$168&gt;4,DB11=2),8)+IF(AND(DC$168&gt;4,DB11=3),6)+IF(AND(DC$168&gt;4,DB11=4),5)+IF(AND(DC$168&gt;4,DB11=5),4)+IF(AND(DC$168&gt;4,DB11=6),3)+IF(AND(DC$168&gt;4,DB11=7),2)+IF(AND(DC$168&gt;4,DB11&gt;7),1)+IF(AND(DC$168=4,DB11=1),8)+IF(AND(DC$168=4,DB11=2),6)+IF(AND(DC$168=4,DB11=3),4)+IF(AND(DC$168=4,DB11=4),2)+IF(AND(DC$168=3,DB11=1),6)+IF(AND(DC$168=3,DB11=2),4)+IF(AND(DC$168=3,DB11=3),2)+IF(AND(DC$168=2,DB11=1),4)+IF(AND(DC$168=2,DB11=2),2)+IF(AND(DC$168=1,DB11=1),2)</f>
        <v>12</v>
      </c>
      <c r="DE11" s="15">
        <f>IF(AND(DC$168&gt;4,DC11=1),12)+IF(AND(DC$168&gt;4,DC11=2),8)+IF(AND(DC$168&gt;4,DC11=3),6)+IF(AND(DC$168&gt;4,DC11=4),5)+IF(AND(DC$168&gt;4,DC11=5),4)+IF(AND(DC$168&gt;4,DC11=6),3)+IF(AND(DC$168&gt;4,DC11=7),2)+IF(AND(DC$168&gt;4,DC11&gt;7),1)+IF(AND(DC$168=4,DC11=1),8)+IF(AND(DC$168=4,DC11=2),6)+IF(AND(DC$168=4,DC11=3),4)+IF(AND(DC$168=4,DC11=4),2)+IF(AND(DC$168=3,DC11=1),6)+IF(AND(DC$168=3,DC11=2),4)+IF(AND(DC$168=3,DC11=3),2)+IF(AND(DC$168=2,DC11=1),4)+IF(AND(DC$168=2,DC11=2),2)+IF(AND(DC$168=1,DC11=1),2)</f>
        <v>12</v>
      </c>
      <c r="DF11" s="26" t="s">
        <v>39</v>
      </c>
      <c r="DG11" s="15">
        <f t="shared" si="8"/>
        <v>32</v>
      </c>
      <c r="DH11" s="79">
        <f t="shared" si="9"/>
        <v>99</v>
      </c>
      <c r="DI11" s="27">
        <v>26.943999999999999</v>
      </c>
      <c r="DJ11" s="27">
        <v>27.216999999999999</v>
      </c>
      <c r="DK11" s="18" t="s">
        <v>30</v>
      </c>
      <c r="DL11" s="23" t="s">
        <v>131</v>
      </c>
      <c r="DM11" s="115">
        <v>2</v>
      </c>
      <c r="DN11" s="98">
        <v>26.943999999999999</v>
      </c>
      <c r="DO11" s="27"/>
      <c r="DP11" s="77"/>
      <c r="DQ11" s="15">
        <f>IF(AND(DR$167&gt;4,DP11=1),6)+IF(AND(DR$167&gt;4,DP11=2),4)+IF(AND(DR$167&gt;4,DP11=3),3)+IF(AND(DR$167&gt;4,DP11=4),2)+IF(AND(DR$167&gt;4,DP11=5),1)+IF(AND(DR$167&gt;4,DP11&gt;5),1)+IF(AND(DR$167=4,DP11=1),4)+IF(AND(DR$167=4,DP11=2),3)+IF(AND(DR$167=4,DP11=3),2)+IF(AND(DR$167=4,DP11=4),1)+IF(AND(DR$167=3,DP11=1),3)+IF(AND(DR$167=3,DP11=2),2)+IF(AND(DR$167=3,DP11=3),1)+IF(AND(DR$167=2,DP11=1),2)+IF(AND(DR$167=2,DP11=2),1)+IF(AND(DR$167=1,DP11=1),1)</f>
        <v>0</v>
      </c>
      <c r="DR11" s="78"/>
      <c r="DS11" s="78"/>
      <c r="DT11" s="22">
        <f>IF(AND(DS$167&gt;4,DR11=1),12)+IF(AND(DS$167&gt;4,DR11=2),8)+IF(AND(DS$167&gt;4,DR11=3),6)+IF(AND(DS$167&gt;4,DR11=4),5)+IF(AND(DS$167&gt;4,DR11=5),4)+IF(AND(DS$167&gt;4,DR11=6),3)+IF(AND(DS$167&gt;4,DR11=7),2)+IF(AND(DS$167&gt;4,DR11&gt;7),1)+IF(AND(DS$167=4,DR11=1),8)+IF(AND(DS$167=4,DR11=2),6)+IF(AND(DS$167=4,DR11=3),4)+IF(AND(DS$167=4,DR11=4),2)+IF(AND(DS$167=3,DR11=1),6)+IF(AND(DS$167=3,DR11=2),4)+IF(AND(DS$167=3,DR11=3),2)+IF(AND(DS$167=2,DR11=1),4)+IF(AND(DS$167=2,DR11=2),2)+IF(AND(DS$167=1,DR11=1),2)</f>
        <v>0</v>
      </c>
      <c r="DU11" s="22">
        <f>IF(AND(DS$167&gt;4,DS11=1),12)+IF(AND(DS$167&gt;4,DS11=2),8)+IF(AND(DS$167&gt;4,DS11=3),6)+IF(AND(DS$167&gt;4,DS11=4),5)+IF(AND(DS$167&gt;4,DS11=5),4)+IF(AND(DS$167&gt;4,DS11=6),3)+IF(AND(DS$167&gt;4,DS11=7),2)+IF(AND(DS$167&gt;4,DS11&gt;7),1)+IF(AND(DS$167=4,DS11=1),8)+IF(AND(DS$167=4,DS11=2),6)+IF(AND(DS$167=4,DS11=3),4)+IF(AND(DS$167=4,DS11=4),2)+IF(AND(DS$167=3,DS11=1),6)+IF(AND(DS$167=3,DS11=2),4)+IF(AND(DS$167=3,DS11=3),2)+IF(AND(DS$167=2,DS11=1),4)+IF(AND(DS$167=2,DS11=2),2)+IF(AND(DS$167=1,DS11=1),2)</f>
        <v>0</v>
      </c>
      <c r="DV11" s="26" t="s">
        <v>30</v>
      </c>
      <c r="DW11" s="15">
        <f t="shared" si="10"/>
        <v>0</v>
      </c>
      <c r="DX11" s="79">
        <f t="shared" si="11"/>
        <v>99</v>
      </c>
      <c r="DY11" s="27"/>
      <c r="DZ11" s="27"/>
      <c r="EA11" s="18" t="s">
        <v>30</v>
      </c>
      <c r="EB11" s="18"/>
      <c r="EC11" s="24"/>
      <c r="ED11" s="98">
        <v>26.943999999999999</v>
      </c>
      <c r="EE11" s="27"/>
      <c r="EF11" s="77"/>
      <c r="EG11" s="15">
        <f>IF(AND(EH$167&gt;4,EF11=1),6)+IF(AND(EH$167&gt;4,EF11=2),4)+IF(AND(EH$167&gt;4,EF11=3),3)+IF(AND(EH$167&gt;4,EF11=4),2)+IF(AND(EH$167&gt;4,EF11=5),1)+IF(AND(EH$167&gt;4,EF11&gt;5),1)+IF(AND(EH$167=4,EF11=1),4)+IF(AND(EH$167=4,EF11=2),3)+IF(AND(EH$167=4,EF11=3),2)+IF(AND(EH$167=4,EF11=4),1)+IF(AND(EH$167=3,EF11=1),3)+IF(AND(EH$167=3,EF11=2),2)+IF(AND(EH$167=3,EF11=3),1)+IF(AND(EH$167=2,EF11=1),2)+IF(AND(EH$167=2,EF11=2),1)+IF(AND(EH$167=1,EF11=1),1)</f>
        <v>0</v>
      </c>
      <c r="EH11" s="78"/>
      <c r="EI11" s="78"/>
      <c r="EJ11" s="22">
        <f>IF(AND(EI$167&gt;4,EH11=1),12)+IF(AND(EI$167&gt;4,EH11=2),8)+IF(AND(EI$167&gt;4,EH11=3),6)+IF(AND(EI$167&gt;4,EH11=4),5)+IF(AND(EI$167&gt;4,EH11=5),4)+IF(AND(EI$167&gt;4,EH11=6),3)+IF(AND(EI$167&gt;4,EH11=7),2)+IF(AND(EI$167&gt;4,EH11&gt;7),1)+IF(AND(EI$167=4,EH11=1),8)+IF(AND(EI$167=4,EH11=2),6)+IF(AND(EI$167=4,EH11=3),4)+IF(AND(EI$167=4,EH11=4),2)+IF(AND(EI$167=3,EH11=1),6)+IF(AND(EI$167=3,EH11=2),4)+IF(AND(EI$167=3,EH11=3),2)+IF(AND(EI$167=2,EH11=1),4)+IF(AND(EI$167=2,EH11=2),2)+IF(AND(EI$167=1,EH11=1),2)</f>
        <v>0</v>
      </c>
      <c r="EK11" s="22">
        <f>IF(AND(EI$167&gt;4,EI11=1),12)+IF(AND(EI$167&gt;4,EI11=2),8)+IF(AND(EI$167&gt;4,EI11=3),6)+IF(AND(EI$167&gt;4,EI11=4),5)+IF(AND(EI$167&gt;4,EI11=5),4)+IF(AND(EI$167&gt;4,EI11=6),3)+IF(AND(EI$167&gt;4,EI11=7),2)+IF(AND(EI$167&gt;4,EI11&gt;7),1)+IF(AND(EI$167=4,EI11=1),8)+IF(AND(EI$167=4,EI11=2),6)+IF(AND(EI$167=4,EI11=3),4)+IF(AND(EI$167=4,EI11=4),2)+IF(AND(EI$167=3,EI11=1),6)+IF(AND(EI$167=3,EI11=2),4)+IF(AND(EI$167=3,EI11=3),2)+IF(AND(EI$167=2,EI11=1),4)+IF(AND(EI$167=2,EI11=2),2)+IF(AND(EI$167=1,EI11=1),2)</f>
        <v>0</v>
      </c>
      <c r="EL11" s="26" t="s">
        <v>30</v>
      </c>
      <c r="EM11" s="15">
        <f t="shared" si="12"/>
        <v>0</v>
      </c>
      <c r="EN11" s="79">
        <f t="shared" si="13"/>
        <v>99</v>
      </c>
      <c r="EO11" s="27"/>
      <c r="EP11" s="27"/>
      <c r="EQ11" s="18" t="s">
        <v>30</v>
      </c>
      <c r="ER11" s="18"/>
      <c r="ES11" s="115"/>
      <c r="ET11" s="98">
        <v>26.943999999999999</v>
      </c>
      <c r="EU11" s="27"/>
      <c r="EV11" s="77"/>
      <c r="EW11" s="15">
        <f>IF(AND(EX$167&gt;4,EV11=1),6)+IF(AND(EX$167&gt;4,EV11=2),4)+IF(AND(EX$167&gt;4,EV11=3),3)+IF(AND(EX$167&gt;4,EV11=4),2)+IF(AND(EX$167&gt;4,EV11=5),1)+IF(AND(EX$167&gt;4,EV11&gt;5),1)+IF(AND(EX$167=4,EV11=1),4)+IF(AND(EX$167=4,EV11=2),3)+IF(AND(EX$167=4,EV11=3),2)+IF(AND(EX$167=4,EV11=4),1)+IF(AND(EX$167=3,EV11=1),3)+IF(AND(EX$167=3,EV11=2),2)+IF(AND(EX$167=3,EV11=3),1)+IF(AND(EX$167=2,EV11=1),2)+IF(AND(EX$167=2,EV11=2),1)+IF(AND(EX$167=1,EV11=1),1)</f>
        <v>0</v>
      </c>
      <c r="EX11" s="78"/>
      <c r="EY11" s="78"/>
      <c r="EZ11" s="22">
        <f>IF(AND(EY$167&gt;4,EX11=1),12)+IF(AND(EY$167&gt;4,EX11=2),8)+IF(AND(EY$167&gt;4,EX11=3),6)+IF(AND(EY$167&gt;4,EX11=4),5)+IF(AND(EY$167&gt;4,EX11=5),4)+IF(AND(EY$167&gt;4,EX11=6),3)+IF(AND(EY$167&gt;4,EX11=7),2)+IF(AND(EY$167&gt;4,EX11&gt;7),1)+IF(AND(EY$167=4,EX11=1),8)+IF(AND(EY$167=4,EX11=2),6)+IF(AND(EY$167=4,EX11=3),4)+IF(AND(EY$167=4,EX11=4),2)+IF(AND(EY$167=3,EX11=1),6)+IF(AND(EY$167=3,EX11=2),4)+IF(AND(EY$167=3,EX11=3),2)+IF(AND(EY$167=2,EX11=1),4)+IF(AND(EY$167=2,EX11=2),2)+IF(AND(EY$167=1,EX11=1),2)</f>
        <v>0</v>
      </c>
      <c r="FA11" s="22">
        <f>IF(AND(EY$167&gt;4,EY11=1),12)+IF(AND(EY$167&gt;4,EY11=2),8)+IF(AND(EY$167&gt;4,EY11=3),6)+IF(AND(EY$167&gt;4,EY11=4),5)+IF(AND(EY$167&gt;4,EY11=5),4)+IF(AND(EY$167&gt;4,EY11=6),3)+IF(AND(EY$167&gt;4,EY11=7),2)+IF(AND(EY$167&gt;4,EY11&gt;7),1)+IF(AND(EY$167=4,EY11=1),8)+IF(AND(EY$167=4,EY11=2),6)+IF(AND(EY$167=4,EY11=3),4)+IF(AND(EY$167=4,EY11=4),2)+IF(AND(EY$167=3,EY11=1),6)+IF(AND(EY$167=3,EY11=2),4)+IF(AND(EY$167=3,EY11=3),2)+IF(AND(EY$167=2,EY11=1),4)+IF(AND(EY$167=2,EY11=2),2)+IF(AND(EY$167=1,EY11=1),2)</f>
        <v>0</v>
      </c>
      <c r="FB11" s="26" t="s">
        <v>30</v>
      </c>
      <c r="FC11" s="15">
        <f t="shared" si="14"/>
        <v>0</v>
      </c>
      <c r="FD11" s="79">
        <f t="shared" si="15"/>
        <v>99</v>
      </c>
      <c r="FE11" s="27"/>
      <c r="FF11" s="27"/>
      <c r="FG11" s="18" t="s">
        <v>30</v>
      </c>
      <c r="FH11" s="18"/>
      <c r="FI11" s="115"/>
      <c r="FJ11" s="98">
        <v>26.943999999999999</v>
      </c>
      <c r="FL11">
        <v>22</v>
      </c>
      <c r="FM11">
        <v>71</v>
      </c>
      <c r="FN11">
        <v>6</v>
      </c>
      <c r="FO11" s="127">
        <f>FL11+FM11+FN11</f>
        <v>99</v>
      </c>
    </row>
    <row r="12" spans="1:171" x14ac:dyDescent="0.25">
      <c r="A12" s="89" t="s">
        <v>130</v>
      </c>
      <c r="B12" s="10">
        <v>65</v>
      </c>
      <c r="C12" s="21"/>
      <c r="D12" s="20"/>
      <c r="E12" s="10" t="s">
        <v>101</v>
      </c>
      <c r="F12" s="13"/>
      <c r="G12" s="27"/>
      <c r="H12" s="77"/>
      <c r="I12" s="15"/>
      <c r="J12" s="78"/>
      <c r="K12" s="78"/>
      <c r="L12" s="15"/>
      <c r="M12" s="15"/>
      <c r="N12" s="26"/>
      <c r="O12" s="15"/>
      <c r="P12" s="79"/>
      <c r="Q12" s="27"/>
      <c r="R12" s="27"/>
      <c r="S12" s="18"/>
      <c r="T12" s="28"/>
      <c r="U12" s="115"/>
      <c r="V12" s="66">
        <v>28.626000000000001</v>
      </c>
      <c r="W12" s="27">
        <v>30.712</v>
      </c>
      <c r="X12" s="77">
        <v>2</v>
      </c>
      <c r="Y12" s="15">
        <f>IF(AND(Z$168&gt;4,X12=1),6)+IF(AND(Z$168&gt;4,X12=2),4)+IF(AND(Z$168&gt;4,X12=3),3)+IF(AND(Z$168&gt;4,X12=4),2)+IF(AND(Z$168&gt;4,X12=5),1)+IF(AND(Z$168&gt;4,X12&gt;5),1)+IF(AND(Z$168=4,X12=1),4)+IF(AND(Z$168=4,X12=2),3)+IF(AND(Z$168=4,X12=3),2)+IF(AND(Z$168=4,X12=4),1)+IF(AND(Z$168=3,X12=1),3)+IF(AND(Z$168=3,X12=2),2)+IF(AND(Z$168=3,X12=3),1)+IF(AND(Z$168=2,X12=1),2)+IF(AND(Z$168=2,X12=2),1)+IF(AND(Z$168=1,X12=1),1)</f>
        <v>2</v>
      </c>
      <c r="Z12" s="78">
        <v>2</v>
      </c>
      <c r="AA12" s="78">
        <v>2</v>
      </c>
      <c r="AB12" s="15">
        <f>IF(AND(AA$168&gt;4,Z12=1),12)+IF(AND(AA$168&gt;4,Z12=2),8)+IF(AND(AA$168&gt;4,Z12=3),6)+IF(AND(AA$168&gt;4,Z12=4),5)+IF(AND(AA$168&gt;4,Z12=5),4)+IF(AND(AA$168&gt;4,Z12=6),3)+IF(AND(AA$168&gt;4,Z12=7),2)+IF(AND(AA$168&gt;4,Z12&gt;7),1)+IF(AND(AA$168=4,Z12=1),8)+IF(AND(AA$168=4,Z12=2),6)+IF(AND(AA$168=4,Z12=3),4)+IF(AND(AA$168=4,Z12=4),2)+IF(AND(AA$168=3,Z12=1),6)+IF(AND(AA$168=3,Z12=2),4)+IF(AND(AA$168=3,Z12=3),2)+IF(AND(AA$168=2,Z12=1),4)+IF(AND(AA$168=2,Z12=2),2)+IF(AND(AA$168=1,Z12=1),2)</f>
        <v>4</v>
      </c>
      <c r="AC12" s="15">
        <f>IF(AND(AA$168&gt;4,AA12=1),12)+IF(AND(AA$168&gt;4,AA12=2),8)+IF(AND(AA$168&gt;4,AA12=3),6)+IF(AND(AA$168&gt;4,AA12=4),5)+IF(AND(AA$168&gt;4,AA12=5),4)+IF(AND(AA$168&gt;4,AA12=6),3)+IF(AND(AA$168&gt;4,AA12=7),2)+IF(AND(AA$168&gt;4,AA12&gt;7),1)+IF(AND(AA$168=4,AA12=1),8)+IF(AND(AA$168=4,AA12=2),6)+IF(AND(AA$168=4,AA12=3),4)+IF(AND(AA$168=4,AA12=4),2)+IF(AND(AA$168=3,AA12=1),6)+IF(AND(AA$168=3,AA12=2),4)+IF(AND(AA$168=3,AA12=3),2)+IF(AND(AA$168=2,AA12=1),4)+IF(AND(AA$168=2,AA12=2),2)+IF(AND(AA$168=1,AA12=1),2)</f>
        <v>4</v>
      </c>
      <c r="AD12" s="26" t="s">
        <v>39</v>
      </c>
      <c r="AE12" s="15">
        <f>+Y12+AB12+AC12+AK12</f>
        <v>10</v>
      </c>
      <c r="AF12" s="79">
        <f>+AE12+P12</f>
        <v>10</v>
      </c>
      <c r="AG12" s="27">
        <v>29.091999999999999</v>
      </c>
      <c r="AH12" s="27">
        <v>29.716000000000001</v>
      </c>
      <c r="AI12" s="18" t="s">
        <v>39</v>
      </c>
      <c r="AJ12" s="28"/>
      <c r="AK12" s="115"/>
      <c r="AL12" s="98">
        <v>28.626000000000001</v>
      </c>
      <c r="AM12" s="27">
        <v>29.01</v>
      </c>
      <c r="AN12" s="96">
        <v>4</v>
      </c>
      <c r="AO12" s="15">
        <f>IF(AND(AP$168&gt;4,AN12=1),6)+IF(AND(AP$168&gt;4,AN12=2),4)+IF(AND(AP$168&gt;4,AN12=3),3)+IF(AND(AP$168&gt;4,AN12=4),2)+IF(AND(AP$168&gt;4,AN12=5),1)+IF(AND(AP$168&gt;4,AN12&gt;5),1)+IF(AND(AP$168=4,AN12=1),4)+IF(AND(AP$168=4,AN12=2),3)+IF(AND(AP$168=4,AN12=3),2)+IF(AND(AP$168=4,AN12=4),1)+IF(AND(AP$168=3,AN12=1),3)+IF(AND(AP$168=3,AN12=2),2)+IF(AND(AP$168=3,AN12=3),1)+IF(AND(AP$168=2,AN12=1),2)+IF(AND(AP$168=2,AN12=2),1)+IF(AND(AP$168=1,AN12=1),1)</f>
        <v>2</v>
      </c>
      <c r="AP12" s="97">
        <v>2</v>
      </c>
      <c r="AQ12" s="97">
        <v>3</v>
      </c>
      <c r="AR12" s="15">
        <f>IF(AND(AQ$168&gt;4,AP12=1),12)+IF(AND(AQ$168&gt;4,AP12=2),8)+IF(AND(AQ$168&gt;4,AP12=3),6)+IF(AND(AQ$168&gt;4,AP12=4),5)+IF(AND(AQ$168&gt;4,AP12=5),4)+IF(AND(AQ$168&gt;4,AP12=6),3)+IF(AND(AQ$168&gt;4,AP12=7),2)+IF(AND(AQ$168&gt;4,AP12&gt;7),1)+IF(AND(AQ$168=4,AP12=1),8)+IF(AND(AQ$168=4,AP12=2),6)+IF(AND(AQ$168=4,AP12=3),4)+IF(AND(AQ$168=4,AP12=4),2)+IF(AND(AQ$168=3,AP12=1),6)+IF(AND(AQ$168=3,AP12=2),4)+IF(AND(AQ$168=3,AP12=3),2)+IF(AND(AQ$168=2,AP12=1),4)+IF(AND(AQ$168=2,AP12=2),2)+IF(AND(AQ$168=1,AP12=1),2)</f>
        <v>8</v>
      </c>
      <c r="AS12" s="15">
        <f>IF(AND(AQ$168&gt;4,AQ12=1),12)+IF(AND(AQ$168&gt;4,AQ12=2),8)+IF(AND(AQ$168&gt;4,AQ12=3),6)+IF(AND(AQ$168&gt;4,AQ12=4),5)+IF(AND(AQ$168&gt;4,AQ12=5),4)+IF(AND(AQ$168&gt;4,AQ12=6),3)+IF(AND(AQ$168&gt;4,AQ12=7),2)+IF(AND(AQ$168&gt;4,AQ12&gt;7),1)+IF(AND(AQ$168=4,AQ12=1),8)+IF(AND(AQ$168=4,AQ12=2),6)+IF(AND(AQ$168=4,AQ12=3),4)+IF(AND(AQ$168=4,AQ12=4),2)+IF(AND(AQ$168=3,AQ12=1),6)+IF(AND(AQ$168=3,AQ12=2),4)+IF(AND(AQ$168=3,AQ12=3),2)+IF(AND(AQ$168=2,AQ12=1),4)+IF(AND(AQ$168=2,AQ12=2),2)+IF(AND(AQ$168=1,AQ12=1),2)</f>
        <v>6</v>
      </c>
      <c r="AT12" s="26" t="s">
        <v>39</v>
      </c>
      <c r="AU12" s="15">
        <f t="shared" si="0"/>
        <v>17</v>
      </c>
      <c r="AV12" s="79">
        <f t="shared" si="1"/>
        <v>27</v>
      </c>
      <c r="AW12" s="27">
        <v>28.81</v>
      </c>
      <c r="AX12" s="27">
        <v>28.568000000000001</v>
      </c>
      <c r="AY12" s="18" t="s">
        <v>39</v>
      </c>
      <c r="AZ12" s="18"/>
      <c r="BA12" s="115">
        <v>1</v>
      </c>
      <c r="BB12" s="98">
        <v>28.568000000000001</v>
      </c>
      <c r="BC12" s="27">
        <v>31.7</v>
      </c>
      <c r="BD12" s="96">
        <v>7</v>
      </c>
      <c r="BE12" s="15">
        <f>IF(AND(BF$168&gt;4,BD12=1),6)+IF(AND(BF$168&gt;4,BD12=2),4)+IF(AND(BF$168&gt;4,BD12=3),3)+IF(AND(BF$168&gt;4,BD12=4),2)+IF(AND(BF$168&gt;4,BD12=5),1)+IF(AND(BF$168&gt;4,BD12&gt;5),1)+IF(AND(BF$168=4,BD12=1),4)+IF(AND(BF$168=4,BD12=2),3)+IF(AND(BF$168=4,BD12=3),2)+IF(AND(BF$168=4,BD12=4),1)+IF(AND(BF$168=3,BD12=1),3)+IF(AND(BF$168=3,BD12=2),2)+IF(AND(BF$168=3,BD12=3),1)+IF(AND(BF$168=2,BD12=1),2)+IF(AND(BF$168=2,BD12=2),1)+IF(AND(BF$168=1,BD12=1),1)</f>
        <v>1</v>
      </c>
      <c r="BF12" s="97">
        <v>6</v>
      </c>
      <c r="BG12" s="97">
        <v>2</v>
      </c>
      <c r="BH12" s="15">
        <f>IF(AND(BG$168&gt;4,BF12=1),12)+IF(AND(BG$168&gt;4,BF12=2),8)+IF(AND(BG$168&gt;4,BF12=3),6)+IF(AND(BG$168&gt;4,BF12=4),5)+IF(AND(BG$168&gt;4,BF12=5),4)+IF(AND(BG$168&gt;4,BF12=6),3)+IF(AND(BG$168&gt;4,BF12=7),2)+IF(AND(BG$168&gt;4,BF12&gt;7),1)+IF(AND(BG$168=4,BF12=1),8)+IF(AND(BG$168=4,BF12=2),6)+IF(AND(BG$168=4,BF12=3),4)+IF(AND(BG$168=4,BF12=4),2)+IF(AND(BG$168=3,BF12=1),6)+IF(AND(BG$168=3,BF12=2),4)+IF(AND(BG$168=3,BF12=3),2)+IF(AND(BG$168=2,BF12=1),4)+IF(AND(BG$168=2,BF12=2),2)+IF(AND(BG$168=1,BF12=1),2)</f>
        <v>3</v>
      </c>
      <c r="BI12" s="15">
        <f>IF(AND(BG$168&gt;4,BG12=1),12)+IF(AND(BG$168&gt;4,BG12=2),8)+IF(AND(BG$168&gt;4,BG12=3),6)+IF(AND(BG$168&gt;4,BG12=4),5)+IF(AND(BG$168&gt;4,BG12=5),4)+IF(AND(BG$168&gt;4,BG12=6),3)+IF(AND(BG$168&gt;4,BG12=7),2)+IF(AND(BG$168&gt;4,BG12&gt;7),1)+IF(AND(BG$168=4,BG12=1),8)+IF(AND(BG$168=4,BG12=2),6)+IF(AND(BG$168=4,BG12=3),4)+IF(AND(BG$168=4,BG12=4),2)+IF(AND(BG$168=3,BG12=1),6)+IF(AND(BG$168=3,BG12=2),4)+IF(AND(BG$168=3,BG12=3),2)+IF(AND(BG$168=2,BG12=1),4)+IF(AND(BG$168=2,BG12=2),2)+IF(AND(BG$168=1,BG12=1),2)</f>
        <v>8</v>
      </c>
      <c r="BJ12" s="26" t="s">
        <v>39</v>
      </c>
      <c r="BK12" s="15">
        <f t="shared" si="2"/>
        <v>13</v>
      </c>
      <c r="BL12" s="79">
        <f t="shared" si="3"/>
        <v>40</v>
      </c>
      <c r="BM12" s="27">
        <v>28.873000000000001</v>
      </c>
      <c r="BN12" s="27">
        <v>28.027999999999999</v>
      </c>
      <c r="BO12" s="18" t="s">
        <v>39</v>
      </c>
      <c r="BP12" s="18"/>
      <c r="BQ12" s="115">
        <v>1</v>
      </c>
      <c r="BR12" s="98">
        <v>28.027999999999999</v>
      </c>
      <c r="BS12" s="27">
        <v>35.06</v>
      </c>
      <c r="BT12" s="96">
        <v>1</v>
      </c>
      <c r="BU12" s="15">
        <f>IF(AND(BV$168&gt;4,BT12=1),6)+IF(AND(BV$168&gt;4,BT12=2),4)+IF(AND(BV$168&gt;4,BT12=3),3)+IF(AND(BV$168&gt;4,BT12=4),2)+IF(AND(BV$168&gt;4,BT12=5),1)+IF(AND(BV$168&gt;4,BT12&gt;5),1)+IF(AND(BV$168=4,BT12=1),4)+IF(AND(BV$168=4,BT12=2),3)+IF(AND(BV$168=4,BT12=3),2)+IF(AND(BV$168=4,BT12=4),1)+IF(AND(BV$168=3,BT12=1),3)+IF(AND(BV$168=3,BT12=2),2)+IF(AND(BV$168=3,BT12=3),1)+IF(AND(BV$168=2,BT12=1),2)+IF(AND(BV$168=2,BT12=2),1)+IF(AND(BV$168=1,BT12=1),1)</f>
        <v>6</v>
      </c>
      <c r="BV12" s="97">
        <v>1</v>
      </c>
      <c r="BW12" s="97">
        <v>3</v>
      </c>
      <c r="BX12" s="15">
        <f>IF(AND(BW$168&gt;4,BV12=1),12)+IF(AND(BW$168&gt;4,BV12=2),8)+IF(AND(BW$168&gt;4,BV12=3),6)+IF(AND(BW$168&gt;4,BV12=4),5)+IF(AND(BW$168&gt;4,BV12=5),4)+IF(AND(BW$168&gt;4,BV12=6),3)+IF(AND(BW$168&gt;4,BV12=7),2)+IF(AND(BW$168&gt;4,BV12&gt;7),1)+IF(AND(BW$168=4,BV12=1),8)+IF(AND(BW$168=4,BV12=2),6)+IF(AND(BW$168=4,BV12=3),4)+IF(AND(BW$168=4,BV12=4),2)+IF(AND(BW$168=3,BV12=1),6)+IF(AND(BW$168=3,BV12=2),4)+IF(AND(BW$168=3,BV12=3),2)+IF(AND(BW$168=2,BV12=1),4)+IF(AND(BW$168=2,BV12=2),2)+IF(AND(BW$168=1,BV12=1),2)</f>
        <v>12</v>
      </c>
      <c r="BY12" s="15">
        <f>IF(AND(BW$168&gt;4,BW12=1),12)+IF(AND(BW$168&gt;4,BW12=2),8)+IF(AND(BW$168&gt;4,BW12=3),6)+IF(AND(BW$168&gt;4,BW12=4),5)+IF(AND(BW$168&gt;4,BW12=5),4)+IF(AND(BW$168&gt;4,BW12=6),3)+IF(AND(BW$168&gt;4,BW12=7),2)+IF(AND(BW$168&gt;4,BW12&gt;7),1)+IF(AND(BW$168=4,BW12=1),8)+IF(AND(BW$168=4,BW12=2),6)+IF(AND(BW$168=4,BW12=3),4)+IF(AND(BW$168=4,BW12=4),2)+IF(AND(BW$168=3,BW12=1),6)+IF(AND(BW$168=3,BW12=2),4)+IF(AND(BW$168=3,BW12=3),2)+IF(AND(BW$168=2,BW12=1),4)+IF(AND(BW$168=2,BW12=2),2)+IF(AND(BW$168=1,BW12=1),2)</f>
        <v>6</v>
      </c>
      <c r="BZ12" s="26" t="s">
        <v>39</v>
      </c>
      <c r="CA12" s="15">
        <f t="shared" si="4"/>
        <v>24</v>
      </c>
      <c r="CB12" s="79">
        <f t="shared" si="5"/>
        <v>64</v>
      </c>
      <c r="CC12" s="27">
        <v>33.840000000000003</v>
      </c>
      <c r="CD12" s="27">
        <v>34.908000000000001</v>
      </c>
      <c r="CE12" s="18" t="s">
        <v>39</v>
      </c>
      <c r="CF12" s="18"/>
      <c r="CG12" s="115"/>
      <c r="CH12" s="98">
        <v>28.027999999999999</v>
      </c>
      <c r="CI12" s="27">
        <v>42.640999999999998</v>
      </c>
      <c r="CJ12" s="96">
        <v>3</v>
      </c>
      <c r="CK12" s="15">
        <f>IF(AND(CL$168&gt;4,CJ12=1),6)+IF(AND(CL$168&gt;4,CJ12=2),4)+IF(AND(CL$168&gt;4,CJ12=3),3)+IF(AND(CL$168&gt;4,CJ12=4),2)+IF(AND(CL$168&gt;4,CJ12=5),1)+IF(AND(CL$168&gt;4,CJ12&gt;5),1)+IF(AND(CL$168=4,CJ12=1),4)+IF(AND(CL$168=4,CJ12=2),3)+IF(AND(CL$168=4,CJ12=3),2)+IF(AND(CL$168=4,CJ12=4),1)+IF(AND(CL$168=3,CJ12=1),3)+IF(AND(CL$168=3,CJ12=2),2)+IF(AND(CL$168=3,CJ12=3),1)+IF(AND(CL$168=2,CJ12=1),2)+IF(AND(CL$168=2,CJ12=2),1)+IF(AND(CL$168=1,CJ12=1),1)</f>
        <v>3</v>
      </c>
      <c r="CL12" s="97">
        <v>4</v>
      </c>
      <c r="CM12" s="97">
        <v>3</v>
      </c>
      <c r="CN12" s="15">
        <f>IF(AND(CM$168&gt;4,CL12=1),12)+IF(AND(CM$168&gt;4,CL12=2),8)+IF(AND(CM$168&gt;4,CL12=3),6)+IF(AND(CM$168&gt;4,CL12=4),5)+IF(AND(CM$168&gt;4,CL12=5),4)+IF(AND(CM$168&gt;4,CL12=6),3)+IF(AND(CM$168&gt;4,CL12=7),2)+IF(AND(CM$168&gt;4,CL12&gt;7),1)+IF(AND(CM$168=4,CL12=1),8)+IF(AND(CM$168=4,CL12=2),6)+IF(AND(CM$168=4,CL12=3),4)+IF(AND(CM$168=4,CL12=4),2)+IF(AND(CM$168=3,CL12=1),6)+IF(AND(CM$168=3,CL12=2),4)+IF(AND(CM$168=3,CL12=3),2)+IF(AND(CM$168=2,CL12=1),4)+IF(AND(CM$168=2,CL12=2),2)+IF(AND(CM$168=1,CL12=1),2)</f>
        <v>5</v>
      </c>
      <c r="CO12" s="15">
        <f>IF(AND(CM$168&gt;4,CM12=1),12)+IF(AND(CM$168&gt;4,CM12=2),8)+IF(AND(CM$168&gt;4,CM12=3),6)+IF(AND(CM$168&gt;4,CM12=4),5)+IF(AND(CM$168&gt;4,CM12=5),4)+IF(AND(CM$168&gt;4,CM12=6),3)+IF(AND(CM$168&gt;4,CM12=7),2)+IF(AND(CM$168&gt;4,CM12&gt;7),1)+IF(AND(CM$168=4,CM12=1),8)+IF(AND(CM$168=4,CM12=2),6)+IF(AND(CM$168=4,CM12=3),4)+IF(AND(CM$168=4,CM12=4),2)+IF(AND(CM$168=3,CM12=1),6)+IF(AND(CM$168=3,CM12=2),4)+IF(AND(CM$168=3,CM12=3),2)+IF(AND(CM$168=2,CM12=1),4)+IF(AND(CM$168=2,CM12=2),2)+IF(AND(CM$168=1,CM12=1),2)</f>
        <v>6</v>
      </c>
      <c r="CP12" s="26" t="s">
        <v>39</v>
      </c>
      <c r="CQ12" s="15">
        <f t="shared" si="6"/>
        <v>16</v>
      </c>
      <c r="CR12" s="79">
        <f t="shared" si="7"/>
        <v>80</v>
      </c>
      <c r="CS12" s="27">
        <v>27.888999999999999</v>
      </c>
      <c r="CT12" s="27">
        <v>27.698</v>
      </c>
      <c r="CU12" s="18" t="s">
        <v>39</v>
      </c>
      <c r="CV12" s="18"/>
      <c r="CW12" s="115">
        <v>2</v>
      </c>
      <c r="CX12" s="98">
        <v>27.698</v>
      </c>
      <c r="CY12" s="27">
        <v>28.815000000000001</v>
      </c>
      <c r="CZ12" s="77">
        <v>4</v>
      </c>
      <c r="DA12" s="15">
        <f>IF(AND(DB$168&gt;4,CZ12=1),6)+IF(AND(DB$168&gt;4,CZ12=2),4)+IF(AND(DB$168&gt;4,CZ12=3),3)+IF(AND(DB$168&gt;4,CZ12=4),2)+IF(AND(DB$168&gt;4,CZ12=5),1)+IF(AND(DB$168&gt;4,CZ12&gt;5),1)+IF(AND(DB$168=4,CZ12=1),4)+IF(AND(DB$168=4,CZ12=2),3)+IF(AND(DB$168=4,CZ12=3),2)+IF(AND(DB$168=4,CZ12=4),1)+IF(AND(DB$168=3,CZ12=1),3)+IF(AND(DB$168=3,CZ12=2),2)+IF(AND(DB$168=3,CZ12=3),1)+IF(AND(DB$168=2,CZ12=1),2)+IF(AND(DB$168=2,CZ12=2),1)+IF(AND(DB$168=1,CZ12=1),1)</f>
        <v>2</v>
      </c>
      <c r="DB12" s="78">
        <v>2</v>
      </c>
      <c r="DC12" s="78">
        <v>3</v>
      </c>
      <c r="DD12" s="15">
        <f>IF(AND(DC$168&gt;4,DB12=1),12)+IF(AND(DC$168&gt;4,DB12=2),8)+IF(AND(DC$168&gt;4,DB12=3),6)+IF(AND(DC$168&gt;4,DB12=4),5)+IF(AND(DC$168&gt;4,DB12=5),4)+IF(AND(DC$168&gt;4,DB12=6),3)+IF(AND(DC$168&gt;4,DB12=7),2)+IF(AND(DC$168&gt;4,DB12&gt;7),1)+IF(AND(DC$168=4,DB12=1),8)+IF(AND(DC$168=4,DB12=2),6)+IF(AND(DC$168=4,DB12=3),4)+IF(AND(DC$168=4,DB12=4),2)+IF(AND(DC$168=3,DB12=1),6)+IF(AND(DC$168=3,DB12=2),4)+IF(AND(DC$168=3,DB12=3),2)+IF(AND(DC$168=2,DB12=1),4)+IF(AND(DC$168=2,DB12=2),2)+IF(AND(DC$168=1,DB12=1),2)</f>
        <v>8</v>
      </c>
      <c r="DE12" s="15">
        <f>IF(AND(DC$168&gt;4,DC12=1),12)+IF(AND(DC$168&gt;4,DC12=2),8)+IF(AND(DC$168&gt;4,DC12=3),6)+IF(AND(DC$168&gt;4,DC12=4),5)+IF(AND(DC$168&gt;4,DC12=5),4)+IF(AND(DC$168&gt;4,DC12=6),3)+IF(AND(DC$168&gt;4,DC12=7),2)+IF(AND(DC$168&gt;4,DC12&gt;7),1)+IF(AND(DC$168=4,DC12=1),8)+IF(AND(DC$168=4,DC12=2),6)+IF(AND(DC$168=4,DC12=3),4)+IF(AND(DC$168=4,DC12=4),2)+IF(AND(DC$168=3,DC12=1),6)+IF(AND(DC$168=3,DC12=2),4)+IF(AND(DC$168=3,DC12=3),2)+IF(AND(DC$168=2,DC12=1),4)+IF(AND(DC$168=2,DC12=2),2)+IF(AND(DC$168=1,DC12=1),2)</f>
        <v>6</v>
      </c>
      <c r="DF12" s="26" t="s">
        <v>39</v>
      </c>
      <c r="DG12" s="15">
        <f t="shared" si="8"/>
        <v>16</v>
      </c>
      <c r="DH12" s="79">
        <f t="shared" si="9"/>
        <v>96</v>
      </c>
      <c r="DI12" s="27">
        <v>28.655000000000001</v>
      </c>
      <c r="DJ12" s="27">
        <v>28.82</v>
      </c>
      <c r="DK12" s="18" t="s">
        <v>39</v>
      </c>
      <c r="DL12" s="18"/>
      <c r="DM12" s="115"/>
      <c r="DN12" s="98">
        <v>27.698</v>
      </c>
      <c r="DO12" s="27"/>
      <c r="DP12" s="77"/>
      <c r="DQ12" s="15">
        <f>IF(AND(DR$168&gt;4,DP12=1),6)+IF(AND(DR$168&gt;4,DP12=2),4)+IF(AND(DR$168&gt;4,DP12=3),3)+IF(AND(DR$168&gt;4,DP12=4),2)+IF(AND(DR$168&gt;4,DP12=5),1)+IF(AND(DR$168&gt;4,DP12&gt;5),1)+IF(AND(DR$168=4,DP12=1),4)+IF(AND(DR$168=4,DP12=2),3)+IF(AND(DR$168=4,DP12=3),2)+IF(AND(DR$168=4,DP12=4),1)+IF(AND(DR$168=3,DP12=1),3)+IF(AND(DR$168=3,DP12=2),2)+IF(AND(DR$168=3,DP12=3),1)+IF(AND(DR$168=2,DP12=1),2)+IF(AND(DR$168=2,DP12=2),1)+IF(AND(DR$168=1,DP12=1),1)</f>
        <v>0</v>
      </c>
      <c r="DR12" s="78"/>
      <c r="DS12" s="78"/>
      <c r="DT12" s="15">
        <f>IF(AND(DS$168&gt;4,DR12=1),12)+IF(AND(DS$168&gt;4,DR12=2),8)+IF(AND(DS$168&gt;4,DR12=3),6)+IF(AND(DS$168&gt;4,DR12=4),5)+IF(AND(DS$168&gt;4,DR12=5),4)+IF(AND(DS$168&gt;4,DR12=6),3)+IF(AND(DS$168&gt;4,DR12=7),2)+IF(AND(DS$168&gt;4,DR12&gt;7),1)+IF(AND(DS$168=4,DR12=1),8)+IF(AND(DS$168=4,DR12=2),6)+IF(AND(DS$168=4,DR12=3),4)+IF(AND(DS$168=4,DR12=4),2)+IF(AND(DS$168=3,DR12=1),6)+IF(AND(DS$168=3,DR12=2),4)+IF(AND(DS$168=3,DR12=3),2)+IF(AND(DS$168=2,DR12=1),4)+IF(AND(DS$168=2,DR12=2),2)+IF(AND(DS$168=1,DR12=1),2)</f>
        <v>0</v>
      </c>
      <c r="DU12" s="15">
        <f>IF(AND(DS$168&gt;4,DS12=1),12)+IF(AND(DS$168&gt;4,DS12=2),8)+IF(AND(DS$168&gt;4,DS12=3),6)+IF(AND(DS$168&gt;4,DS12=4),5)+IF(AND(DS$168&gt;4,DS12=5),4)+IF(AND(DS$168&gt;4,DS12=6),3)+IF(AND(DS$168&gt;4,DS12=7),2)+IF(AND(DS$168&gt;4,DS12&gt;7),1)+IF(AND(DS$168=4,DS12=1),8)+IF(AND(DS$168=4,DS12=2),6)+IF(AND(DS$168=4,DS12=3),4)+IF(AND(DS$168=4,DS12=4),2)+IF(AND(DS$168=3,DS12=1),6)+IF(AND(DS$168=3,DS12=2),4)+IF(AND(DS$168=3,DS12=3),2)+IF(AND(DS$168=2,DS12=1),4)+IF(AND(DS$168=2,DS12=2),2)+IF(AND(DS$168=1,DS12=1),2)</f>
        <v>0</v>
      </c>
      <c r="DV12" s="26" t="s">
        <v>39</v>
      </c>
      <c r="DW12" s="15">
        <f t="shared" si="10"/>
        <v>0</v>
      </c>
      <c r="DX12" s="79">
        <f t="shared" si="11"/>
        <v>96</v>
      </c>
      <c r="DY12" s="27"/>
      <c r="DZ12" s="27"/>
      <c r="EA12" s="18" t="s">
        <v>39</v>
      </c>
      <c r="EB12" s="18"/>
      <c r="EC12" s="24"/>
      <c r="ED12" s="98">
        <v>27.698</v>
      </c>
      <c r="EE12" s="27"/>
      <c r="EF12" s="77"/>
      <c r="EG12" s="15">
        <f>IF(AND(EH$168&gt;4,EF12=1),6)+IF(AND(EH$168&gt;4,EF12=2),4)+IF(AND(EH$168&gt;4,EF12=3),3)+IF(AND(EH$168&gt;4,EF12=4),2)+IF(AND(EH$168&gt;4,EF12=5),1)+IF(AND(EH$168&gt;4,EF12&gt;5),1)+IF(AND(EH$168=4,EF12=1),4)+IF(AND(EH$168=4,EF12=2),3)+IF(AND(EH$168=4,EF12=3),2)+IF(AND(EH$168=4,EF12=4),1)+IF(AND(EH$168=3,EF12=1),3)+IF(AND(EH$168=3,EF12=2),2)+IF(AND(EH$168=3,EF12=3),1)+IF(AND(EH$168=2,EF12=1),2)+IF(AND(EH$168=2,EF12=2),1)+IF(AND(EH$168=1,EF12=1),1)</f>
        <v>0</v>
      </c>
      <c r="EH12" s="78"/>
      <c r="EI12" s="78"/>
      <c r="EJ12" s="15">
        <f>IF(AND(EI$168&gt;4,EH12=1),12)+IF(AND(EI$168&gt;4,EH12=2),8)+IF(AND(EI$168&gt;4,EH12=3),6)+IF(AND(EI$168&gt;4,EH12=4),5)+IF(AND(EI$168&gt;4,EH12=5),4)+IF(AND(EI$168&gt;4,EH12=6),3)+IF(AND(EI$168&gt;4,EH12=7),2)+IF(AND(EI$168&gt;4,EH12&gt;7),1)+IF(AND(EI$168=4,EH12=1),8)+IF(AND(EI$168=4,EH12=2),6)+IF(AND(EI$168=4,EH12=3),4)+IF(AND(EI$168=4,EH12=4),2)+IF(AND(EI$168=3,EH12=1),6)+IF(AND(EI$168=3,EH12=2),4)+IF(AND(EI$168=3,EH12=3),2)+IF(AND(EI$168=2,EH12=1),4)+IF(AND(EI$168=2,EH12=2),2)+IF(AND(EI$168=1,EH12=1),2)</f>
        <v>0</v>
      </c>
      <c r="EK12" s="15">
        <f>IF(AND(EI$168&gt;4,EI12=1),12)+IF(AND(EI$168&gt;4,EI12=2),8)+IF(AND(EI$168&gt;4,EI12=3),6)+IF(AND(EI$168&gt;4,EI12=4),5)+IF(AND(EI$168&gt;4,EI12=5),4)+IF(AND(EI$168&gt;4,EI12=6),3)+IF(AND(EI$168&gt;4,EI12=7),2)+IF(AND(EI$168&gt;4,EI12&gt;7),1)+IF(AND(EI$168=4,EI12=1),8)+IF(AND(EI$168=4,EI12=2),6)+IF(AND(EI$168=4,EI12=3),4)+IF(AND(EI$168=4,EI12=4),2)+IF(AND(EI$168=3,EI12=1),6)+IF(AND(EI$168=3,EI12=2),4)+IF(AND(EI$168=3,EI12=3),2)+IF(AND(EI$168=2,EI12=1),4)+IF(AND(EI$168=2,EI12=2),2)+IF(AND(EI$168=1,EI12=1),2)</f>
        <v>0</v>
      </c>
      <c r="EL12" s="26" t="s">
        <v>39</v>
      </c>
      <c r="EM12" s="15">
        <f t="shared" si="12"/>
        <v>0</v>
      </c>
      <c r="EN12" s="79">
        <f t="shared" si="13"/>
        <v>96</v>
      </c>
      <c r="EO12" s="27"/>
      <c r="EP12" s="27"/>
      <c r="EQ12" s="18" t="s">
        <v>39</v>
      </c>
      <c r="ER12" s="18"/>
      <c r="ES12" s="115"/>
      <c r="ET12" s="98">
        <v>27.698</v>
      </c>
      <c r="EU12" s="27"/>
      <c r="EV12" s="77"/>
      <c r="EW12" s="15">
        <f>IF(AND(EX$168&gt;4,EV12=1),6)+IF(AND(EX$168&gt;4,EV12=2),4)+IF(AND(EX$168&gt;4,EV12=3),3)+IF(AND(EX$168&gt;4,EV12=4),2)+IF(AND(EX$168&gt;4,EV12=5),1)+IF(AND(EX$168&gt;4,EV12&gt;5),1)+IF(AND(EX$168=4,EV12=1),4)+IF(AND(EX$168=4,EV12=2),3)+IF(AND(EX$168=4,EV12=3),2)+IF(AND(EX$168=4,EV12=4),1)+IF(AND(EX$168=3,EV12=1),3)+IF(AND(EX$168=3,EV12=2),2)+IF(AND(EX$168=3,EV12=3),1)+IF(AND(EX$168=2,EV12=1),2)+IF(AND(EX$168=2,EV12=2),1)+IF(AND(EX$168=1,EV12=1),1)</f>
        <v>0</v>
      </c>
      <c r="EX12" s="78"/>
      <c r="EY12" s="78"/>
      <c r="EZ12" s="15">
        <f>IF(AND(EY$168&gt;4,EX12=1),12)+IF(AND(EY$168&gt;4,EX12=2),8)+IF(AND(EY$168&gt;4,EX12=3),6)+IF(AND(EY$168&gt;4,EX12=4),5)+IF(AND(EY$168&gt;4,EX12=5),4)+IF(AND(EY$168&gt;4,EX12=6),3)+IF(AND(EY$168&gt;4,EX12=7),2)+IF(AND(EY$168&gt;4,EX12&gt;7),1)+IF(AND(EY$168=4,EX12=1),8)+IF(AND(EY$168=4,EX12=2),6)+IF(AND(EY$168=4,EX12=3),4)+IF(AND(EY$168=4,EX12=4),2)+IF(AND(EY$168=3,EX12=1),6)+IF(AND(EY$168=3,EX12=2),4)+IF(AND(EY$168=3,EX12=3),2)+IF(AND(EY$168=2,EX12=1),4)+IF(AND(EY$168=2,EX12=2),2)+IF(AND(EY$168=1,EX12=1),2)</f>
        <v>0</v>
      </c>
      <c r="FA12" s="15">
        <f>IF(AND(EY$168&gt;4,EY12=1),12)+IF(AND(EY$168&gt;4,EY12=2),8)+IF(AND(EY$168&gt;4,EY12=3),6)+IF(AND(EY$168&gt;4,EY12=4),5)+IF(AND(EY$168&gt;4,EY12=5),4)+IF(AND(EY$168&gt;4,EY12=6),3)+IF(AND(EY$168&gt;4,EY12=7),2)+IF(AND(EY$168&gt;4,EY12&gt;7),1)+IF(AND(EY$168=4,EY12=1),8)+IF(AND(EY$168=4,EY12=2),6)+IF(AND(EY$168=4,EY12=3),4)+IF(AND(EY$168=4,EY12=4),2)+IF(AND(EY$168=3,EY12=1),6)+IF(AND(EY$168=3,EY12=2),4)+IF(AND(EY$168=3,EY12=3),2)+IF(AND(EY$168=2,EY12=1),4)+IF(AND(EY$168=2,EY12=2),2)+IF(AND(EY$168=1,EY12=1),2)</f>
        <v>0</v>
      </c>
      <c r="FB12" s="26" t="s">
        <v>39</v>
      </c>
      <c r="FC12" s="15">
        <f t="shared" si="14"/>
        <v>0</v>
      </c>
      <c r="FD12" s="79">
        <f t="shared" si="15"/>
        <v>96</v>
      </c>
      <c r="FE12" s="27"/>
      <c r="FF12" s="27"/>
      <c r="FG12" s="18" t="s">
        <v>39</v>
      </c>
      <c r="FH12" s="18"/>
      <c r="FI12" s="115"/>
      <c r="FJ12" s="98">
        <v>27.698</v>
      </c>
    </row>
    <row r="13" spans="1:171" x14ac:dyDescent="0.25">
      <c r="A13" s="92" t="s">
        <v>56</v>
      </c>
      <c r="B13" s="20">
        <v>79</v>
      </c>
      <c r="C13" s="21"/>
      <c r="D13" s="20"/>
      <c r="E13" s="20" t="s">
        <v>57</v>
      </c>
      <c r="F13" s="13">
        <v>28.035</v>
      </c>
      <c r="G13" s="20">
        <v>27.709</v>
      </c>
      <c r="H13" s="77">
        <v>1</v>
      </c>
      <c r="I13" s="15">
        <f>IF(AND(J$168&gt;4,H13=1),6)+IF(AND(J$168&gt;4,H13=2),4)+IF(AND(J$168&gt;4,H13=3),3)+IF(AND(J$168&gt;4,H13=4),2)+IF(AND(J$168&gt;4,H13=5),1)+IF(AND(J$168&gt;4,H13&gt;5),1)+IF(AND(J$168=4,H13=1),4)+IF(AND(J$168=4,H13=2),3)+IF(AND(J$168=4,H13=3),2)+IF(AND(J$168=4,H13=4),1)+IF(AND(J$168=3,H13=1),3)+IF(AND(J$168=3,H13=2),2)+IF(AND(J$168=3,H13=3),1)+IF(AND(J$168=2,H13=1),2)+IF(AND(J$168=2,H13=2),1)+IF(AND(J$168=1,H13=1),1)</f>
        <v>4</v>
      </c>
      <c r="J13" s="78">
        <v>0</v>
      </c>
      <c r="K13" s="78">
        <v>0</v>
      </c>
      <c r="L13" s="15">
        <f>IF(AND(K$168&gt;4,J13=1),12)+IF(AND(K$168&gt;4,J13=2),8)+IF(AND(K$168&gt;4,J13=3),6)+IF(AND(K$168&gt;4,J13=4),5)+IF(AND(K$168&gt;4,J13=5),4)+IF(AND(K$168&gt;4,J13=6),3)+IF(AND(K$168&gt;4,J13=7),2)+IF(AND(K$168&gt;4,J13&gt;7),1)+IF(AND(K$168=4,J13=1),8)+IF(AND(K$168=4,J13=2),6)+IF(AND(K$168=4,J13=3),4)+IF(AND(K$168=4,J13=4),2)+IF(AND(K$168=3,J13=1),6)+IF(AND(K$168=3,J13=2),4)+IF(AND(K$168=3,J13=3),2)+IF(AND(K$168=2,J13=1),4)+IF(AND(K$168=2,J13=2),2)+IF(AND(K$168=1,J13=1),2)</f>
        <v>0</v>
      </c>
      <c r="M13" s="15">
        <f>IF(AND(K$168&gt;4,K13=1),12)+IF(AND(K$168&gt;4,K13=2),8)+IF(AND(K$168&gt;4,K13=3),6)+IF(AND(K$168&gt;4,K13=4),5)+IF(AND(K$168&gt;4,K13=5),4)+IF(AND(K$168&gt;4,K13=6),3)+IF(AND(K$168&gt;4,K13=7),2)+IF(AND(K$168&gt;4,K13&gt;7),1)+IF(AND(K$168=4,K13=1),8)+IF(AND(K$168=4,K13=2),6)+IF(AND(K$168=4,K13=3),4)+IF(AND(K$168=4,K13=4),2)+IF(AND(K$168=3,K13=1),6)+IF(AND(K$168=3,K13=2),4)+IF(AND(K$168=3,K13=3),2)+IF(AND(K$168=2,K13=1),4)+IF(AND(K$168=2,K13=2),2)+IF(AND(K$168=1,K13=1),2)</f>
        <v>0</v>
      </c>
      <c r="N13" s="18" t="s">
        <v>39</v>
      </c>
      <c r="O13" s="15">
        <f>+I13+L13+M13+U13</f>
        <v>5</v>
      </c>
      <c r="P13" s="79">
        <f>+O13</f>
        <v>5</v>
      </c>
      <c r="Q13" s="20">
        <v>28.573</v>
      </c>
      <c r="R13" s="20"/>
      <c r="S13" s="18" t="s">
        <v>39</v>
      </c>
      <c r="T13" s="28"/>
      <c r="U13" s="115">
        <v>1</v>
      </c>
      <c r="V13" s="66">
        <v>27.709</v>
      </c>
      <c r="W13" s="20"/>
      <c r="X13" s="77"/>
      <c r="Y13" s="15">
        <f>IF(AND(Z$168&gt;4,X13=1),6)+IF(AND(Z$168&gt;4,X13=2),4)+IF(AND(Z$168&gt;4,X13=3),3)+IF(AND(Z$168&gt;4,X13=4),2)+IF(AND(Z$168&gt;4,X13=5),1)+IF(AND(Z$168&gt;4,X13&gt;5),1)+IF(AND(Z$168=4,X13=1),4)+IF(AND(Z$168=4,X13=2),3)+IF(AND(Z$168=4,X13=3),2)+IF(AND(Z$168=4,X13=4),1)+IF(AND(Z$168=3,X13=1),3)+IF(AND(Z$168=3,X13=2),2)+IF(AND(Z$168=3,X13=3),1)+IF(AND(Z$168=2,X13=1),2)+IF(AND(Z$168=2,X13=2),1)+IF(AND(Z$168=1,X13=1),1)</f>
        <v>0</v>
      </c>
      <c r="Z13" s="78">
        <v>3</v>
      </c>
      <c r="AA13" s="78">
        <v>3</v>
      </c>
      <c r="AB13" s="15">
        <f>IF(AND(AA$168&gt;4,Z13=1),12)+IF(AND(AA$168&gt;4,Z13=2),8)+IF(AND(AA$168&gt;4,Z13=3),6)+IF(AND(AA$168&gt;4,Z13=4),5)+IF(AND(AA$168&gt;4,Z13=5),4)+IF(AND(AA$168&gt;4,Z13=6),3)+IF(AND(AA$168&gt;4,Z13=7),2)+IF(AND(AA$168&gt;4,Z13&gt;7),1)+IF(AND(AA$168=4,Z13=1),8)+IF(AND(AA$168=4,Z13=2),6)+IF(AND(AA$168=4,Z13=3),4)+IF(AND(AA$168=4,Z13=4),2)+IF(AND(AA$168=3,Z13=1),6)+IF(AND(AA$168=3,Z13=2),4)+IF(AND(AA$168=3,Z13=3),2)+IF(AND(AA$168=2,Z13=1),4)+IF(AND(AA$168=2,Z13=2),2)+IF(AND(AA$168=1,Z13=1),2)</f>
        <v>2</v>
      </c>
      <c r="AC13" s="15">
        <f>IF(AND(AA$168&gt;4,AA13=1),12)+IF(AND(AA$168&gt;4,AA13=2),8)+IF(AND(AA$168&gt;4,AA13=3),6)+IF(AND(AA$168&gt;4,AA13=4),5)+IF(AND(AA$168&gt;4,AA13=5),4)+IF(AND(AA$168&gt;4,AA13=6),3)+IF(AND(AA$168&gt;4,AA13=7),2)+IF(AND(AA$168&gt;4,AA13&gt;7),1)+IF(AND(AA$168=4,AA13=1),8)+IF(AND(AA$168=4,AA13=2),6)+IF(AND(AA$168=4,AA13=3),4)+IF(AND(AA$168=4,AA13=4),2)+IF(AND(AA$168=3,AA13=1),6)+IF(AND(AA$168=3,AA13=2),4)+IF(AND(AA$168=3,AA13=3),2)+IF(AND(AA$168=2,AA13=1),4)+IF(AND(AA$168=2,AA13=2),2)+IF(AND(AA$168=1,AA13=1),2)</f>
        <v>2</v>
      </c>
      <c r="AD13" s="18" t="s">
        <v>39</v>
      </c>
      <c r="AE13" s="15">
        <f>+Y13+AB13+AC13+AK13</f>
        <v>4</v>
      </c>
      <c r="AF13" s="79">
        <f>+AE13+P13</f>
        <v>9</v>
      </c>
      <c r="AG13" s="20">
        <v>33.387999999999998</v>
      </c>
      <c r="AH13" s="20">
        <v>31.800999999999998</v>
      </c>
      <c r="AI13" s="18" t="s">
        <v>39</v>
      </c>
      <c r="AJ13" s="28"/>
      <c r="AK13" s="115"/>
      <c r="AL13" s="98">
        <v>27.709</v>
      </c>
      <c r="AM13" s="20">
        <v>28.602</v>
      </c>
      <c r="AN13" s="96">
        <v>2</v>
      </c>
      <c r="AO13" s="15">
        <f>IF(AND(AP$168&gt;4,AN13=1),6)+IF(AND(AP$168&gt;4,AN13=2),4)+IF(AND(AP$168&gt;4,AN13=3),3)+IF(AND(AP$168&gt;4,AN13=4),2)+IF(AND(AP$168&gt;4,AN13=5),1)+IF(AND(AP$168&gt;4,AN13&gt;5),1)+IF(AND(AP$168=4,AN13=1),4)+IF(AND(AP$168=4,AN13=2),3)+IF(AND(AP$168=4,AN13=3),2)+IF(AND(AP$168=4,AN13=4),1)+IF(AND(AP$168=3,AN13=1),3)+IF(AND(AP$168=3,AN13=2),2)+IF(AND(AP$168=3,AN13=3),1)+IF(AND(AP$168=2,AN13=1),2)+IF(AND(AP$168=2,AN13=2),1)+IF(AND(AP$168=1,AN13=1),1)</f>
        <v>4</v>
      </c>
      <c r="AP13" s="97">
        <v>5</v>
      </c>
      <c r="AQ13" s="97">
        <v>5</v>
      </c>
      <c r="AR13" s="15">
        <f>IF(AND(AQ$168&gt;4,AP13=1),12)+IF(AND(AQ$168&gt;4,AP13=2),8)+IF(AND(AQ$168&gt;4,AP13=3),6)+IF(AND(AQ$168&gt;4,AP13=4),5)+IF(AND(AQ$168&gt;4,AP13=5),4)+IF(AND(AQ$168&gt;4,AP13=6),3)+IF(AND(AQ$168&gt;4,AP13=7),2)+IF(AND(AQ$168&gt;4,AP13&gt;7),1)+IF(AND(AQ$168=4,AP13=1),8)+IF(AND(AQ$168=4,AP13=2),6)+IF(AND(AQ$168=4,AP13=3),4)+IF(AND(AQ$168=4,AP13=4),2)+IF(AND(AQ$168=3,AP13=1),6)+IF(AND(AQ$168=3,AP13=2),4)+IF(AND(AQ$168=3,AP13=3),2)+IF(AND(AQ$168=2,AP13=1),4)+IF(AND(AQ$168=2,AP13=2),2)+IF(AND(AQ$168=1,AP13=1),2)</f>
        <v>4</v>
      </c>
      <c r="AS13" s="15">
        <f>IF(AND(AQ$168&gt;4,AQ13=1),12)+IF(AND(AQ$168&gt;4,AQ13=2),8)+IF(AND(AQ$168&gt;4,AQ13=3),6)+IF(AND(AQ$168&gt;4,AQ13=4),5)+IF(AND(AQ$168&gt;4,AQ13=5),4)+IF(AND(AQ$168&gt;4,AQ13=6),3)+IF(AND(AQ$168&gt;4,AQ13=7),2)+IF(AND(AQ$168&gt;4,AQ13&gt;7),1)+IF(AND(AQ$168=4,AQ13=1),8)+IF(AND(AQ$168=4,AQ13=2),6)+IF(AND(AQ$168=4,AQ13=3),4)+IF(AND(AQ$168=4,AQ13=4),2)+IF(AND(AQ$168=3,AQ13=1),6)+IF(AND(AQ$168=3,AQ13=2),4)+IF(AND(AQ$168=3,AQ13=3),2)+IF(AND(AQ$168=2,AQ13=1),4)+IF(AND(AQ$168=2,AQ13=2),2)+IF(AND(AQ$168=1,AQ13=1),2)</f>
        <v>4</v>
      </c>
      <c r="AT13" s="26" t="s">
        <v>39</v>
      </c>
      <c r="AU13" s="15">
        <f t="shared" si="0"/>
        <v>12</v>
      </c>
      <c r="AV13" s="79">
        <f t="shared" si="1"/>
        <v>21</v>
      </c>
      <c r="AW13" s="20">
        <v>28.739000000000001</v>
      </c>
      <c r="AX13" s="20">
        <v>30.045000000000002</v>
      </c>
      <c r="AY13" s="18" t="s">
        <v>39</v>
      </c>
      <c r="AZ13" s="18"/>
      <c r="BA13" s="115"/>
      <c r="BB13" s="98">
        <v>27.709</v>
      </c>
      <c r="BC13" s="20">
        <v>29.116</v>
      </c>
      <c r="BD13" s="96">
        <v>3</v>
      </c>
      <c r="BE13" s="15">
        <f>IF(AND(BF$168&gt;4,BD13=1),6)+IF(AND(BF$168&gt;4,BD13=2),4)+IF(AND(BF$168&gt;4,BD13=3),3)+IF(AND(BF$168&gt;4,BD13=4),2)+IF(AND(BF$168&gt;4,BD13=5),1)+IF(AND(BF$168&gt;4,BD13&gt;5),1)+IF(AND(BF$168=4,BD13=1),4)+IF(AND(BF$168=4,BD13=2),3)+IF(AND(BF$168=4,BD13=3),2)+IF(AND(BF$168=4,BD13=4),1)+IF(AND(BF$168=3,BD13=1),3)+IF(AND(BF$168=3,BD13=2),2)+IF(AND(BF$168=3,BD13=3),1)+IF(AND(BF$168=2,BD13=1),2)+IF(AND(BF$168=2,BD13=2),1)+IF(AND(BF$168=1,BD13=1),1)</f>
        <v>3</v>
      </c>
      <c r="BF13" s="97">
        <v>3</v>
      </c>
      <c r="BG13" s="97">
        <v>4</v>
      </c>
      <c r="BH13" s="15">
        <f>IF(AND(BG$168&gt;4,BF13=1),12)+IF(AND(BG$168&gt;4,BF13=2),8)+IF(AND(BG$168&gt;4,BF13=3),6)+IF(AND(BG$168&gt;4,BF13=4),5)+IF(AND(BG$168&gt;4,BF13=5),4)+IF(AND(BG$168&gt;4,BF13=6),3)+IF(AND(BG$168&gt;4,BF13=7),2)+IF(AND(BG$168&gt;4,BF13&gt;7),1)+IF(AND(BG$168=4,BF13=1),8)+IF(AND(BG$168=4,BF13=2),6)+IF(AND(BG$168=4,BF13=3),4)+IF(AND(BG$168=4,BF13=4),2)+IF(AND(BG$168=3,BF13=1),6)+IF(AND(BG$168=3,BF13=2),4)+IF(AND(BG$168=3,BF13=3),2)+IF(AND(BG$168=2,BF13=1),4)+IF(AND(BG$168=2,BF13=2),2)+IF(AND(BG$168=1,BF13=1),2)</f>
        <v>6</v>
      </c>
      <c r="BI13" s="15">
        <f>IF(AND(BG$168&gt;4,BG13=1),12)+IF(AND(BG$168&gt;4,BG13=2),8)+IF(AND(BG$168&gt;4,BG13=3),6)+IF(AND(BG$168&gt;4,BG13=4),5)+IF(AND(BG$168&gt;4,BG13=5),4)+IF(AND(BG$168&gt;4,BG13=6),3)+IF(AND(BG$168&gt;4,BG13=7),2)+IF(AND(BG$168&gt;4,BG13&gt;7),1)+IF(AND(BG$168=4,BG13=1),8)+IF(AND(BG$168=4,BG13=2),6)+IF(AND(BG$168=4,BG13=3),4)+IF(AND(BG$168=4,BG13=4),2)+IF(AND(BG$168=3,BG13=1),6)+IF(AND(BG$168=3,BG13=2),4)+IF(AND(BG$168=3,BG13=3),2)+IF(AND(BG$168=2,BG13=1),4)+IF(AND(BG$168=2,BG13=2),2)+IF(AND(BG$168=1,BG13=1),2)</f>
        <v>5</v>
      </c>
      <c r="BJ13" s="26" t="s">
        <v>39</v>
      </c>
      <c r="BK13" s="15">
        <f t="shared" si="2"/>
        <v>14</v>
      </c>
      <c r="BL13" s="79">
        <f t="shared" si="3"/>
        <v>35</v>
      </c>
      <c r="BM13" s="20">
        <v>28.146999999999998</v>
      </c>
      <c r="BN13" s="20">
        <v>28.609000000000002</v>
      </c>
      <c r="BO13" s="18" t="s">
        <v>39</v>
      </c>
      <c r="BP13" s="18"/>
      <c r="BQ13" s="115"/>
      <c r="BR13" s="98">
        <v>27.709</v>
      </c>
      <c r="BS13" s="20">
        <v>35.616999999999997</v>
      </c>
      <c r="BT13" s="96">
        <v>2</v>
      </c>
      <c r="BU13" s="15">
        <f>IF(AND(BV$168&gt;4,BT13=1),6)+IF(AND(BV$168&gt;4,BT13=2),4)+IF(AND(BV$168&gt;4,BT13=3),3)+IF(AND(BV$168&gt;4,BT13=4),2)+IF(AND(BV$168&gt;4,BT13=5),1)+IF(AND(BV$168&gt;4,BT13&gt;5),1)+IF(AND(BV$168=4,BT13=1),4)+IF(AND(BV$168=4,BT13=2),3)+IF(AND(BV$168=4,BT13=3),2)+IF(AND(BV$168=4,BT13=4),1)+IF(AND(BV$168=3,BT13=1),3)+IF(AND(BV$168=3,BT13=2),2)+IF(AND(BV$168=3,BT13=3),1)+IF(AND(BV$168=2,BT13=1),2)+IF(AND(BV$168=2,BT13=2),1)+IF(AND(BV$168=1,BT13=1),1)</f>
        <v>4</v>
      </c>
      <c r="BV13" s="97">
        <v>3</v>
      </c>
      <c r="BW13" s="97">
        <v>1</v>
      </c>
      <c r="BX13" s="15">
        <f>IF(AND(BW$168&gt;4,BV13=1),12)+IF(AND(BW$168&gt;4,BV13=2),8)+IF(AND(BW$168&gt;4,BV13=3),6)+IF(AND(BW$168&gt;4,BV13=4),5)+IF(AND(BW$168&gt;4,BV13=5),4)+IF(AND(BW$168&gt;4,BV13=6),3)+IF(AND(BW$168&gt;4,BV13=7),2)+IF(AND(BW$168&gt;4,BV13&gt;7),1)+IF(AND(BW$168=4,BV13=1),8)+IF(AND(BW$168=4,BV13=2),6)+IF(AND(BW$168=4,BV13=3),4)+IF(AND(BW$168=4,BV13=4),2)+IF(AND(BW$168=3,BV13=1),6)+IF(AND(BW$168=3,BV13=2),4)+IF(AND(BW$168=3,BV13=3),2)+IF(AND(BW$168=2,BV13=1),4)+IF(AND(BW$168=2,BV13=2),2)+IF(AND(BW$168=1,BV13=1),2)</f>
        <v>6</v>
      </c>
      <c r="BY13" s="15">
        <f>IF(AND(BW$168&gt;4,BW13=1),12)+IF(AND(BW$168&gt;4,BW13=2),8)+IF(AND(BW$168&gt;4,BW13=3),6)+IF(AND(BW$168&gt;4,BW13=4),5)+IF(AND(BW$168&gt;4,BW13=5),4)+IF(AND(BW$168&gt;4,BW13=6),3)+IF(AND(BW$168&gt;4,BW13=7),2)+IF(AND(BW$168&gt;4,BW13&gt;7),1)+IF(AND(BW$168=4,BW13=1),8)+IF(AND(BW$168=4,BW13=2),6)+IF(AND(BW$168=4,BW13=3),4)+IF(AND(BW$168=4,BW13=4),2)+IF(AND(BW$168=3,BW13=1),6)+IF(AND(BW$168=3,BW13=2),4)+IF(AND(BW$168=3,BW13=3),2)+IF(AND(BW$168=2,BW13=1),4)+IF(AND(BW$168=2,BW13=2),2)+IF(AND(BW$168=1,BW13=1),2)</f>
        <v>12</v>
      </c>
      <c r="BZ13" s="26" t="s">
        <v>39</v>
      </c>
      <c r="CA13" s="15">
        <f t="shared" si="4"/>
        <v>22</v>
      </c>
      <c r="CB13" s="79">
        <f t="shared" si="5"/>
        <v>57</v>
      </c>
      <c r="CC13" s="20">
        <v>35.725000000000001</v>
      </c>
      <c r="CD13" s="20">
        <v>33.715000000000003</v>
      </c>
      <c r="CE13" s="18" t="s">
        <v>39</v>
      </c>
      <c r="CF13" s="18"/>
      <c r="CG13" s="115"/>
      <c r="CH13" s="98">
        <v>27.709</v>
      </c>
      <c r="CI13" s="20">
        <v>40.588999999999999</v>
      </c>
      <c r="CJ13" s="96">
        <v>2</v>
      </c>
      <c r="CK13" s="15">
        <f>IF(AND(CL$168&gt;4,CJ13=1),6)+IF(AND(CL$168&gt;4,CJ13=2),4)+IF(AND(CL$168&gt;4,CJ13=3),3)+IF(AND(CL$168&gt;4,CJ13=4),2)+IF(AND(CL$168&gt;4,CJ13=5),1)+IF(AND(CL$168&gt;4,CJ13&gt;5),1)+IF(AND(CL$168=4,CJ13=1),4)+IF(AND(CL$168=4,CJ13=2),3)+IF(AND(CL$168=4,CJ13=3),2)+IF(AND(CL$168=4,CJ13=4),1)+IF(AND(CL$168=3,CJ13=1),3)+IF(AND(CL$168=3,CJ13=2),2)+IF(AND(CL$168=3,CJ13=3),1)+IF(AND(CL$168=2,CJ13=1),2)+IF(AND(CL$168=2,CJ13=2),1)+IF(AND(CL$168=1,CJ13=1),1)</f>
        <v>4</v>
      </c>
      <c r="CL13" s="97"/>
      <c r="CM13" s="97">
        <v>5</v>
      </c>
      <c r="CN13" s="15">
        <f>IF(AND(CM$168&gt;4,CL13=1),12)+IF(AND(CM$168&gt;4,CL13=2),8)+IF(AND(CM$168&gt;4,CL13=3),6)+IF(AND(CM$168&gt;4,CL13=4),5)+IF(AND(CM$168&gt;4,CL13=5),4)+IF(AND(CM$168&gt;4,CL13=6),3)+IF(AND(CM$168&gt;4,CL13=7),2)+IF(AND(CM$168&gt;4,CL13&gt;7),1)+IF(AND(CM$168=4,CL13=1),8)+IF(AND(CM$168=4,CL13=2),6)+IF(AND(CM$168=4,CL13=3),4)+IF(AND(CM$168=4,CL13=4),2)+IF(AND(CM$168=3,CL13=1),6)+IF(AND(CM$168=3,CL13=2),4)+IF(AND(CM$168=3,CL13=3),2)+IF(AND(CM$168=2,CL13=1),4)+IF(AND(CM$168=2,CL13=2),2)+IF(AND(CM$168=1,CL13=1),2)</f>
        <v>0</v>
      </c>
      <c r="CO13" s="15">
        <f>IF(AND(CM$168&gt;4,CM13=1),12)+IF(AND(CM$168&gt;4,CM13=2),8)+IF(AND(CM$168&gt;4,CM13=3),6)+IF(AND(CM$168&gt;4,CM13=4),5)+IF(AND(CM$168&gt;4,CM13=5),4)+IF(AND(CM$168&gt;4,CM13=6),3)+IF(AND(CM$168&gt;4,CM13=7),2)+IF(AND(CM$168&gt;4,CM13&gt;7),1)+IF(AND(CM$168=4,CM13=1),8)+IF(AND(CM$168=4,CM13=2),6)+IF(AND(CM$168=4,CM13=3),4)+IF(AND(CM$168=4,CM13=4),2)+IF(AND(CM$168=3,CM13=1),6)+IF(AND(CM$168=3,CM13=2),4)+IF(AND(CM$168=3,CM13=3),2)+IF(AND(CM$168=2,CM13=1),4)+IF(AND(CM$168=2,CM13=2),2)+IF(AND(CM$168=1,CM13=1),2)</f>
        <v>4</v>
      </c>
      <c r="CP13" s="26" t="s">
        <v>39</v>
      </c>
      <c r="CQ13" s="15">
        <f t="shared" si="6"/>
        <v>8</v>
      </c>
      <c r="CR13" s="79">
        <f t="shared" si="7"/>
        <v>65</v>
      </c>
      <c r="CS13" s="20"/>
      <c r="CT13" s="20">
        <v>29.608000000000001</v>
      </c>
      <c r="CU13" s="18" t="s">
        <v>39</v>
      </c>
      <c r="CV13" s="18"/>
      <c r="CW13" s="115"/>
      <c r="CX13" s="98">
        <v>27.709</v>
      </c>
      <c r="CY13" s="20">
        <v>28.783000000000001</v>
      </c>
      <c r="CZ13" s="77">
        <v>3</v>
      </c>
      <c r="DA13" s="15">
        <f>IF(AND(DB$168&gt;4,CZ13=1),6)+IF(AND(DB$168&gt;4,CZ13=2),4)+IF(AND(DB$168&gt;4,CZ13=3),3)+IF(AND(DB$168&gt;4,CZ13=4),2)+IF(AND(DB$168&gt;4,CZ13=5),1)+IF(AND(DB$168&gt;4,CZ13&gt;5),1)+IF(AND(DB$168=4,CZ13=1),4)+IF(AND(DB$168=4,CZ13=2),3)+IF(AND(DB$168=4,CZ13=3),2)+IF(AND(DB$168=4,CZ13=4),1)+IF(AND(DB$168=3,CZ13=1),3)+IF(AND(DB$168=3,CZ13=2),2)+IF(AND(DB$168=3,CZ13=3),1)+IF(AND(DB$168=2,CZ13=1),2)+IF(AND(DB$168=2,CZ13=2),1)+IF(AND(DB$168=1,CZ13=1),1)</f>
        <v>3</v>
      </c>
      <c r="DB13" s="78"/>
      <c r="DC13" s="78"/>
      <c r="DD13" s="15">
        <f>IF(AND(DC$168&gt;4,DB13=1),12)+IF(AND(DC$168&gt;4,DB13=2),8)+IF(AND(DC$168&gt;4,DB13=3),6)+IF(AND(DC$168&gt;4,DB13=4),5)+IF(AND(DC$168&gt;4,DB13=5),4)+IF(AND(DC$168&gt;4,DB13=6),3)+IF(AND(DC$168&gt;4,DB13=7),2)+IF(AND(DC$168&gt;4,DB13&gt;7),1)+IF(AND(DC$168=4,DB13=1),8)+IF(AND(DC$168=4,DB13=2),6)+IF(AND(DC$168=4,DB13=3),4)+IF(AND(DC$168=4,DB13=4),2)+IF(AND(DC$168=3,DB13=1),6)+IF(AND(DC$168=3,DB13=2),4)+IF(AND(DC$168=3,DB13=3),2)+IF(AND(DC$168=2,DB13=1),4)+IF(AND(DC$168=2,DB13=2),2)+IF(AND(DC$168=1,DB13=1),2)</f>
        <v>0</v>
      </c>
      <c r="DE13" s="15">
        <f>IF(AND(DC$168&gt;4,DC13=1),12)+IF(AND(DC$168&gt;4,DC13=2),8)+IF(AND(DC$168&gt;4,DC13=3),6)+IF(AND(DC$168&gt;4,DC13=4),5)+IF(AND(DC$168&gt;4,DC13=5),4)+IF(AND(DC$168&gt;4,DC13=6),3)+IF(AND(DC$168&gt;4,DC13=7),2)+IF(AND(DC$168&gt;4,DC13&gt;7),1)+IF(AND(DC$168=4,DC13=1),8)+IF(AND(DC$168=4,DC13=2),6)+IF(AND(DC$168=4,DC13=3),4)+IF(AND(DC$168=4,DC13=4),2)+IF(AND(DC$168=3,DC13=1),6)+IF(AND(DC$168=3,DC13=2),4)+IF(AND(DC$168=3,DC13=3),2)+IF(AND(DC$168=2,DC13=1),4)+IF(AND(DC$168=2,DC13=2),2)+IF(AND(DC$168=1,DC13=1),2)</f>
        <v>0</v>
      </c>
      <c r="DF13" s="26" t="s">
        <v>39</v>
      </c>
      <c r="DG13" s="15">
        <f t="shared" si="8"/>
        <v>3</v>
      </c>
      <c r="DH13" s="79">
        <f t="shared" si="9"/>
        <v>68</v>
      </c>
      <c r="DI13" s="20">
        <v>27.792999999999999</v>
      </c>
      <c r="DJ13" s="20"/>
      <c r="DK13" s="18" t="s">
        <v>39</v>
      </c>
      <c r="DL13" s="18"/>
      <c r="DM13" s="115"/>
      <c r="DN13" s="98">
        <v>27.709</v>
      </c>
      <c r="DO13" s="20"/>
      <c r="DP13" s="77"/>
      <c r="DQ13" s="15">
        <f>IF(AND(DR$168&gt;4,DP13=1),6)+IF(AND(DR$168&gt;4,DP13=2),4)+IF(AND(DR$168&gt;4,DP13=3),3)+IF(AND(DR$168&gt;4,DP13=4),2)+IF(AND(DR$168&gt;4,DP13=5),1)+IF(AND(DR$168&gt;4,DP13&gt;5),1)+IF(AND(DR$168=4,DP13=1),4)+IF(AND(DR$168=4,DP13=2),3)+IF(AND(DR$168=4,DP13=3),2)+IF(AND(DR$168=4,DP13=4),1)+IF(AND(DR$168=3,DP13=1),3)+IF(AND(DR$168=3,DP13=2),2)+IF(AND(DR$168=3,DP13=3),1)+IF(AND(DR$168=2,DP13=1),2)+IF(AND(DR$168=2,DP13=2),1)+IF(AND(DR$168=1,DP13=1),1)</f>
        <v>0</v>
      </c>
      <c r="DR13" s="78"/>
      <c r="DS13" s="78"/>
      <c r="DT13" s="15">
        <f>IF(AND(DS$168&gt;4,DR13=1),12)+IF(AND(DS$168&gt;4,DR13=2),8)+IF(AND(DS$168&gt;4,DR13=3),6)+IF(AND(DS$168&gt;4,DR13=4),5)+IF(AND(DS$168&gt;4,DR13=5),4)+IF(AND(DS$168&gt;4,DR13=6),3)+IF(AND(DS$168&gt;4,DR13=7),2)+IF(AND(DS$168&gt;4,DR13&gt;7),1)+IF(AND(DS$168=4,DR13=1),8)+IF(AND(DS$168=4,DR13=2),6)+IF(AND(DS$168=4,DR13=3),4)+IF(AND(DS$168=4,DR13=4),2)+IF(AND(DS$168=3,DR13=1),6)+IF(AND(DS$168=3,DR13=2),4)+IF(AND(DS$168=3,DR13=3),2)+IF(AND(DS$168=2,DR13=1),4)+IF(AND(DS$168=2,DR13=2),2)+IF(AND(DS$168=1,DR13=1),2)</f>
        <v>0</v>
      </c>
      <c r="DU13" s="15">
        <f>IF(AND(DS$168&gt;4,DS13=1),12)+IF(AND(DS$168&gt;4,DS13=2),8)+IF(AND(DS$168&gt;4,DS13=3),6)+IF(AND(DS$168&gt;4,DS13=4),5)+IF(AND(DS$168&gt;4,DS13=5),4)+IF(AND(DS$168&gt;4,DS13=6),3)+IF(AND(DS$168&gt;4,DS13=7),2)+IF(AND(DS$168&gt;4,DS13&gt;7),1)+IF(AND(DS$168=4,DS13=1),8)+IF(AND(DS$168=4,DS13=2),6)+IF(AND(DS$168=4,DS13=3),4)+IF(AND(DS$168=4,DS13=4),2)+IF(AND(DS$168=3,DS13=1),6)+IF(AND(DS$168=3,DS13=2),4)+IF(AND(DS$168=3,DS13=3),2)+IF(AND(DS$168=2,DS13=1),4)+IF(AND(DS$168=2,DS13=2),2)+IF(AND(DS$168=1,DS13=1),2)</f>
        <v>0</v>
      </c>
      <c r="DV13" s="26" t="s">
        <v>39</v>
      </c>
      <c r="DW13" s="15">
        <f t="shared" si="10"/>
        <v>0</v>
      </c>
      <c r="DX13" s="79">
        <f t="shared" si="11"/>
        <v>68</v>
      </c>
      <c r="DY13" s="20"/>
      <c r="DZ13" s="20"/>
      <c r="EA13" s="18" t="s">
        <v>39</v>
      </c>
      <c r="EB13" s="18"/>
      <c r="EC13" s="24"/>
      <c r="ED13" s="98">
        <v>27.709</v>
      </c>
      <c r="EE13" s="20">
        <v>27.547000000000001</v>
      </c>
      <c r="EF13" s="77">
        <v>2</v>
      </c>
      <c r="EG13" s="15">
        <f>IF(AND(EH$168&gt;4,EF13=1),6)+IF(AND(EH$168&gt;4,EF13=2),4)+IF(AND(EH$168&gt;4,EF13=3),3)+IF(AND(EH$168&gt;4,EF13=4),2)+IF(AND(EH$168&gt;4,EF13=5),1)+IF(AND(EH$168&gt;4,EF13&gt;5),1)+IF(AND(EH$168=4,EF13=1),4)+IF(AND(EH$168=4,EF13=2),3)+IF(AND(EH$168=4,EF13=3),2)+IF(AND(EH$168=4,EF13=4),1)+IF(AND(EH$168=3,EF13=1),3)+IF(AND(EH$168=3,EF13=2),2)+IF(AND(EH$168=3,EF13=3),1)+IF(AND(EH$168=2,EF13=1),2)+IF(AND(EH$168=2,EF13=2),1)+IF(AND(EH$168=1,EF13=1),1)</f>
        <v>4</v>
      </c>
      <c r="EH13" s="78">
        <v>2</v>
      </c>
      <c r="EI13" s="78">
        <v>1</v>
      </c>
      <c r="EJ13" s="15">
        <f>IF(AND(EI$168&gt;4,EH13=1),12)+IF(AND(EI$168&gt;4,EH13=2),8)+IF(AND(EI$168&gt;4,EH13=3),6)+IF(AND(EI$168&gt;4,EH13=4),5)+IF(AND(EI$168&gt;4,EH13=5),4)+IF(AND(EI$168&gt;4,EH13=6),3)+IF(AND(EI$168&gt;4,EH13=7),2)+IF(AND(EI$168&gt;4,EH13&gt;7),1)+IF(AND(EI$168=4,EH13=1),8)+IF(AND(EI$168=4,EH13=2),6)+IF(AND(EI$168=4,EH13=3),4)+IF(AND(EI$168=4,EH13=4),2)+IF(AND(EI$168=3,EH13=1),6)+IF(AND(EI$168=3,EH13=2),4)+IF(AND(EI$168=3,EH13=3),2)+IF(AND(EI$168=2,EH13=1),4)+IF(AND(EI$168=2,EH13=2),2)+IF(AND(EI$168=1,EH13=1),2)</f>
        <v>8</v>
      </c>
      <c r="EK13" s="15">
        <f>IF(AND(EI$168&gt;4,EI13=1),12)+IF(AND(EI$168&gt;4,EI13=2),8)+IF(AND(EI$168&gt;4,EI13=3),6)+IF(AND(EI$168&gt;4,EI13=4),5)+IF(AND(EI$168&gt;4,EI13=5),4)+IF(AND(EI$168&gt;4,EI13=6),3)+IF(AND(EI$168&gt;4,EI13=7),2)+IF(AND(EI$168&gt;4,EI13&gt;7),1)+IF(AND(EI$168=4,EI13=1),8)+IF(AND(EI$168=4,EI13=2),6)+IF(AND(EI$168=4,EI13=3),4)+IF(AND(EI$168=4,EI13=4),2)+IF(AND(EI$168=3,EI13=1),6)+IF(AND(EI$168=3,EI13=2),4)+IF(AND(EI$168=3,EI13=3),2)+IF(AND(EI$168=2,EI13=1),4)+IF(AND(EI$168=2,EI13=2),2)+IF(AND(EI$168=1,EI13=1),2)</f>
        <v>12</v>
      </c>
      <c r="EL13" s="26" t="s">
        <v>39</v>
      </c>
      <c r="EM13" s="15">
        <f t="shared" si="12"/>
        <v>27</v>
      </c>
      <c r="EN13" s="79">
        <f t="shared" si="13"/>
        <v>95</v>
      </c>
      <c r="EO13" s="20">
        <v>26.815999999999999</v>
      </c>
      <c r="EP13" s="20">
        <v>26.175999999999998</v>
      </c>
      <c r="EQ13" s="18" t="s">
        <v>30</v>
      </c>
      <c r="ER13" s="23" t="s">
        <v>131</v>
      </c>
      <c r="ES13" s="115">
        <v>3</v>
      </c>
      <c r="ET13" s="98">
        <v>26.175999999999998</v>
      </c>
      <c r="EU13" s="20"/>
      <c r="EV13" s="77"/>
      <c r="EW13" s="15">
        <f>IF(AND(EX$167&gt;4,EV13=1),6)+IF(AND(EX$167&gt;4,EV13=2),4)+IF(AND(EX$167&gt;4,EV13=3),3)+IF(AND(EX$167&gt;4,EV13=4),2)+IF(AND(EX$167&gt;4,EV13=5),1)+IF(AND(EX$167&gt;4,EV13&gt;5),1)+IF(AND(EX$167=4,EV13=1),4)+IF(AND(EX$167=4,EV13=2),3)+IF(AND(EX$167=4,EV13=3),2)+IF(AND(EX$167=4,EV13=4),1)+IF(AND(EX$167=3,EV13=1),3)+IF(AND(EX$167=3,EV13=2),2)+IF(AND(EX$167=3,EV13=3),1)+IF(AND(EX$167=2,EV13=1),2)+IF(AND(EX$167=2,EV13=2),1)+IF(AND(EX$167=1,EV13=1),1)</f>
        <v>0</v>
      </c>
      <c r="EX13" s="78"/>
      <c r="EY13" s="78"/>
      <c r="EZ13" s="22">
        <f>IF(AND(EY$167&gt;4,EX13=1),12)+IF(AND(EY$167&gt;4,EX13=2),8)+IF(AND(EY$167&gt;4,EX13=3),6)+IF(AND(EY$167&gt;4,EX13=4),5)+IF(AND(EY$167&gt;4,EX13=5),4)+IF(AND(EY$167&gt;4,EX13=6),3)+IF(AND(EY$167&gt;4,EX13=7),2)+IF(AND(EY$167&gt;4,EX13&gt;7),1)+IF(AND(EY$167=4,EX13=1),8)+IF(AND(EY$167=4,EX13=2),6)+IF(AND(EY$167=4,EX13=3),4)+IF(AND(EY$167=4,EX13=4),2)+IF(AND(EY$167=3,EX13=1),6)+IF(AND(EY$167=3,EX13=2),4)+IF(AND(EY$167=3,EX13=3),2)+IF(AND(EY$167=2,EX13=1),4)+IF(AND(EY$167=2,EX13=2),2)+IF(AND(EY$167=1,EX13=1),2)</f>
        <v>0</v>
      </c>
      <c r="FA13" s="22">
        <f>IF(AND(EY$167&gt;4,EY13=1),12)+IF(AND(EY$167&gt;4,EY13=2),8)+IF(AND(EY$167&gt;4,EY13=3),6)+IF(AND(EY$167&gt;4,EY13=4),5)+IF(AND(EY$167&gt;4,EY13=5),4)+IF(AND(EY$167&gt;4,EY13=6),3)+IF(AND(EY$167&gt;4,EY13=7),2)+IF(AND(EY$167&gt;4,EY13&gt;7),1)+IF(AND(EY$167=4,EY13=1),8)+IF(AND(EY$167=4,EY13=2),6)+IF(AND(EY$167=4,EY13=3),4)+IF(AND(EY$167=4,EY13=4),2)+IF(AND(EY$167=3,EY13=1),6)+IF(AND(EY$167=3,EY13=2),4)+IF(AND(EY$167=3,EY13=3),2)+IF(AND(EY$167=2,EY13=1),4)+IF(AND(EY$167=2,EY13=2),2)+IF(AND(EY$167=1,EY13=1),2)</f>
        <v>0</v>
      </c>
      <c r="FB13" s="26" t="s">
        <v>30</v>
      </c>
      <c r="FC13" s="15">
        <f t="shared" si="14"/>
        <v>0</v>
      </c>
      <c r="FD13" s="79">
        <f t="shared" si="15"/>
        <v>95</v>
      </c>
      <c r="FE13" s="20"/>
      <c r="FF13" s="20"/>
      <c r="FG13" s="18" t="s">
        <v>30</v>
      </c>
      <c r="FH13" s="28"/>
      <c r="FI13" s="115"/>
      <c r="FJ13" s="98">
        <v>26.175999999999998</v>
      </c>
    </row>
    <row r="14" spans="1:171" x14ac:dyDescent="0.25">
      <c r="A14" s="89" t="s">
        <v>111</v>
      </c>
      <c r="B14" s="10">
        <v>118</v>
      </c>
      <c r="C14" s="21"/>
      <c r="D14" s="20"/>
      <c r="E14" s="10" t="s">
        <v>204</v>
      </c>
      <c r="F14" s="13">
        <v>31.504000000000001</v>
      </c>
      <c r="G14" s="27">
        <v>32.509</v>
      </c>
      <c r="H14" s="77"/>
      <c r="I14" s="15">
        <f>IF(AND(J$170&gt;4,H14=1),6)+IF(AND(J$170&gt;4,H14=2),4)+IF(AND(J$170&gt;4,H14=3),3)+IF(AND(J$170&gt;4,H14=4),2)+IF(AND(J$170&gt;4,H14=5),1)+IF(AND(J$170&gt;4,H14&gt;5),1)+IF(AND(J$170=4,H14=1),4)+IF(AND(J$170=4,H14=2),3)+IF(AND(J$170=4,H14=3),2)+IF(AND(J$170=4,H14=4),1)+IF(AND(J$170=3,H14=1),3)+IF(AND(J$170=3,H14=2),2)+IF(AND(J$170=3,H14=3),1)+IF(AND(J$170=2,H14=1),2)+IF(AND(J$170=2,H14=2),1)+IF(AND(J$170=1,H14=1),1)</f>
        <v>0</v>
      </c>
      <c r="J14" s="78">
        <v>0</v>
      </c>
      <c r="K14" s="78">
        <v>0</v>
      </c>
      <c r="L14" s="22">
        <f>IF(AND(K$170&gt;4,J14=1),12)+IF(AND(K$170&gt;4,J14=2),8)+IF(AND(K$170&gt;4,J14=3),6)+IF(AND(K$170&gt;4,J14=4),5)+IF(AND(K$170&gt;4,J14=5),4)+IF(AND(K$170&gt;4,J14=6),3)+IF(AND(K$170&gt;4,J14=7),2)+IF(AND(K$170&gt;4,J14&gt;7),1)+IF(AND(K$170=4,J14=1),8)+IF(AND(K$170=4,J14=2),6)+IF(AND(K$170=4,J14=3),4)+IF(AND(K$170=4,J14=4),2)+IF(AND(K$170=3,J14=1),6)+IF(AND(K$170=3,J14=2),4)+IF(AND(K$170=3,J14=3),2)+IF(AND(K$170=2,J14=1),4)+IF(AND(K$170=2,J14=2),2)+IF(AND(K$170=1,J14=1),2)</f>
        <v>0</v>
      </c>
      <c r="M14" s="22">
        <f>IF(AND(K$170&gt;4,K14=1),12)+IF(AND(K$170&gt;4,K14=2),8)+IF(AND(K$170&gt;4,K14=3),6)+IF(AND(K$170&gt;4,K14=4),5)+IF(AND(K$170&gt;4,K14=5),4)+IF(AND(K$170&gt;4,K14=6),3)+IF(AND(K$170&gt;4,K14=7),2)+IF(AND(K$170&gt;4,K14&gt;7),1)+IF(AND(K$170=4,K14=1),8)+IF(AND(K$170=4,K14=2),6)+IF(AND(K$170=4,K14=3),4)+IF(AND(K$170=4,K14=4),2)+IF(AND(K$170=3,K14=1),6)+IF(AND(K$170=3,K14=2),4)+IF(AND(K$170=3,K14=3),2)+IF(AND(K$170=2,K14=1),4)+IF(AND(K$170=2,K14=2),2)+IF(AND(K$170=1,K14=1),2)</f>
        <v>0</v>
      </c>
      <c r="N14" s="26" t="s">
        <v>48</v>
      </c>
      <c r="O14" s="15">
        <f>+I14+L14+M14+U14</f>
        <v>1</v>
      </c>
      <c r="P14" s="79">
        <f>+O14</f>
        <v>1</v>
      </c>
      <c r="Q14" s="27">
        <v>31.428000000000001</v>
      </c>
      <c r="R14" s="27">
        <v>32.548999999999999</v>
      </c>
      <c r="S14" s="23" t="s">
        <v>62</v>
      </c>
      <c r="T14" s="68" t="s">
        <v>98</v>
      </c>
      <c r="U14" s="115">
        <v>1</v>
      </c>
      <c r="V14" s="66">
        <v>31.428999999999998</v>
      </c>
      <c r="W14" s="27">
        <v>31.803000000000001</v>
      </c>
      <c r="X14" s="77">
        <v>1</v>
      </c>
      <c r="Y14" s="15">
        <f>IF(AND(Z$170&gt;4,X14=1),6)+IF(AND(Z$170&gt;4,X14=2),4)+IF(AND(Z$170&gt;4,X14=3),3)+IF(AND(Z$170&gt;4,X14=4),2)+IF(AND(Z$170&gt;4,X14=5),1)+IF(AND(Z$170&gt;4,X14&gt;5),1)+IF(AND(Z$170=4,X14=1),4)+IF(AND(Z$170=4,X14=2),3)+IF(AND(Z$170=4,X14=3),2)+IF(AND(Z$170=4,X14=4),1)+IF(AND(Z$170=3,X14=1),3)+IF(AND(Z$170=3,X14=2),2)+IF(AND(Z$170=3,X14=3),1)+IF(AND(Z$170=2,X14=1),2)+IF(AND(Z$170=2,X14=2),1)+IF(AND(Z$170=1,X14=1),1)</f>
        <v>6</v>
      </c>
      <c r="Z14" s="78">
        <v>2</v>
      </c>
      <c r="AA14" s="78">
        <v>2</v>
      </c>
      <c r="AB14" s="22">
        <f>IF(AND(AA$170&gt;4,Z14=1),12)+IF(AND(AA$170&gt;4,Z14=2),8)+IF(AND(AA$170&gt;4,Z14=3),6)+IF(AND(AA$170&gt;4,Z14=4),5)+IF(AND(AA$170&gt;4,Z14=5),4)+IF(AND(AA$170&gt;4,Z14=6),3)+IF(AND(AA$170&gt;4,Z14=7),2)+IF(AND(AA$170&gt;4,Z14&gt;7),1)+IF(AND(AA$170=4,Z14=1),8)+IF(AND(AA$170=4,Z14=2),6)+IF(AND(AA$170=4,Z14=3),4)+IF(AND(AA$170=4,Z14=4),2)+IF(AND(AA$170=3,Z14=1),6)+IF(AND(AA$170=3,Z14=2),4)+IF(AND(AA$170=3,Z14=3),2)+IF(AND(AA$170=2,Z14=1),4)+IF(AND(AA$170=2,Z14=2),2)+IF(AND(AA$170=1,Z14=1),2)</f>
        <v>8</v>
      </c>
      <c r="AC14" s="22">
        <f>IF(AND(AA$170&gt;4,AA14=1),12)+IF(AND(AA$170&gt;4,AA14=2),8)+IF(AND(AA$170&gt;4,AA14=3),6)+IF(AND(AA$170&gt;4,AA14=4),5)+IF(AND(AA$170&gt;4,AA14=5),4)+IF(AND(AA$170&gt;4,AA14=6),3)+IF(AND(AA$170&gt;4,AA14=7),2)+IF(AND(AA$170&gt;4,AA14&gt;7),1)+IF(AND(AA$170=4,AA14=1),8)+IF(AND(AA$170=4,AA14=2),6)+IF(AND(AA$170=4,AA14=3),4)+IF(AND(AA$170=4,AA14=4),2)+IF(AND(AA$170=3,AA14=1),6)+IF(AND(AA$170=3,AA14=2),4)+IF(AND(AA$170=3,AA14=3),2)+IF(AND(AA$170=2,AA14=1),4)+IF(AND(AA$170=2,AA14=2),2)+IF(AND(AA$170=1,AA14=1),2)</f>
        <v>8</v>
      </c>
      <c r="AD14" s="26" t="s">
        <v>45</v>
      </c>
      <c r="AE14" s="15">
        <f>+Y14+AB14+AC14+AK14</f>
        <v>22</v>
      </c>
      <c r="AF14" s="79">
        <f>+AE14+P14</f>
        <v>23</v>
      </c>
      <c r="AG14" s="27">
        <v>32.103000000000002</v>
      </c>
      <c r="AH14" s="27">
        <v>32.231999999999999</v>
      </c>
      <c r="AI14" s="18" t="s">
        <v>45</v>
      </c>
      <c r="AJ14" s="18" t="s">
        <v>62</v>
      </c>
      <c r="AK14" s="115"/>
      <c r="AL14" s="98">
        <v>31.428999999999998</v>
      </c>
      <c r="AM14" s="27">
        <v>30.667999999999999</v>
      </c>
      <c r="AN14" s="96">
        <v>1</v>
      </c>
      <c r="AO14" s="15">
        <f>IF(AND(AP$170&gt;4,AN14=1),6)+IF(AND(AP$170&gt;4,AN14=2),4)+IF(AND(AP$170&gt;4,AN14=3),3)+IF(AND(AP$170&gt;4,AN14=4),2)+IF(AND(AP$170&gt;4,AN14=5),1)+IF(AND(AP$170&gt;4,AN14&gt;5),1)+IF(AND(AP$170=4,AN14=1),4)+IF(AND(AP$170=4,AN14=2),3)+IF(AND(AP$170=4,AN14=3),2)+IF(AND(AP$170=4,AN14=4),1)+IF(AND(AP$170=3,AN14=1),3)+IF(AND(AP$170=3,AN14=2),2)+IF(AND(AP$170=3,AN14=3),1)+IF(AND(AP$170=2,AN14=1),2)+IF(AND(AP$170=2,AN14=2),1)+IF(AND(AP$170=1,AN14=1),1)</f>
        <v>6</v>
      </c>
      <c r="AP14" s="97">
        <v>1</v>
      </c>
      <c r="AQ14" s="97">
        <v>1</v>
      </c>
      <c r="AR14" s="22">
        <f>IF(AND(AQ$170&gt;4,AP14=1),12)+IF(AND(AQ$170&gt;4,AP14=2),8)+IF(AND(AQ$170&gt;4,AP14=3),6)+IF(AND(AQ$170&gt;4,AP14=4),5)+IF(AND(AQ$170&gt;4,AP14=5),4)+IF(AND(AQ$170&gt;4,AP14=6),3)+IF(AND(AQ$170&gt;4,AP14=7),2)+IF(AND(AQ$170&gt;4,AP14&gt;7),1)+IF(AND(AQ$170=4,AP14=1),8)+IF(AND(AQ$170=4,AP14=2),6)+IF(AND(AQ$170=4,AP14=3),4)+IF(AND(AQ$170=4,AP14=4),2)+IF(AND(AQ$170=3,AP14=1),6)+IF(AND(AQ$170=3,AP14=2),4)+IF(AND(AQ$170=3,AP14=3),2)+IF(AND(AQ$170=2,AP14=1),4)+IF(AND(AQ$170=2,AP14=2),2)+IF(AND(AQ$170=1,AP14=1),2)</f>
        <v>12</v>
      </c>
      <c r="AS14" s="22">
        <f>IF(AND(AQ$170&gt;4,AQ14=1),12)+IF(AND(AQ$170&gt;4,AQ14=2),8)+IF(AND(AQ$170&gt;4,AQ14=3),6)+IF(AND(AQ$170&gt;4,AQ14=4),5)+IF(AND(AQ$170&gt;4,AQ14=5),4)+IF(AND(AQ$170&gt;4,AQ14=6),3)+IF(AND(AQ$170&gt;4,AQ14=7),2)+IF(AND(AQ$170&gt;4,AQ14&gt;7),1)+IF(AND(AQ$170=4,AQ14=1),8)+IF(AND(AQ$170=4,AQ14=2),6)+IF(AND(AQ$170=4,AQ14=3),4)+IF(AND(AQ$170=4,AQ14=4),2)+IF(AND(AQ$170=3,AQ14=1),6)+IF(AND(AQ$170=3,AQ14=2),4)+IF(AND(AQ$170=3,AQ14=3),2)+IF(AND(AQ$170=2,AQ14=1),4)+IF(AND(AQ$170=2,AQ14=2),2)+IF(AND(AQ$170=1,AQ14=1),2)</f>
        <v>12</v>
      </c>
      <c r="AT14" s="26" t="s">
        <v>45</v>
      </c>
      <c r="AU14" s="15">
        <f t="shared" si="0"/>
        <v>31</v>
      </c>
      <c r="AV14" s="79">
        <f t="shared" si="1"/>
        <v>54</v>
      </c>
      <c r="AW14" s="27">
        <v>31.125</v>
      </c>
      <c r="AX14" s="27">
        <v>31.850999999999999</v>
      </c>
      <c r="AY14" s="18" t="s">
        <v>48</v>
      </c>
      <c r="AZ14" s="23" t="s">
        <v>149</v>
      </c>
      <c r="BA14" s="115">
        <v>1</v>
      </c>
      <c r="BB14" s="98">
        <v>30.667999999999999</v>
      </c>
      <c r="BC14" s="27">
        <v>30.759</v>
      </c>
      <c r="BD14" s="96">
        <v>6</v>
      </c>
      <c r="BE14" s="15">
        <f>IF(AND(BF$169&gt;4,BD14=1),6)+IF(AND(BF$169&gt;4,BD14=2),4)+IF(AND(BF$169&gt;4,BD14=3),3)+IF(AND(BF$169&gt;4,BD14=4),2)+IF(AND(BF$169&gt;4,BD14=5),1)+IF(AND(BF$169&gt;4,BD14&gt;5),1)+IF(AND(BF$169=4,BD14=1),4)+IF(AND(BF$169=4,BD14=2),3)+IF(AND(BF$169=4,BD14=3),2)+IF(AND(BF$169=4,BD14=4),1)+IF(AND(BF$169=3,BD14=1),3)+IF(AND(BF$169=3,BD14=2),2)+IF(AND(BF$169=3,BD14=3),1)+IF(AND(BF$169=2,BD14=1),2)+IF(AND(BF$169=2,BD14=2),1)+IF(AND(BF$169=1,BD14=1),1)</f>
        <v>1</v>
      </c>
      <c r="BF14" s="97">
        <v>5</v>
      </c>
      <c r="BG14" s="97">
        <v>5</v>
      </c>
      <c r="BH14" s="22">
        <f>IF(AND(BG$169&gt;4,BF14=1),12)+IF(AND(BG$169&gt;4,BF14=2),8)+IF(AND(BG$169&gt;4,BF14=3),6)+IF(AND(BG$169&gt;4,BF14=4),5)+IF(AND(BG$169&gt;4,BF14=5),4)+IF(AND(BG$169&gt;4,BF14=6),3)+IF(AND(BG$169&gt;4,BF14=7),2)+IF(AND(BG$169&gt;4,BF14&gt;7),1)+IF(AND(BG$169=4,BF14=1),8)+IF(AND(BG$169=4,BF14=2),6)+IF(AND(BG$169=4,BF14=3),4)+IF(AND(BG$169=4,BF14=4),2)+IF(AND(BG$169=3,BF14=1),6)+IF(AND(BG$169=3,BF14=2),4)+IF(AND(BG$169=3,BF14=3),2)+IF(AND(BG$169=2,BF14=1),4)+IF(AND(BG$169=2,BF14=2),2)+IF(AND(BG$169=1,BF14=1),2)</f>
        <v>4</v>
      </c>
      <c r="BI14" s="22">
        <f>IF(AND(BG$169&gt;4,BG14=1),12)+IF(AND(BG$169&gt;4,BG14=2),8)+IF(AND(BG$169&gt;4,BG14=3),6)+IF(AND(BG$169&gt;4,BG14=4),5)+IF(AND(BG$169&gt;4,BG14=5),4)+IF(AND(BG$169&gt;4,BG14=6),3)+IF(AND(BG$169&gt;4,BG14=7),2)+IF(AND(BG$169&gt;4,BG14&gt;7),1)+IF(AND(BG$169=4,BG14=1),8)+IF(AND(BG$169=4,BG14=2),6)+IF(AND(BG$169=4,BG14=3),4)+IF(AND(BG$169=4,BG14=4),2)+IF(AND(BG$169=3,BG14=1),6)+IF(AND(BG$169=3,BG14=2),4)+IF(AND(BG$169=3,BG14=3),2)+IF(AND(BG$169=2,BG14=1),4)+IF(AND(BG$169=2,BG14=2),2)+IF(AND(BG$169=1,BG14=1),2)</f>
        <v>4</v>
      </c>
      <c r="BJ14" s="26" t="s">
        <v>48</v>
      </c>
      <c r="BK14" s="15">
        <f t="shared" si="2"/>
        <v>10</v>
      </c>
      <c r="BL14" s="79">
        <f t="shared" si="3"/>
        <v>64</v>
      </c>
      <c r="BM14" s="27">
        <v>29.751999999999999</v>
      </c>
      <c r="BN14" s="27">
        <v>29.863</v>
      </c>
      <c r="BO14" s="18" t="s">
        <v>48</v>
      </c>
      <c r="BP14" s="28"/>
      <c r="BQ14" s="115">
        <v>1</v>
      </c>
      <c r="BR14" s="98">
        <v>29.751999999999999</v>
      </c>
      <c r="BS14" s="27">
        <v>34.399000000000001</v>
      </c>
      <c r="BT14" s="96">
        <v>1</v>
      </c>
      <c r="BU14" s="15">
        <f>IF(AND(BV$169&gt;4,BT14=1),6)+IF(AND(BV$169&gt;4,BT14=2),4)+IF(AND(BV$169&gt;4,BT14=3),3)+IF(AND(BV$169&gt;4,BT14=4),2)+IF(AND(BV$169&gt;4,BT14=5),1)+IF(AND(BV$169&gt;4,BT14&gt;5),1)+IF(AND(BV$169=4,BT14=1),4)+IF(AND(BV$169=4,BT14=2),3)+IF(AND(BV$169=4,BT14=3),2)+IF(AND(BV$169=4,BT14=4),1)+IF(AND(BV$169=3,BT14=1),3)+IF(AND(BV$169=3,BT14=2),2)+IF(AND(BV$169=3,BT14=3),1)+IF(AND(BV$169=2,BT14=1),2)+IF(AND(BV$169=2,BT14=2),1)+IF(AND(BV$169=1,BT14=1),1)</f>
        <v>4</v>
      </c>
      <c r="BV14" s="97">
        <v>1</v>
      </c>
      <c r="BW14" s="97">
        <v>1</v>
      </c>
      <c r="BX14" s="22">
        <f>IF(AND(BW$169&gt;4,BV14=1),12)+IF(AND(BW$169&gt;4,BV14=2),8)+IF(AND(BW$169&gt;4,BV14=3),6)+IF(AND(BW$169&gt;4,BV14=4),5)+IF(AND(BW$169&gt;4,BV14=5),4)+IF(AND(BW$169&gt;4,BV14=6),3)+IF(AND(BW$169&gt;4,BV14=7),2)+IF(AND(BW$169&gt;4,BV14&gt;7),1)+IF(AND(BW$169=4,BV14=1),8)+IF(AND(BW$169=4,BV14=2),6)+IF(AND(BW$169=4,BV14=3),4)+IF(AND(BW$169=4,BV14=4),2)+IF(AND(BW$169=3,BV14=1),6)+IF(AND(BW$169=3,BV14=2),4)+IF(AND(BW$169=3,BV14=3),2)+IF(AND(BW$169=2,BV14=1),4)+IF(AND(BW$169=2,BV14=2),2)+IF(AND(BW$169=1,BV14=1),2)</f>
        <v>8</v>
      </c>
      <c r="BY14" s="22">
        <f>IF(AND(BW$169&gt;4,BW14=1),12)+IF(AND(BW$169&gt;4,BW14=2),8)+IF(AND(BW$169&gt;4,BW14=3),6)+IF(AND(BW$169&gt;4,BW14=4),5)+IF(AND(BW$169&gt;4,BW14=5),4)+IF(AND(BW$169&gt;4,BW14=6),3)+IF(AND(BW$169&gt;4,BW14=7),2)+IF(AND(BW$169&gt;4,BW14&gt;7),1)+IF(AND(BW$169=4,BW14=1),8)+IF(AND(BW$169=4,BW14=2),6)+IF(AND(BW$169=4,BW14=3),4)+IF(AND(BW$169=4,BW14=4),2)+IF(AND(BW$169=3,BW14=1),6)+IF(AND(BW$169=3,BW14=2),4)+IF(AND(BW$169=3,BW14=3),2)+IF(AND(BW$169=2,BW14=1),4)+IF(AND(BW$169=2,BW14=2),2)+IF(AND(BW$169=1,BW14=1),2)</f>
        <v>8</v>
      </c>
      <c r="BZ14" s="26" t="s">
        <v>48</v>
      </c>
      <c r="CA14" s="15">
        <f t="shared" si="4"/>
        <v>20</v>
      </c>
      <c r="CB14" s="79">
        <f t="shared" si="5"/>
        <v>84</v>
      </c>
      <c r="CC14" s="27">
        <v>34.095999999999997</v>
      </c>
      <c r="CD14" s="27">
        <v>34.39</v>
      </c>
      <c r="CE14" s="18" t="s">
        <v>48</v>
      </c>
      <c r="CF14" s="28"/>
      <c r="CG14" s="115"/>
      <c r="CH14" s="98">
        <v>29.751999999999999</v>
      </c>
      <c r="CI14" s="27"/>
      <c r="CJ14" s="96"/>
      <c r="CK14" s="15">
        <f>IF(AND(CL$169&gt;4,CJ14=1),6)+IF(AND(CL$169&gt;4,CJ14=2),4)+IF(AND(CL$169&gt;4,CJ14=3),3)+IF(AND(CL$169&gt;4,CJ14=4),2)+IF(AND(CL$169&gt;4,CJ14=5),1)+IF(AND(CL$169&gt;4,CJ14&gt;5),1)+IF(AND(CL$169=4,CJ14=1),4)+IF(AND(CL$169=4,CJ14=2),3)+IF(AND(CL$169=4,CJ14=3),2)+IF(AND(CL$169=4,CJ14=4),1)+IF(AND(CL$169=3,CJ14=1),3)+IF(AND(CL$169=3,CJ14=2),2)+IF(AND(CL$169=3,CJ14=3),1)+IF(AND(CL$169=2,CJ14=1),2)+IF(AND(CL$169=2,CJ14=2),1)+IF(AND(CL$169=1,CJ14=1),1)</f>
        <v>0</v>
      </c>
      <c r="CL14" s="97"/>
      <c r="CM14" s="97"/>
      <c r="CN14" s="22">
        <f>IF(AND(CM$169&gt;4,CL14=1),12)+IF(AND(CM$169&gt;4,CL14=2),8)+IF(AND(CM$169&gt;4,CL14=3),6)+IF(AND(CM$169&gt;4,CL14=4),5)+IF(AND(CM$169&gt;4,CL14=5),4)+IF(AND(CM$169&gt;4,CL14=6),3)+IF(AND(CM$169&gt;4,CL14=7),2)+IF(AND(CM$169&gt;4,CL14&gt;7),1)+IF(AND(CM$169=4,CL14=1),8)+IF(AND(CM$169=4,CL14=2),6)+IF(AND(CM$169=4,CL14=3),4)+IF(AND(CM$169=4,CL14=4),2)+IF(AND(CM$169=3,CL14=1),6)+IF(AND(CM$169=3,CL14=2),4)+IF(AND(CM$169=3,CL14=3),2)+IF(AND(CM$169=2,CL14=1),4)+IF(AND(CM$169=2,CL14=2),2)+IF(AND(CM$169=1,CL14=1),2)</f>
        <v>0</v>
      </c>
      <c r="CO14" s="22">
        <f>IF(AND(CM$169&gt;4,CM14=1),12)+IF(AND(CM$169&gt;4,CM14=2),8)+IF(AND(CM$169&gt;4,CM14=3),6)+IF(AND(CM$169&gt;4,CM14=4),5)+IF(AND(CM$169&gt;4,CM14=5),4)+IF(AND(CM$169&gt;4,CM14=6),3)+IF(AND(CM$169&gt;4,CM14=7),2)+IF(AND(CM$169&gt;4,CM14&gt;7),1)+IF(AND(CM$169=4,CM14=1),8)+IF(AND(CM$169=4,CM14=2),6)+IF(AND(CM$169=4,CM14=3),4)+IF(AND(CM$169=4,CM14=4),2)+IF(AND(CM$169=3,CM14=1),6)+IF(AND(CM$169=3,CM14=2),4)+IF(AND(CM$169=3,CM14=3),2)+IF(AND(CM$169=2,CM14=1),4)+IF(AND(CM$169=2,CM14=2),2)+IF(AND(CM$169=1,CM14=1),2)</f>
        <v>0</v>
      </c>
      <c r="CP14" s="26" t="s">
        <v>48</v>
      </c>
      <c r="CQ14" s="15">
        <f t="shared" si="6"/>
        <v>0</v>
      </c>
      <c r="CR14" s="79">
        <f t="shared" si="7"/>
        <v>84</v>
      </c>
      <c r="CS14" s="27"/>
      <c r="CT14" s="27"/>
      <c r="CU14" s="18" t="s">
        <v>48</v>
      </c>
      <c r="CV14" s="28"/>
      <c r="CW14" s="115"/>
      <c r="CX14" s="98">
        <v>29.751999999999999</v>
      </c>
      <c r="CY14" s="27">
        <v>31.251000000000001</v>
      </c>
      <c r="CZ14" s="77">
        <v>3</v>
      </c>
      <c r="DA14" s="15">
        <f>IF(AND(DB$169&gt;4,CZ14=1),6)+IF(AND(DB$169&gt;4,CZ14=2),4)+IF(AND(DB$169&gt;4,CZ14=3),3)+IF(AND(DB$169&gt;4,CZ14=4),2)+IF(AND(DB$169&gt;4,CZ14=5),1)+IF(AND(DB$169&gt;4,CZ14&gt;5),1)+IF(AND(DB$169=4,CZ14=1),4)+IF(AND(DB$169=4,CZ14=2),3)+IF(AND(DB$169=4,CZ14=3),2)+IF(AND(DB$169=4,CZ14=4),1)+IF(AND(DB$169=3,CZ14=1),3)+IF(AND(DB$169=3,CZ14=2),2)+IF(AND(DB$169=3,CZ14=3),1)+IF(AND(DB$169=2,CZ14=1),2)+IF(AND(DB$169=2,CZ14=2),1)+IF(AND(DB$169=1,CZ14=1),1)</f>
        <v>3</v>
      </c>
      <c r="DB14" s="78"/>
      <c r="DC14" s="78"/>
      <c r="DD14" s="22">
        <f>IF(AND(DC$169&gt;4,DB14=1),12)+IF(AND(DC$169&gt;4,DB14=2),8)+IF(AND(DC$169&gt;4,DB14=3),6)+IF(AND(DC$169&gt;4,DB14=4),5)+IF(AND(DC$169&gt;4,DB14=5),4)+IF(AND(DC$169&gt;4,DB14=6),3)+IF(AND(DC$169&gt;4,DB14=7),2)+IF(AND(DC$169&gt;4,DB14&gt;7),1)+IF(AND(DC$169=4,DB14=1),8)+IF(AND(DC$169=4,DB14=2),6)+IF(AND(DC$169=4,DB14=3),4)+IF(AND(DC$169=4,DB14=4),2)+IF(AND(DC$169=3,DB14=1),6)+IF(AND(DC$169=3,DB14=2),4)+IF(AND(DC$169=3,DB14=3),2)+IF(AND(DC$169=2,DB14=1),4)+IF(AND(DC$169=2,DB14=2),2)+IF(AND(DC$169=1,DB14=1),2)</f>
        <v>0</v>
      </c>
      <c r="DE14" s="22">
        <f>IF(AND(DC$169&gt;4,DC14=1),12)+IF(AND(DC$169&gt;4,DC14=2),8)+IF(AND(DC$169&gt;4,DC14=3),6)+IF(AND(DC$169&gt;4,DC14=4),5)+IF(AND(DC$169&gt;4,DC14=5),4)+IF(AND(DC$169&gt;4,DC14=6),3)+IF(AND(DC$169&gt;4,DC14=7),2)+IF(AND(DC$169&gt;4,DC14&gt;7),1)+IF(AND(DC$169=4,DC14=1),8)+IF(AND(DC$169=4,DC14=2),6)+IF(AND(DC$169=4,DC14=3),4)+IF(AND(DC$169=4,DC14=4),2)+IF(AND(DC$169=3,DC14=1),6)+IF(AND(DC$169=3,DC14=2),4)+IF(AND(DC$169=3,DC14=3),2)+IF(AND(DC$169=2,DC14=1),4)+IF(AND(DC$169=2,DC14=2),2)+IF(AND(DC$169=1,DC14=1),2)</f>
        <v>0</v>
      </c>
      <c r="DF14" s="26" t="s">
        <v>48</v>
      </c>
      <c r="DG14" s="15">
        <f t="shared" si="8"/>
        <v>3</v>
      </c>
      <c r="DH14" s="79">
        <f t="shared" si="9"/>
        <v>87</v>
      </c>
      <c r="DI14" s="27"/>
      <c r="DJ14" s="27"/>
      <c r="DK14" s="18" t="s">
        <v>48</v>
      </c>
      <c r="DL14" s="28"/>
      <c r="DM14" s="115"/>
      <c r="DN14" s="98">
        <v>29.751999999999999</v>
      </c>
      <c r="DO14" s="27"/>
      <c r="DP14" s="77"/>
      <c r="DQ14" s="15">
        <f>IF(AND(DR$169&gt;4,DP14=1),6)+IF(AND(DR$169&gt;4,DP14=2),4)+IF(AND(DR$169&gt;4,DP14=3),3)+IF(AND(DR$169&gt;4,DP14=4),2)+IF(AND(DR$169&gt;4,DP14=5),1)+IF(AND(DR$169&gt;4,DP14&gt;5),1)+IF(AND(DR$169=4,DP14=1),4)+IF(AND(DR$169=4,DP14=2),3)+IF(AND(DR$169=4,DP14=3),2)+IF(AND(DR$169=4,DP14=4),1)+IF(AND(DR$169=3,DP14=1),3)+IF(AND(DR$169=3,DP14=2),2)+IF(AND(DR$169=3,DP14=3),1)+IF(AND(DR$169=2,DP14=1),2)+IF(AND(DR$169=2,DP14=2),1)+IF(AND(DR$169=1,DP14=1),1)</f>
        <v>0</v>
      </c>
      <c r="DR14" s="78"/>
      <c r="DS14" s="78"/>
      <c r="DT14" s="22">
        <f>IF(AND(DS$169&gt;4,DR14=1),12)+IF(AND(DS$169&gt;4,DR14=2),8)+IF(AND(DS$169&gt;4,DR14=3),6)+IF(AND(DS$169&gt;4,DR14=4),5)+IF(AND(DS$169&gt;4,DR14=5),4)+IF(AND(DS$169&gt;4,DR14=6),3)+IF(AND(DS$169&gt;4,DR14=7),2)+IF(AND(DS$169&gt;4,DR14&gt;7),1)+IF(AND(DS$169=4,DR14=1),8)+IF(AND(DS$169=4,DR14=2),6)+IF(AND(DS$169=4,DR14=3),4)+IF(AND(DS$169=4,DR14=4),2)+IF(AND(DS$169=3,DR14=1),6)+IF(AND(DS$169=3,DR14=2),4)+IF(AND(DS$169=3,DR14=3),2)+IF(AND(DS$169=2,DR14=1),4)+IF(AND(DS$169=2,DR14=2),2)+IF(AND(DS$169=1,DR14=1),2)</f>
        <v>0</v>
      </c>
      <c r="DU14" s="22">
        <f>IF(AND(DS$169&gt;4,DS14=1),12)+IF(AND(DS$169&gt;4,DS14=2),8)+IF(AND(DS$169&gt;4,DS14=3),6)+IF(AND(DS$169&gt;4,DS14=4),5)+IF(AND(DS$169&gt;4,DS14=5),4)+IF(AND(DS$169&gt;4,DS14=6),3)+IF(AND(DS$169&gt;4,DS14=7),2)+IF(AND(DS$169&gt;4,DS14&gt;7),1)+IF(AND(DS$169=4,DS14=1),8)+IF(AND(DS$169=4,DS14=2),6)+IF(AND(DS$169=4,DS14=3),4)+IF(AND(DS$169=4,DS14=4),2)+IF(AND(DS$169=3,DS14=1),6)+IF(AND(DS$169=3,DS14=2),4)+IF(AND(DS$169=3,DS14=3),2)+IF(AND(DS$169=2,DS14=1),4)+IF(AND(DS$169=2,DS14=2),2)+IF(AND(DS$169=1,DS14=1),2)</f>
        <v>0</v>
      </c>
      <c r="DV14" s="26" t="s">
        <v>48</v>
      </c>
      <c r="DW14" s="15">
        <f t="shared" si="10"/>
        <v>0</v>
      </c>
      <c r="DX14" s="79">
        <f t="shared" si="11"/>
        <v>87</v>
      </c>
      <c r="DY14" s="27"/>
      <c r="DZ14" s="27"/>
      <c r="EA14" s="18" t="s">
        <v>48</v>
      </c>
      <c r="EB14" s="28"/>
      <c r="EC14" s="24"/>
      <c r="ED14" s="98">
        <v>29.751999999999999</v>
      </c>
      <c r="EE14" s="27">
        <v>35.430999999999997</v>
      </c>
      <c r="EF14" s="77">
        <v>5</v>
      </c>
      <c r="EG14" s="15">
        <f>IF(AND(EH$169&gt;4,EF14=1),6)+IF(AND(EH$169&gt;4,EF14=2),4)+IF(AND(EH$169&gt;4,EF14=3),3)+IF(AND(EH$169&gt;4,EF14=4),2)+IF(AND(EH$169&gt;4,EF14=5),1)+IF(AND(EH$169&gt;4,EF14&gt;5),1)+IF(AND(EH$169=4,EF14=1),4)+IF(AND(EH$169=4,EF14=2),3)+IF(AND(EH$169=4,EF14=3),2)+IF(AND(EH$169=4,EF14=4),1)+IF(AND(EH$169=3,EF14=1),3)+IF(AND(EH$169=3,EF14=2),2)+IF(AND(EH$169=3,EF14=3),1)+IF(AND(EH$169=2,EF14=1),2)+IF(AND(EH$169=2,EF14=2),1)+IF(AND(EH$169=1,EF14=1),1)</f>
        <v>1</v>
      </c>
      <c r="EH14" s="78">
        <v>3</v>
      </c>
      <c r="EI14" s="78"/>
      <c r="EJ14" s="22">
        <f>IF(AND(EI$169&gt;4,EH14=1),12)+IF(AND(EI$169&gt;4,EH14=2),8)+IF(AND(EI$169&gt;4,EH14=3),6)+IF(AND(EI$169&gt;4,EH14=4),5)+IF(AND(EI$169&gt;4,EH14=5),4)+IF(AND(EI$169&gt;4,EH14=6),3)+IF(AND(EI$169&gt;4,EH14=7),2)+IF(AND(EI$169&gt;4,EH14&gt;7),1)+IF(AND(EI$169=4,EH14=1),8)+IF(AND(EI$169=4,EH14=2),6)+IF(AND(EI$169=4,EH14=3),4)+IF(AND(EI$169=4,EH14=4),2)+IF(AND(EI$169=3,EH14=1),6)+IF(AND(EI$169=3,EH14=2),4)+IF(AND(EI$169=3,EH14=3),2)+IF(AND(EI$169=2,EH14=1),4)+IF(AND(EI$169=2,EH14=2),2)+IF(AND(EI$169=1,EH14=1),2)</f>
        <v>6</v>
      </c>
      <c r="EK14" s="22">
        <f>IF(AND(EI$169&gt;4,EI14=1),12)+IF(AND(EI$169&gt;4,EI14=2),8)+IF(AND(EI$169&gt;4,EI14=3),6)+IF(AND(EI$169&gt;4,EI14=4),5)+IF(AND(EI$169&gt;4,EI14=5),4)+IF(AND(EI$169&gt;4,EI14=6),3)+IF(AND(EI$169&gt;4,EI14=7),2)+IF(AND(EI$169&gt;4,EI14&gt;7),1)+IF(AND(EI$169=4,EI14=1),8)+IF(AND(EI$169=4,EI14=2),6)+IF(AND(EI$169=4,EI14=3),4)+IF(AND(EI$169=4,EI14=4),2)+IF(AND(EI$169=3,EI14=1),6)+IF(AND(EI$169=3,EI14=2),4)+IF(AND(EI$169=3,EI14=3),2)+IF(AND(EI$169=2,EI14=1),4)+IF(AND(EI$169=2,EI14=2),2)+IF(AND(EI$169=1,EI14=1),2)</f>
        <v>0</v>
      </c>
      <c r="EL14" s="26" t="s">
        <v>48</v>
      </c>
      <c r="EM14" s="15">
        <f t="shared" si="12"/>
        <v>7</v>
      </c>
      <c r="EN14" s="79">
        <f t="shared" si="13"/>
        <v>94</v>
      </c>
      <c r="EO14" s="27">
        <v>32.186</v>
      </c>
      <c r="EP14" s="27"/>
      <c r="EQ14" s="18" t="s">
        <v>48</v>
      </c>
      <c r="ER14" s="28"/>
      <c r="ES14" s="115"/>
      <c r="ET14" s="98">
        <v>29.751999999999999</v>
      </c>
      <c r="EU14" s="27"/>
      <c r="EV14" s="77"/>
      <c r="EW14" s="15">
        <f>IF(AND(EX$169&gt;4,EV14=1),6)+IF(AND(EX$169&gt;4,EV14=2),4)+IF(AND(EX$169&gt;4,EV14=3),3)+IF(AND(EX$169&gt;4,EV14=4),2)+IF(AND(EX$169&gt;4,EV14=5),1)+IF(AND(EX$169&gt;4,EV14&gt;5),1)+IF(AND(EX$169=4,EV14=1),4)+IF(AND(EX$169=4,EV14=2),3)+IF(AND(EX$169=4,EV14=3),2)+IF(AND(EX$169=4,EV14=4),1)+IF(AND(EX$169=3,EV14=1),3)+IF(AND(EX$169=3,EV14=2),2)+IF(AND(EX$169=3,EV14=3),1)+IF(AND(EX$169=2,EV14=1),2)+IF(AND(EX$169=2,EV14=2),1)+IF(AND(EX$169=1,EV14=1),1)</f>
        <v>0</v>
      </c>
      <c r="EX14" s="78"/>
      <c r="EY14" s="78"/>
      <c r="EZ14" s="22">
        <f>IF(AND(EY$169&gt;4,EX14=1),12)+IF(AND(EY$169&gt;4,EX14=2),8)+IF(AND(EY$169&gt;4,EX14=3),6)+IF(AND(EY$169&gt;4,EX14=4),5)+IF(AND(EY$169&gt;4,EX14=5),4)+IF(AND(EY$169&gt;4,EX14=6),3)+IF(AND(EY$169&gt;4,EX14=7),2)+IF(AND(EY$169&gt;4,EX14&gt;7),1)+IF(AND(EY$169=4,EX14=1),8)+IF(AND(EY$169=4,EX14=2),6)+IF(AND(EY$169=4,EX14=3),4)+IF(AND(EY$169=4,EX14=4),2)+IF(AND(EY$169=3,EX14=1),6)+IF(AND(EY$169=3,EX14=2),4)+IF(AND(EY$169=3,EX14=3),2)+IF(AND(EY$169=2,EX14=1),4)+IF(AND(EY$169=2,EX14=2),2)+IF(AND(EY$169=1,EX14=1),2)</f>
        <v>0</v>
      </c>
      <c r="FA14" s="22">
        <f>IF(AND(EY$169&gt;4,EY14=1),12)+IF(AND(EY$169&gt;4,EY14=2),8)+IF(AND(EY$169&gt;4,EY14=3),6)+IF(AND(EY$169&gt;4,EY14=4),5)+IF(AND(EY$169&gt;4,EY14=5),4)+IF(AND(EY$169&gt;4,EY14=6),3)+IF(AND(EY$169&gt;4,EY14=7),2)+IF(AND(EY$169&gt;4,EY14&gt;7),1)+IF(AND(EY$169=4,EY14=1),8)+IF(AND(EY$169=4,EY14=2),6)+IF(AND(EY$169=4,EY14=3),4)+IF(AND(EY$169=4,EY14=4),2)+IF(AND(EY$169=3,EY14=1),6)+IF(AND(EY$169=3,EY14=2),4)+IF(AND(EY$169=3,EY14=3),2)+IF(AND(EY$169=2,EY14=1),4)+IF(AND(EY$169=2,EY14=2),2)+IF(AND(EY$169=1,EY14=1),2)</f>
        <v>0</v>
      </c>
      <c r="FB14" s="26" t="s">
        <v>48</v>
      </c>
      <c r="FC14" s="15">
        <f t="shared" si="14"/>
        <v>0</v>
      </c>
      <c r="FD14" s="79">
        <f t="shared" si="15"/>
        <v>94</v>
      </c>
      <c r="FE14" s="27"/>
      <c r="FF14" s="27"/>
      <c r="FG14" s="18" t="s">
        <v>48</v>
      </c>
      <c r="FH14" s="18"/>
      <c r="FI14" s="115"/>
      <c r="FJ14" s="98">
        <v>29.751999999999999</v>
      </c>
    </row>
    <row r="15" spans="1:171" x14ac:dyDescent="0.25">
      <c r="A15" s="89" t="s">
        <v>99</v>
      </c>
      <c r="B15" s="10">
        <v>48</v>
      </c>
      <c r="C15" s="21"/>
      <c r="D15" s="20"/>
      <c r="E15" s="10" t="s">
        <v>43</v>
      </c>
      <c r="F15" s="13">
        <v>30.558</v>
      </c>
      <c r="G15" s="27">
        <v>30.443999999999999</v>
      </c>
      <c r="H15" s="77">
        <v>2</v>
      </c>
      <c r="I15" s="15">
        <f>IF(AND(J$169&gt;4,H15=1),6)+IF(AND(J$169&gt;4,H15=2),4)+IF(AND(J$169&gt;4,H15=3),3)+IF(AND(J$169&gt;4,H15=4),2)+IF(AND(J$169&gt;4,H15=5),1)+IF(AND(J$169&gt;4,H15&gt;5),1)+IF(AND(J$169=4,H15=1),4)+IF(AND(J$169=4,H15=2),3)+IF(AND(J$169=4,H15=3),2)+IF(AND(J$169=4,H15=4),1)+IF(AND(J$169=3,H15=1),3)+IF(AND(J$169=3,H15=2),2)+IF(AND(J$169=3,H15=3),1)+IF(AND(J$169=2,H15=1),2)+IF(AND(J$169=2,H15=2),1)+IF(AND(J$169=1,H15=1),1)</f>
        <v>4</v>
      </c>
      <c r="J15" s="78">
        <v>6</v>
      </c>
      <c r="K15" s="78">
        <v>3</v>
      </c>
      <c r="L15" s="22">
        <f>IF(AND(K$169&gt;4,J15=1),12)+IF(AND(K$169&gt;4,J15=2),8)+IF(AND(K$169&gt;4,J15=3),6)+IF(AND(K$169&gt;4,J15=4),5)+IF(AND(K$169&gt;4,J15=5),4)+IF(AND(K$169&gt;4,J15=6),3)+IF(AND(K$169&gt;4,J15=7),2)+IF(AND(K$169&gt;4,J15&gt;7),1)+IF(AND(K$169=4,J15=1),8)+IF(AND(K$169=4,J15=2),6)+IF(AND(K$169=4,J15=3),4)+IF(AND(K$169=4,J15=4),2)+IF(AND(K$169=3,J15=1),6)+IF(AND(K$169=3,J15=2),4)+IF(AND(K$169=3,J15=3),2)+IF(AND(K$169=2,J15=1),4)+IF(AND(K$169=2,J15=2),2)+IF(AND(K$169=1,J15=1),2)</f>
        <v>3</v>
      </c>
      <c r="M15" s="22">
        <f>IF(AND(K$169&gt;4,K15=1),12)+IF(AND(K$169&gt;4,K15=2),8)+IF(AND(K$169&gt;4,K15=3),6)+IF(AND(K$169&gt;4,K15=4),5)+IF(AND(K$169&gt;4,K15=5),4)+IF(AND(K$169&gt;4,K15=6),3)+IF(AND(K$169&gt;4,K15=7),2)+IF(AND(K$169&gt;4,K15&gt;7),1)+IF(AND(K$169=4,K15=1),8)+IF(AND(K$169=4,K15=2),6)+IF(AND(K$169=4,K15=3),4)+IF(AND(K$169=4,K15=4),2)+IF(AND(K$169=3,K15=1),6)+IF(AND(K$169=3,K15=2),4)+IF(AND(K$169=3,K15=3),2)+IF(AND(K$169=2,K15=1),4)+IF(AND(K$169=2,K15=2),2)+IF(AND(K$169=1,K15=1),2)</f>
        <v>6</v>
      </c>
      <c r="N15" s="26" t="s">
        <v>48</v>
      </c>
      <c r="O15" s="15">
        <f>+I15+L15+M15+U15</f>
        <v>16</v>
      </c>
      <c r="P15" s="79">
        <f>+O15</f>
        <v>16</v>
      </c>
      <c r="Q15" s="27">
        <v>30.227</v>
      </c>
      <c r="R15" s="27">
        <v>30.201000000000001</v>
      </c>
      <c r="S15" s="18" t="s">
        <v>48</v>
      </c>
      <c r="T15" s="18"/>
      <c r="U15" s="115">
        <v>3</v>
      </c>
      <c r="V15" s="66">
        <v>30.201000000000001</v>
      </c>
      <c r="W15" s="27">
        <v>30.882000000000001</v>
      </c>
      <c r="X15" s="77">
        <v>5</v>
      </c>
      <c r="Y15" s="15">
        <f>IF(AND(Z$169&gt;4,X15=1),6)+IF(AND(Z$169&gt;4,X15=2),4)+IF(AND(Z$169&gt;4,X15=3),3)+IF(AND(Z$169&gt;4,X15=4),2)+IF(AND(Z$169&gt;4,X15=5),1)+IF(AND(Z$169&gt;4,X15&gt;5),1)+IF(AND(Z$169=4,X15=1),4)+IF(AND(Z$169=4,X15=2),3)+IF(AND(Z$169=4,X15=3),2)+IF(AND(Z$169=4,X15=4),1)+IF(AND(Z$169=3,X15=1),3)+IF(AND(Z$169=3,X15=2),2)+IF(AND(Z$169=3,X15=3),1)+IF(AND(Z$169=2,X15=1),2)+IF(AND(Z$169=2,X15=2),1)+IF(AND(Z$169=1,X15=1),1)</f>
        <v>1</v>
      </c>
      <c r="Z15" s="78"/>
      <c r="AA15" s="78">
        <v>2</v>
      </c>
      <c r="AB15" s="22">
        <f>IF(AND(AA$169&gt;4,Z15=1),12)+IF(AND(AA$169&gt;4,Z15=2),8)+IF(AND(AA$169&gt;4,Z15=3),6)+IF(AND(AA$169&gt;4,Z15=4),5)+IF(AND(AA$169&gt;4,Z15=5),4)+IF(AND(AA$169&gt;4,Z15=6),3)+IF(AND(AA$169&gt;4,Z15=7),2)+IF(AND(AA$169&gt;4,Z15&gt;7),1)+IF(AND(AA$169=4,Z15=1),8)+IF(AND(AA$169=4,Z15=2),6)+IF(AND(AA$169=4,Z15=3),4)+IF(AND(AA$169=4,Z15=4),2)+IF(AND(AA$169=3,Z15=1),6)+IF(AND(AA$169=3,Z15=2),4)+IF(AND(AA$169=3,Z15=3),2)+IF(AND(AA$169=2,Z15=1),4)+IF(AND(AA$169=2,Z15=2),2)+IF(AND(AA$169=1,Z15=1),2)</f>
        <v>0</v>
      </c>
      <c r="AC15" s="22">
        <f>IF(AND(AA$169&gt;4,AA15=1),12)+IF(AND(AA$169&gt;4,AA15=2),8)+IF(AND(AA$169&gt;4,AA15=3),6)+IF(AND(AA$169&gt;4,AA15=4),5)+IF(AND(AA$169&gt;4,AA15=5),4)+IF(AND(AA$169&gt;4,AA15=6),3)+IF(AND(AA$169&gt;4,AA15=7),2)+IF(AND(AA$169&gt;4,AA15&gt;7),1)+IF(AND(AA$169=4,AA15=1),8)+IF(AND(AA$169=4,AA15=2),6)+IF(AND(AA$169=4,AA15=3),4)+IF(AND(AA$169=4,AA15=4),2)+IF(AND(AA$169=3,AA15=1),6)+IF(AND(AA$169=3,AA15=2),4)+IF(AND(AA$169=3,AA15=3),2)+IF(AND(AA$169=2,AA15=1),4)+IF(AND(AA$169=2,AA15=2),2)+IF(AND(AA$169=1,AA15=1),2)</f>
        <v>8</v>
      </c>
      <c r="AD15" s="26" t="s">
        <v>48</v>
      </c>
      <c r="AE15" s="15">
        <f>+Y15+AB15+AC15+AK15</f>
        <v>9</v>
      </c>
      <c r="AF15" s="79">
        <f>+AE15+P15</f>
        <v>25</v>
      </c>
      <c r="AG15" s="27"/>
      <c r="AH15" s="27">
        <v>30.399000000000001</v>
      </c>
      <c r="AI15" s="18" t="s">
        <v>48</v>
      </c>
      <c r="AJ15" s="18"/>
      <c r="AK15" s="115"/>
      <c r="AL15" s="98">
        <v>30.201000000000001</v>
      </c>
      <c r="AM15" s="27">
        <v>30.053999999999998</v>
      </c>
      <c r="AN15" s="96">
        <v>1</v>
      </c>
      <c r="AO15" s="15">
        <f>IF(AND(AP$169&gt;4,AN15=1),6)+IF(AND(AP$169&gt;4,AN15=2),4)+IF(AND(AP$169&gt;4,AN15=3),3)+IF(AND(AP$169&gt;4,AN15=4),2)+IF(AND(AP$169&gt;4,AN15=5),1)+IF(AND(AP$169&gt;4,AN15&gt;5),1)+IF(AND(AP$169=4,AN15=1),4)+IF(AND(AP$169=4,AN15=2),3)+IF(AND(AP$169=4,AN15=3),2)+IF(AND(AP$169=4,AN15=4),1)+IF(AND(AP$169=3,AN15=1),3)+IF(AND(AP$169=3,AN15=2),2)+IF(AND(AP$169=3,AN15=3),1)+IF(AND(AP$169=2,AN15=1),2)+IF(AND(AP$169=2,AN15=2),1)+IF(AND(AP$169=1,AN15=1),1)</f>
        <v>6</v>
      </c>
      <c r="AP15" s="97">
        <v>1</v>
      </c>
      <c r="AQ15" s="97">
        <v>4</v>
      </c>
      <c r="AR15" s="22">
        <f>IF(AND(AQ$169&gt;4,AP15=1),12)+IF(AND(AQ$169&gt;4,AP15=2),8)+IF(AND(AQ$169&gt;4,AP15=3),6)+IF(AND(AQ$169&gt;4,AP15=4),5)+IF(AND(AQ$169&gt;4,AP15=5),4)+IF(AND(AQ$169&gt;4,AP15=6),3)+IF(AND(AQ$169&gt;4,AP15=7),2)+IF(AND(AQ$169&gt;4,AP15&gt;7),1)+IF(AND(AQ$169=4,AP15=1),8)+IF(AND(AQ$169=4,AP15=2),6)+IF(AND(AQ$169=4,AP15=3),4)+IF(AND(AQ$169=4,AP15=4),2)+IF(AND(AQ$169=3,AP15=1),6)+IF(AND(AQ$169=3,AP15=2),4)+IF(AND(AQ$169=3,AP15=3),2)+IF(AND(AQ$169=2,AP15=1),4)+IF(AND(AQ$169=2,AP15=2),2)+IF(AND(AQ$169=1,AP15=1),2)</f>
        <v>12</v>
      </c>
      <c r="AS15" s="22">
        <f>IF(AND(AQ$169&gt;4,AQ15=1),12)+IF(AND(AQ$169&gt;4,AQ15=2),8)+IF(AND(AQ$169&gt;4,AQ15=3),6)+IF(AND(AQ$169&gt;4,AQ15=4),5)+IF(AND(AQ$169&gt;4,AQ15=5),4)+IF(AND(AQ$169&gt;4,AQ15=6),3)+IF(AND(AQ$169&gt;4,AQ15=7),2)+IF(AND(AQ$169&gt;4,AQ15&gt;7),1)+IF(AND(AQ$169=4,AQ15=1),8)+IF(AND(AQ$169=4,AQ15=2),6)+IF(AND(AQ$169=4,AQ15=3),4)+IF(AND(AQ$169=4,AQ15=4),2)+IF(AND(AQ$169=3,AQ15=1),6)+IF(AND(AQ$169=3,AQ15=2),4)+IF(AND(AQ$169=3,AQ15=3),2)+IF(AND(AQ$169=2,AQ15=1),4)+IF(AND(AQ$169=2,AQ15=2),2)+IF(AND(AQ$169=1,AQ15=1),2)</f>
        <v>5</v>
      </c>
      <c r="AT15" s="26" t="s">
        <v>48</v>
      </c>
      <c r="AU15" s="15">
        <f t="shared" si="0"/>
        <v>24</v>
      </c>
      <c r="AV15" s="79">
        <f t="shared" si="1"/>
        <v>49</v>
      </c>
      <c r="AW15" s="27">
        <v>30.466000000000001</v>
      </c>
      <c r="AX15" s="27">
        <v>30.568000000000001</v>
      </c>
      <c r="AY15" s="18" t="s">
        <v>48</v>
      </c>
      <c r="AZ15" s="18"/>
      <c r="BA15" s="115">
        <v>1</v>
      </c>
      <c r="BB15" s="98">
        <v>30.053999999999998</v>
      </c>
      <c r="BC15" s="27">
        <v>28.969000000000001</v>
      </c>
      <c r="BD15" s="96">
        <v>1</v>
      </c>
      <c r="BE15" s="15">
        <f>IF(AND(BF$169&gt;4,BD15=1),6)+IF(AND(BF$169&gt;4,BD15=2),4)+IF(AND(BF$169&gt;4,BD15=3),3)+IF(AND(BF$169&gt;4,BD15=4),2)+IF(AND(BF$169&gt;4,BD15=5),1)+IF(AND(BF$169&gt;4,BD15&gt;5),1)+IF(AND(BF$169=4,BD15=1),4)+IF(AND(BF$169=4,BD15=2),3)+IF(AND(BF$169=4,BD15=3),2)+IF(AND(BF$169=4,BD15=4),1)+IF(AND(BF$169=3,BD15=1),3)+IF(AND(BF$169=3,BD15=2),2)+IF(AND(BF$169=3,BD15=3),1)+IF(AND(BF$169=2,BD15=1),2)+IF(AND(BF$169=2,BD15=2),1)+IF(AND(BF$169=1,BD15=1),1)</f>
        <v>6</v>
      </c>
      <c r="BF15" s="97">
        <v>1</v>
      </c>
      <c r="BG15" s="97"/>
      <c r="BH15" s="22">
        <f>IF(AND(BG$169&gt;4,BF15=1),12)+IF(AND(BG$169&gt;4,BF15=2),8)+IF(AND(BG$169&gt;4,BF15=3),6)+IF(AND(BG$169&gt;4,BF15=4),5)+IF(AND(BG$169&gt;4,BF15=5),4)+IF(AND(BG$169&gt;4,BF15=6),3)+IF(AND(BG$169&gt;4,BF15=7),2)+IF(AND(BG$169&gt;4,BF15&gt;7),1)+IF(AND(BG$169=4,BF15=1),8)+IF(AND(BG$169=4,BF15=2),6)+IF(AND(BG$169=4,BF15=3),4)+IF(AND(BG$169=4,BF15=4),2)+IF(AND(BG$169=3,BF15=1),6)+IF(AND(BG$169=3,BF15=2),4)+IF(AND(BG$169=3,BF15=3),2)+IF(AND(BG$169=2,BF15=1),4)+IF(AND(BG$169=2,BF15=2),2)+IF(AND(BG$169=1,BF15=1),2)</f>
        <v>12</v>
      </c>
      <c r="BI15" s="22">
        <f>IF(AND(BG$169&gt;4,BG15=1),12)+IF(AND(BG$169&gt;4,BG15=2),8)+IF(AND(BG$169&gt;4,BG15=3),6)+IF(AND(BG$169&gt;4,BG15=4),5)+IF(AND(BG$169&gt;4,BG15=5),4)+IF(AND(BG$169&gt;4,BG15=6),3)+IF(AND(BG$169&gt;4,BG15=7),2)+IF(AND(BG$169&gt;4,BG15&gt;7),1)+IF(AND(BG$169=4,BG15=1),8)+IF(AND(BG$169=4,BG15=2),6)+IF(AND(BG$169=4,BG15=3),4)+IF(AND(BG$169=4,BG15=4),2)+IF(AND(BG$169=3,BG15=1),6)+IF(AND(BG$169=3,BG15=2),4)+IF(AND(BG$169=3,BG15=3),2)+IF(AND(BG$169=2,BG15=1),4)+IF(AND(BG$169=2,BG15=2),2)+IF(AND(BG$169=1,BG15=1),2)</f>
        <v>0</v>
      </c>
      <c r="BJ15" s="26" t="s">
        <v>48</v>
      </c>
      <c r="BK15" s="15">
        <f t="shared" si="2"/>
        <v>19</v>
      </c>
      <c r="BL15" s="79">
        <f t="shared" si="3"/>
        <v>68</v>
      </c>
      <c r="BM15" s="27">
        <v>29.084</v>
      </c>
      <c r="BN15" s="27">
        <v>31.22</v>
      </c>
      <c r="BO15" s="18" t="s">
        <v>48</v>
      </c>
      <c r="BP15" s="23" t="s">
        <v>138</v>
      </c>
      <c r="BQ15" s="115">
        <v>1</v>
      </c>
      <c r="BR15" s="98">
        <v>28.969000000000001</v>
      </c>
      <c r="BS15" s="27">
        <v>37.564999999999998</v>
      </c>
      <c r="BT15" s="96">
        <v>7</v>
      </c>
      <c r="BU15" s="15">
        <f>IF(AND(BV$168&gt;4,BT15=1),6)+IF(AND(BV$168&gt;4,BT15=2),4)+IF(AND(BV$168&gt;4,BT15=3),3)+IF(AND(BV$168&gt;4,BT15=4),2)+IF(AND(BV$168&gt;4,BT15=5),1)+IF(AND(BV$168&gt;4,BT15&gt;5),1)+IF(AND(BV$168=4,BT15=1),4)+IF(AND(BV$168=4,BT15=2),3)+IF(AND(BV$168=4,BT15=3),2)+IF(AND(BV$168=4,BT15=4),1)+IF(AND(BV$168=3,BT15=1),3)+IF(AND(BV$168=3,BT15=2),2)+IF(AND(BV$168=3,BT15=3),1)+IF(AND(BV$168=2,BT15=1),2)+IF(AND(BV$168=2,BT15=2),1)+IF(AND(BV$168=1,BT15=1),1)</f>
        <v>1</v>
      </c>
      <c r="BV15" s="97">
        <v>6</v>
      </c>
      <c r="BW15" s="97">
        <v>6</v>
      </c>
      <c r="BX15" s="15">
        <f>IF(AND(BW$168&gt;4,BV15=1),12)+IF(AND(BW$168&gt;4,BV15=2),8)+IF(AND(BW$168&gt;4,BV15=3),6)+IF(AND(BW$168&gt;4,BV15=4),5)+IF(AND(BW$168&gt;4,BV15=5),4)+IF(AND(BW$168&gt;4,BV15=6),3)+IF(AND(BW$168&gt;4,BV15=7),2)+IF(AND(BW$168&gt;4,BV15&gt;7),1)+IF(AND(BW$168=4,BV15=1),8)+IF(AND(BW$168=4,BV15=2),6)+IF(AND(BW$168=4,BV15=3),4)+IF(AND(BW$168=4,BV15=4),2)+IF(AND(BW$168=3,BV15=1),6)+IF(AND(BW$168=3,BV15=2),4)+IF(AND(BW$168=3,BV15=3),2)+IF(AND(BW$168=2,BV15=1),4)+IF(AND(BW$168=2,BV15=2),2)+IF(AND(BW$168=1,BV15=1),2)</f>
        <v>3</v>
      </c>
      <c r="BY15" s="15">
        <f>IF(AND(BW$168&gt;4,BW15=1),12)+IF(AND(BW$168&gt;4,BW15=2),8)+IF(AND(BW$168&gt;4,BW15=3),6)+IF(AND(BW$168&gt;4,BW15=4),5)+IF(AND(BW$168&gt;4,BW15=5),4)+IF(AND(BW$168&gt;4,BW15=6),3)+IF(AND(BW$168&gt;4,BW15=7),2)+IF(AND(BW$168&gt;4,BW15&gt;7),1)+IF(AND(BW$168=4,BW15=1),8)+IF(AND(BW$168=4,BW15=2),6)+IF(AND(BW$168=4,BW15=3),4)+IF(AND(BW$168=4,BW15=4),2)+IF(AND(BW$168=3,BW15=1),6)+IF(AND(BW$168=3,BW15=2),4)+IF(AND(BW$168=3,BW15=3),2)+IF(AND(BW$168=2,BW15=1),4)+IF(AND(BW$168=2,BW15=2),2)+IF(AND(BW$168=1,BW15=1),2)</f>
        <v>3</v>
      </c>
      <c r="BZ15" s="26" t="s">
        <v>39</v>
      </c>
      <c r="CA15" s="15">
        <f t="shared" si="4"/>
        <v>7</v>
      </c>
      <c r="CB15" s="79">
        <f t="shared" si="5"/>
        <v>75</v>
      </c>
      <c r="CC15" s="27">
        <v>37.860999999999997</v>
      </c>
      <c r="CD15" s="27">
        <v>37.521999999999998</v>
      </c>
      <c r="CE15" s="18" t="s">
        <v>39</v>
      </c>
      <c r="CF15" s="28"/>
      <c r="CG15" s="115"/>
      <c r="CH15" s="98">
        <v>28.969000000000001</v>
      </c>
      <c r="CI15" s="27"/>
      <c r="CJ15" s="96"/>
      <c r="CK15" s="15">
        <f>IF(AND(CL$168&gt;4,CJ15=1),6)+IF(AND(CL$168&gt;4,CJ15=2),4)+IF(AND(CL$168&gt;4,CJ15=3),3)+IF(AND(CL$168&gt;4,CJ15=4),2)+IF(AND(CL$168&gt;4,CJ15=5),1)+IF(AND(CL$168&gt;4,CJ15&gt;5),1)+IF(AND(CL$168=4,CJ15=1),4)+IF(AND(CL$168=4,CJ15=2),3)+IF(AND(CL$168=4,CJ15=3),2)+IF(AND(CL$168=4,CJ15=4),1)+IF(AND(CL$168=3,CJ15=1),3)+IF(AND(CL$168=3,CJ15=2),2)+IF(AND(CL$168=3,CJ15=3),1)+IF(AND(CL$168=2,CJ15=1),2)+IF(AND(CL$168=2,CJ15=2),1)+IF(AND(CL$168=1,CJ15=1),1)</f>
        <v>0</v>
      </c>
      <c r="CL15" s="97"/>
      <c r="CM15" s="97"/>
      <c r="CN15" s="15">
        <f>IF(AND(CM$168&gt;4,CL15=1),12)+IF(AND(CM$168&gt;4,CL15=2),8)+IF(AND(CM$168&gt;4,CL15=3),6)+IF(AND(CM$168&gt;4,CL15=4),5)+IF(AND(CM$168&gt;4,CL15=5),4)+IF(AND(CM$168&gt;4,CL15=6),3)+IF(AND(CM$168&gt;4,CL15=7),2)+IF(AND(CM$168&gt;4,CL15&gt;7),1)+IF(AND(CM$168=4,CL15=1),8)+IF(AND(CM$168=4,CL15=2),6)+IF(AND(CM$168=4,CL15=3),4)+IF(AND(CM$168=4,CL15=4),2)+IF(AND(CM$168=3,CL15=1),6)+IF(AND(CM$168=3,CL15=2),4)+IF(AND(CM$168=3,CL15=3),2)+IF(AND(CM$168=2,CL15=1),4)+IF(AND(CM$168=2,CL15=2),2)+IF(AND(CM$168=1,CL15=1),2)</f>
        <v>0</v>
      </c>
      <c r="CO15" s="15">
        <f>IF(AND(CM$168&gt;4,CM15=1),12)+IF(AND(CM$168&gt;4,CM15=2),8)+IF(AND(CM$168&gt;4,CM15=3),6)+IF(AND(CM$168&gt;4,CM15=4),5)+IF(AND(CM$168&gt;4,CM15=5),4)+IF(AND(CM$168&gt;4,CM15=6),3)+IF(AND(CM$168&gt;4,CM15=7),2)+IF(AND(CM$168&gt;4,CM15&gt;7),1)+IF(AND(CM$168=4,CM15=1),8)+IF(AND(CM$168=4,CM15=2),6)+IF(AND(CM$168=4,CM15=3),4)+IF(AND(CM$168=4,CM15=4),2)+IF(AND(CM$168=3,CM15=1),6)+IF(AND(CM$168=3,CM15=2),4)+IF(AND(CM$168=3,CM15=3),2)+IF(AND(CM$168=2,CM15=1),4)+IF(AND(CM$168=2,CM15=2),2)+IF(AND(CM$168=1,CM15=1),2)</f>
        <v>0</v>
      </c>
      <c r="CP15" s="26" t="s">
        <v>39</v>
      </c>
      <c r="CQ15" s="15">
        <f t="shared" si="6"/>
        <v>0</v>
      </c>
      <c r="CR15" s="79">
        <f t="shared" si="7"/>
        <v>75</v>
      </c>
      <c r="CS15" s="27"/>
      <c r="CT15" s="27"/>
      <c r="CU15" s="18" t="s">
        <v>39</v>
      </c>
      <c r="CV15" s="28"/>
      <c r="CW15" s="115"/>
      <c r="CX15" s="98">
        <v>28.969000000000001</v>
      </c>
      <c r="CY15" s="27">
        <v>30.2</v>
      </c>
      <c r="CZ15" s="77">
        <v>6</v>
      </c>
      <c r="DA15" s="15">
        <f>IF(AND(DB$168&gt;4,CZ15=1),6)+IF(AND(DB$168&gt;4,CZ15=2),4)+IF(AND(DB$168&gt;4,CZ15=3),3)+IF(AND(DB$168&gt;4,CZ15=4),2)+IF(AND(DB$168&gt;4,CZ15=5),1)+IF(AND(DB$168&gt;4,CZ15&gt;5),1)+IF(AND(DB$168=4,CZ15=1),4)+IF(AND(DB$168=4,CZ15=2),3)+IF(AND(DB$168=4,CZ15=3),2)+IF(AND(DB$168=4,CZ15=4),1)+IF(AND(DB$168=3,CZ15=1),3)+IF(AND(DB$168=3,CZ15=2),2)+IF(AND(DB$168=3,CZ15=3),1)+IF(AND(DB$168=2,CZ15=1),2)+IF(AND(DB$168=2,CZ15=2),1)+IF(AND(DB$168=1,CZ15=1),1)</f>
        <v>1</v>
      </c>
      <c r="DB15" s="78">
        <v>4</v>
      </c>
      <c r="DC15" s="78">
        <v>5</v>
      </c>
      <c r="DD15" s="15">
        <f>IF(AND(DC$168&gt;4,DB15=1),12)+IF(AND(DC$168&gt;4,DB15=2),8)+IF(AND(DC$168&gt;4,DB15=3),6)+IF(AND(DC$168&gt;4,DB15=4),5)+IF(AND(DC$168&gt;4,DB15=5),4)+IF(AND(DC$168&gt;4,DB15=6),3)+IF(AND(DC$168&gt;4,DB15=7),2)+IF(AND(DC$168&gt;4,DB15&gt;7),1)+IF(AND(DC$168=4,DB15=1),8)+IF(AND(DC$168=4,DB15=2),6)+IF(AND(DC$168=4,DB15=3),4)+IF(AND(DC$168=4,DB15=4),2)+IF(AND(DC$168=3,DB15=1),6)+IF(AND(DC$168=3,DB15=2),4)+IF(AND(DC$168=3,DB15=3),2)+IF(AND(DC$168=2,DB15=1),4)+IF(AND(DC$168=2,DB15=2),2)+IF(AND(DC$168=1,DB15=1),2)</f>
        <v>5</v>
      </c>
      <c r="DE15" s="15">
        <f>IF(AND(DC$168&gt;4,DC15=1),12)+IF(AND(DC$168&gt;4,DC15=2),8)+IF(AND(DC$168&gt;4,DC15=3),6)+IF(AND(DC$168&gt;4,DC15=4),5)+IF(AND(DC$168&gt;4,DC15=5),4)+IF(AND(DC$168&gt;4,DC15=6),3)+IF(AND(DC$168&gt;4,DC15=7),2)+IF(AND(DC$168&gt;4,DC15&gt;7),1)+IF(AND(DC$168=4,DC15=1),8)+IF(AND(DC$168=4,DC15=2),6)+IF(AND(DC$168=4,DC15=3),4)+IF(AND(DC$168=4,DC15=4),2)+IF(AND(DC$168=3,DC15=1),6)+IF(AND(DC$168=3,DC15=2),4)+IF(AND(DC$168=3,DC15=3),2)+IF(AND(DC$168=2,DC15=1),4)+IF(AND(DC$168=2,DC15=2),2)+IF(AND(DC$168=1,DC15=1),2)</f>
        <v>4</v>
      </c>
      <c r="DF15" s="26" t="s">
        <v>39</v>
      </c>
      <c r="DG15" s="15">
        <f t="shared" si="8"/>
        <v>10</v>
      </c>
      <c r="DH15" s="79">
        <f t="shared" si="9"/>
        <v>85</v>
      </c>
      <c r="DI15" s="27">
        <v>30.672999999999998</v>
      </c>
      <c r="DJ15" s="27">
        <v>30.024000000000001</v>
      </c>
      <c r="DK15" s="18" t="s">
        <v>39</v>
      </c>
      <c r="DL15" s="28"/>
      <c r="DM15" s="115"/>
      <c r="DN15" s="98">
        <v>28.969000000000001</v>
      </c>
      <c r="DO15" s="27"/>
      <c r="DP15" s="77"/>
      <c r="DQ15" s="15">
        <f>IF(AND(DR$168&gt;4,DP15=1),6)+IF(AND(DR$168&gt;4,DP15=2),4)+IF(AND(DR$168&gt;4,DP15=3),3)+IF(AND(DR$168&gt;4,DP15=4),2)+IF(AND(DR$168&gt;4,DP15=5),1)+IF(AND(DR$168&gt;4,DP15&gt;5),1)+IF(AND(DR$168=4,DP15=1),4)+IF(AND(DR$168=4,DP15=2),3)+IF(AND(DR$168=4,DP15=3),2)+IF(AND(DR$168=4,DP15=4),1)+IF(AND(DR$168=3,DP15=1),3)+IF(AND(DR$168=3,DP15=2),2)+IF(AND(DR$168=3,DP15=3),1)+IF(AND(DR$168=2,DP15=1),2)+IF(AND(DR$168=2,DP15=2),1)+IF(AND(DR$168=1,DP15=1),1)</f>
        <v>0</v>
      </c>
      <c r="DR15" s="78"/>
      <c r="DS15" s="78"/>
      <c r="DT15" s="15">
        <f>IF(AND(DS$168&gt;4,DR15=1),12)+IF(AND(DS$168&gt;4,DR15=2),8)+IF(AND(DS$168&gt;4,DR15=3),6)+IF(AND(DS$168&gt;4,DR15=4),5)+IF(AND(DS$168&gt;4,DR15=5),4)+IF(AND(DS$168&gt;4,DR15=6),3)+IF(AND(DS$168&gt;4,DR15=7),2)+IF(AND(DS$168&gt;4,DR15&gt;7),1)+IF(AND(DS$168=4,DR15=1),8)+IF(AND(DS$168=4,DR15=2),6)+IF(AND(DS$168=4,DR15=3),4)+IF(AND(DS$168=4,DR15=4),2)+IF(AND(DS$168=3,DR15=1),6)+IF(AND(DS$168=3,DR15=2),4)+IF(AND(DS$168=3,DR15=3),2)+IF(AND(DS$168=2,DR15=1),4)+IF(AND(DS$168=2,DR15=2),2)+IF(AND(DS$168=1,DR15=1),2)</f>
        <v>0</v>
      </c>
      <c r="DU15" s="15">
        <f>IF(AND(DS$168&gt;4,DS15=1),12)+IF(AND(DS$168&gt;4,DS15=2),8)+IF(AND(DS$168&gt;4,DS15=3),6)+IF(AND(DS$168&gt;4,DS15=4),5)+IF(AND(DS$168&gt;4,DS15=5),4)+IF(AND(DS$168&gt;4,DS15=6),3)+IF(AND(DS$168&gt;4,DS15=7),2)+IF(AND(DS$168&gt;4,DS15&gt;7),1)+IF(AND(DS$168=4,DS15=1),8)+IF(AND(DS$168=4,DS15=2),6)+IF(AND(DS$168=4,DS15=3),4)+IF(AND(DS$168=4,DS15=4),2)+IF(AND(DS$168=3,DS15=1),6)+IF(AND(DS$168=3,DS15=2),4)+IF(AND(DS$168=3,DS15=3),2)+IF(AND(DS$168=2,DS15=1),4)+IF(AND(DS$168=2,DS15=2),2)+IF(AND(DS$168=1,DS15=1),2)</f>
        <v>0</v>
      </c>
      <c r="DV15" s="26" t="s">
        <v>39</v>
      </c>
      <c r="DW15" s="15">
        <f t="shared" si="10"/>
        <v>0</v>
      </c>
      <c r="DX15" s="79">
        <f t="shared" si="11"/>
        <v>85</v>
      </c>
      <c r="DY15" s="27"/>
      <c r="DZ15" s="27"/>
      <c r="EA15" s="18" t="s">
        <v>39</v>
      </c>
      <c r="EB15" s="18"/>
      <c r="EC15" s="24"/>
      <c r="ED15" s="98">
        <v>28.969000000000001</v>
      </c>
      <c r="EE15" s="27"/>
      <c r="EF15" s="77"/>
      <c r="EG15" s="15">
        <f>IF(AND(EH$168&gt;4,EF15=1),6)+IF(AND(EH$168&gt;4,EF15=2),4)+IF(AND(EH$168&gt;4,EF15=3),3)+IF(AND(EH$168&gt;4,EF15=4),2)+IF(AND(EH$168&gt;4,EF15=5),1)+IF(AND(EH$168&gt;4,EF15&gt;5),1)+IF(AND(EH$168=4,EF15=1),4)+IF(AND(EH$168=4,EF15=2),3)+IF(AND(EH$168=4,EF15=3),2)+IF(AND(EH$168=4,EF15=4),1)+IF(AND(EH$168=3,EF15=1),3)+IF(AND(EH$168=3,EF15=2),2)+IF(AND(EH$168=3,EF15=3),1)+IF(AND(EH$168=2,EF15=1),2)+IF(AND(EH$168=2,EF15=2),1)+IF(AND(EH$168=1,EF15=1),1)</f>
        <v>0</v>
      </c>
      <c r="EH15" s="78"/>
      <c r="EI15" s="78"/>
      <c r="EJ15" s="15">
        <f>IF(AND(EI$168&gt;4,EH15=1),12)+IF(AND(EI$168&gt;4,EH15=2),8)+IF(AND(EI$168&gt;4,EH15=3),6)+IF(AND(EI$168&gt;4,EH15=4),5)+IF(AND(EI$168&gt;4,EH15=5),4)+IF(AND(EI$168&gt;4,EH15=6),3)+IF(AND(EI$168&gt;4,EH15=7),2)+IF(AND(EI$168&gt;4,EH15&gt;7),1)+IF(AND(EI$168=4,EH15=1),8)+IF(AND(EI$168=4,EH15=2),6)+IF(AND(EI$168=4,EH15=3),4)+IF(AND(EI$168=4,EH15=4),2)+IF(AND(EI$168=3,EH15=1),6)+IF(AND(EI$168=3,EH15=2),4)+IF(AND(EI$168=3,EH15=3),2)+IF(AND(EI$168=2,EH15=1),4)+IF(AND(EI$168=2,EH15=2),2)+IF(AND(EI$168=1,EH15=1),2)</f>
        <v>0</v>
      </c>
      <c r="EK15" s="15">
        <f>IF(AND(EI$168&gt;4,EI15=1),12)+IF(AND(EI$168&gt;4,EI15=2),8)+IF(AND(EI$168&gt;4,EI15=3),6)+IF(AND(EI$168&gt;4,EI15=4),5)+IF(AND(EI$168&gt;4,EI15=5),4)+IF(AND(EI$168&gt;4,EI15=6),3)+IF(AND(EI$168&gt;4,EI15=7),2)+IF(AND(EI$168&gt;4,EI15&gt;7),1)+IF(AND(EI$168=4,EI15=1),8)+IF(AND(EI$168=4,EI15=2),6)+IF(AND(EI$168=4,EI15=3),4)+IF(AND(EI$168=4,EI15=4),2)+IF(AND(EI$168=3,EI15=1),6)+IF(AND(EI$168=3,EI15=2),4)+IF(AND(EI$168=3,EI15=3),2)+IF(AND(EI$168=2,EI15=1),4)+IF(AND(EI$168=2,EI15=2),2)+IF(AND(EI$168=1,EI15=1),2)</f>
        <v>0</v>
      </c>
      <c r="EL15" s="26" t="s">
        <v>39</v>
      </c>
      <c r="EM15" s="15">
        <f t="shared" si="12"/>
        <v>0</v>
      </c>
      <c r="EN15" s="79">
        <f t="shared" si="13"/>
        <v>85</v>
      </c>
      <c r="EO15" s="27"/>
      <c r="EP15" s="27"/>
      <c r="EQ15" s="18" t="s">
        <v>39</v>
      </c>
      <c r="ER15" s="18"/>
      <c r="ES15" s="115"/>
      <c r="ET15" s="98">
        <v>28.969000000000001</v>
      </c>
      <c r="EU15" s="27"/>
      <c r="EV15" s="77"/>
      <c r="EW15" s="15">
        <f>IF(AND(EX$168&gt;4,EV15=1),6)+IF(AND(EX$168&gt;4,EV15=2),4)+IF(AND(EX$168&gt;4,EV15=3),3)+IF(AND(EX$168&gt;4,EV15=4),2)+IF(AND(EX$168&gt;4,EV15=5),1)+IF(AND(EX$168&gt;4,EV15&gt;5),1)+IF(AND(EX$168=4,EV15=1),4)+IF(AND(EX$168=4,EV15=2),3)+IF(AND(EX$168=4,EV15=3),2)+IF(AND(EX$168=4,EV15=4),1)+IF(AND(EX$168=3,EV15=1),3)+IF(AND(EX$168=3,EV15=2),2)+IF(AND(EX$168=3,EV15=3),1)+IF(AND(EX$168=2,EV15=1),2)+IF(AND(EX$168=2,EV15=2),1)+IF(AND(EX$168=1,EV15=1),1)</f>
        <v>0</v>
      </c>
      <c r="EX15" s="78"/>
      <c r="EY15" s="78"/>
      <c r="EZ15" s="15">
        <f>IF(AND(EY$168&gt;4,EX15=1),12)+IF(AND(EY$168&gt;4,EX15=2),8)+IF(AND(EY$168&gt;4,EX15=3),6)+IF(AND(EY$168&gt;4,EX15=4),5)+IF(AND(EY$168&gt;4,EX15=5),4)+IF(AND(EY$168&gt;4,EX15=6),3)+IF(AND(EY$168&gt;4,EX15=7),2)+IF(AND(EY$168&gt;4,EX15&gt;7),1)+IF(AND(EY$168=4,EX15=1),8)+IF(AND(EY$168=4,EX15=2),6)+IF(AND(EY$168=4,EX15=3),4)+IF(AND(EY$168=4,EX15=4),2)+IF(AND(EY$168=3,EX15=1),6)+IF(AND(EY$168=3,EX15=2),4)+IF(AND(EY$168=3,EX15=3),2)+IF(AND(EY$168=2,EX15=1),4)+IF(AND(EY$168=2,EX15=2),2)+IF(AND(EY$168=1,EX15=1),2)</f>
        <v>0</v>
      </c>
      <c r="FA15" s="15">
        <f>IF(AND(EY$168&gt;4,EY15=1),12)+IF(AND(EY$168&gt;4,EY15=2),8)+IF(AND(EY$168&gt;4,EY15=3),6)+IF(AND(EY$168&gt;4,EY15=4),5)+IF(AND(EY$168&gt;4,EY15=5),4)+IF(AND(EY$168&gt;4,EY15=6),3)+IF(AND(EY$168&gt;4,EY15=7),2)+IF(AND(EY$168&gt;4,EY15&gt;7),1)+IF(AND(EY$168=4,EY15=1),8)+IF(AND(EY$168=4,EY15=2),6)+IF(AND(EY$168=4,EY15=3),4)+IF(AND(EY$168=4,EY15=4),2)+IF(AND(EY$168=3,EY15=1),6)+IF(AND(EY$168=3,EY15=2),4)+IF(AND(EY$168=3,EY15=3),2)+IF(AND(EY$168=2,EY15=1),4)+IF(AND(EY$168=2,EY15=2),2)+IF(AND(EY$168=1,EY15=1),2)</f>
        <v>0</v>
      </c>
      <c r="FB15" s="26" t="s">
        <v>39</v>
      </c>
      <c r="FC15" s="15">
        <f t="shared" si="14"/>
        <v>0</v>
      </c>
      <c r="FD15" s="79">
        <f t="shared" si="15"/>
        <v>85</v>
      </c>
      <c r="FE15" s="27"/>
      <c r="FF15" s="27"/>
      <c r="FG15" s="18" t="s">
        <v>39</v>
      </c>
      <c r="FH15" s="18"/>
      <c r="FI15" s="115"/>
      <c r="FJ15" s="98">
        <v>28.969000000000001</v>
      </c>
    </row>
    <row r="16" spans="1:171" x14ac:dyDescent="0.25">
      <c r="A16" s="89" t="s">
        <v>72</v>
      </c>
      <c r="B16" s="10">
        <v>100</v>
      </c>
      <c r="C16" s="12"/>
      <c r="D16" s="10"/>
      <c r="E16" s="10" t="s">
        <v>73</v>
      </c>
      <c r="F16" s="13">
        <v>30.198</v>
      </c>
      <c r="G16" s="10">
        <v>33.106000000000002</v>
      </c>
      <c r="H16" s="77">
        <v>8</v>
      </c>
      <c r="I16" s="15">
        <f>IF(AND(J$169&gt;4,H16=1),6)+IF(AND(J$169&gt;4,H16=2),4)+IF(AND(J$169&gt;4,H16=3),3)+IF(AND(J$169&gt;4,H16=4),2)+IF(AND(J$169&gt;4,H16=5),1)+IF(AND(J$169&gt;4,H16&gt;5),1)+IF(AND(J$169=4,H16=1),4)+IF(AND(J$169=4,H16=2),3)+IF(AND(J$169=4,H16=3),2)+IF(AND(J$169=4,H16=4),1)+IF(AND(J$169=3,H16=1),3)+IF(AND(J$169=3,H16=2),2)+IF(AND(J$169=3,H16=3),1)+IF(AND(J$169=2,H16=1),2)+IF(AND(J$169=2,H16=2),1)+IF(AND(J$169=1,H16=1),1)</f>
        <v>1</v>
      </c>
      <c r="J16" s="78">
        <v>8</v>
      </c>
      <c r="K16" s="78">
        <v>8</v>
      </c>
      <c r="L16" s="22">
        <f>IF(AND(K$169&gt;4,J16=1),12)+IF(AND(K$169&gt;4,J16=2),8)+IF(AND(K$169&gt;4,J16=3),6)+IF(AND(K$169&gt;4,J16=4),5)+IF(AND(K$169&gt;4,J16=5),4)+IF(AND(K$169&gt;4,J16=6),3)+IF(AND(K$169&gt;4,J16=7),2)+IF(AND(K$169&gt;4,J16&gt;7),1)+IF(AND(K$169=4,J16=1),8)+IF(AND(K$169=4,J16=2),6)+IF(AND(K$169=4,J16=3),4)+IF(AND(K$169=4,J16=4),2)+IF(AND(K$169=3,J16=1),6)+IF(AND(K$169=3,J16=2),4)+IF(AND(K$169=3,J16=3),2)+IF(AND(K$169=2,J16=1),4)+IF(AND(K$169=2,J16=2),2)+IF(AND(K$169=1,J16=1),2)</f>
        <v>1</v>
      </c>
      <c r="M16" s="22">
        <f>IF(AND(K$169&gt;4,K16=1),12)+IF(AND(K$169&gt;4,K16=2),8)+IF(AND(K$169&gt;4,K16=3),6)+IF(AND(K$169&gt;4,K16=4),5)+IF(AND(K$169&gt;4,K16=5),4)+IF(AND(K$169&gt;4,K16=6),3)+IF(AND(K$169&gt;4,K16=7),2)+IF(AND(K$169&gt;4,K16&gt;7),1)+IF(AND(K$169=4,K16=1),8)+IF(AND(K$169=4,K16=2),6)+IF(AND(K$169=4,K16=3),4)+IF(AND(K$169=4,K16=4),2)+IF(AND(K$169=3,K16=1),6)+IF(AND(K$169=3,K16=2),4)+IF(AND(K$169=3,K16=3),2)+IF(AND(K$169=2,K16=1),4)+IF(AND(K$169=2,K16=2),2)+IF(AND(K$169=1,K16=1),2)</f>
        <v>1</v>
      </c>
      <c r="N16" s="26" t="s">
        <v>48</v>
      </c>
      <c r="O16" s="15">
        <f>+I16+L16+M16+U16</f>
        <v>3</v>
      </c>
      <c r="P16" s="79">
        <f>+O16</f>
        <v>3</v>
      </c>
      <c r="Q16" s="27">
        <v>32.167999999999999</v>
      </c>
      <c r="R16" s="10">
        <v>33.704000000000001</v>
      </c>
      <c r="S16" s="18" t="s">
        <v>48</v>
      </c>
      <c r="T16" s="28"/>
      <c r="U16" s="115"/>
      <c r="V16" s="66">
        <v>30.198</v>
      </c>
      <c r="W16" s="10">
        <v>32.837000000000003</v>
      </c>
      <c r="X16" s="77">
        <v>8</v>
      </c>
      <c r="Y16" s="15">
        <f>IF(AND(Z$169&gt;4,X16=1),6)+IF(AND(Z$169&gt;4,X16=2),4)+IF(AND(Z$169&gt;4,X16=3),3)+IF(AND(Z$169&gt;4,X16=4),2)+IF(AND(Z$169&gt;4,X16=5),1)+IF(AND(Z$169&gt;4,X16&gt;5),1)+IF(AND(Z$169=4,X16=1),4)+IF(AND(Z$169=4,X16=2),3)+IF(AND(Z$169=4,X16=3),2)+IF(AND(Z$169=4,X16=4),1)+IF(AND(Z$169=3,X16=1),3)+IF(AND(Z$169=3,X16=2),2)+IF(AND(Z$169=3,X16=3),1)+IF(AND(Z$169=2,X16=1),2)+IF(AND(Z$169=2,X16=2),1)+IF(AND(Z$169=1,X16=1),1)</f>
        <v>1</v>
      </c>
      <c r="Z16" s="78">
        <v>5</v>
      </c>
      <c r="AA16" s="78">
        <v>6</v>
      </c>
      <c r="AB16" s="22">
        <f>IF(AND(AA$169&gt;4,Z16=1),12)+IF(AND(AA$169&gt;4,Z16=2),8)+IF(AND(AA$169&gt;4,Z16=3),6)+IF(AND(AA$169&gt;4,Z16=4),5)+IF(AND(AA$169&gt;4,Z16=5),4)+IF(AND(AA$169&gt;4,Z16=6),3)+IF(AND(AA$169&gt;4,Z16=7),2)+IF(AND(AA$169&gt;4,Z16&gt;7),1)+IF(AND(AA$169=4,Z16=1),8)+IF(AND(AA$169=4,Z16=2),6)+IF(AND(AA$169=4,Z16=3),4)+IF(AND(AA$169=4,Z16=4),2)+IF(AND(AA$169=3,Z16=1),6)+IF(AND(AA$169=3,Z16=2),4)+IF(AND(AA$169=3,Z16=3),2)+IF(AND(AA$169=2,Z16=1),4)+IF(AND(AA$169=2,Z16=2),2)+IF(AND(AA$169=1,Z16=1),2)</f>
        <v>4</v>
      </c>
      <c r="AC16" s="22">
        <f>IF(AND(AA$169&gt;4,AA16=1),12)+IF(AND(AA$169&gt;4,AA16=2),8)+IF(AND(AA$169&gt;4,AA16=3),6)+IF(AND(AA$169&gt;4,AA16=4),5)+IF(AND(AA$169&gt;4,AA16=5),4)+IF(AND(AA$169&gt;4,AA16=6),3)+IF(AND(AA$169&gt;4,AA16=7),2)+IF(AND(AA$169&gt;4,AA16&gt;7),1)+IF(AND(AA$169=4,AA16=1),8)+IF(AND(AA$169=4,AA16=2),6)+IF(AND(AA$169=4,AA16=3),4)+IF(AND(AA$169=4,AA16=4),2)+IF(AND(AA$169=3,AA16=1),6)+IF(AND(AA$169=3,AA16=2),4)+IF(AND(AA$169=3,AA16=3),2)+IF(AND(AA$169=2,AA16=1),4)+IF(AND(AA$169=2,AA16=2),2)+IF(AND(AA$169=1,AA16=1),2)</f>
        <v>3</v>
      </c>
      <c r="AD16" s="26" t="s">
        <v>48</v>
      </c>
      <c r="AE16" s="15">
        <f>+Y16+AB16+AC16+AK16</f>
        <v>8</v>
      </c>
      <c r="AF16" s="79">
        <f>+AE16+P16</f>
        <v>11</v>
      </c>
      <c r="AG16" s="27">
        <v>33.259</v>
      </c>
      <c r="AH16" s="10">
        <v>32.963000000000001</v>
      </c>
      <c r="AI16" s="18" t="s">
        <v>48</v>
      </c>
      <c r="AJ16" s="28"/>
      <c r="AK16" s="115"/>
      <c r="AL16" s="98">
        <v>30.198</v>
      </c>
      <c r="AM16" s="10">
        <v>31.359000000000002</v>
      </c>
      <c r="AN16" s="96">
        <v>6</v>
      </c>
      <c r="AO16" s="15">
        <f>IF(AND(AP$169&gt;4,AN16=1),6)+IF(AND(AP$169&gt;4,AN16=2),4)+IF(AND(AP$169&gt;4,AN16=3),3)+IF(AND(AP$169&gt;4,AN16=4),2)+IF(AND(AP$169&gt;4,AN16=5),1)+IF(AND(AP$169&gt;4,AN16&gt;5),1)+IF(AND(AP$169=4,AN16=1),4)+IF(AND(AP$169=4,AN16=2),3)+IF(AND(AP$169=4,AN16=3),2)+IF(AND(AP$169=4,AN16=4),1)+IF(AND(AP$169=3,AN16=1),3)+IF(AND(AP$169=3,AN16=2),2)+IF(AND(AP$169=3,AN16=3),1)+IF(AND(AP$169=2,AN16=1),2)+IF(AND(AP$169=2,AN16=2),1)+IF(AND(AP$169=1,AN16=1),1)</f>
        <v>1</v>
      </c>
      <c r="AP16" s="97">
        <v>5</v>
      </c>
      <c r="AQ16" s="97"/>
      <c r="AR16" s="22">
        <f>IF(AND(AQ$169&gt;4,AP16=1),12)+IF(AND(AQ$169&gt;4,AP16=2),8)+IF(AND(AQ$169&gt;4,AP16=3),6)+IF(AND(AQ$169&gt;4,AP16=4),5)+IF(AND(AQ$169&gt;4,AP16=5),4)+IF(AND(AQ$169&gt;4,AP16=6),3)+IF(AND(AQ$169&gt;4,AP16=7),2)+IF(AND(AQ$169&gt;4,AP16&gt;7),1)+IF(AND(AQ$169=4,AP16=1),8)+IF(AND(AQ$169=4,AP16=2),6)+IF(AND(AQ$169=4,AP16=3),4)+IF(AND(AQ$169=4,AP16=4),2)+IF(AND(AQ$169=3,AP16=1),6)+IF(AND(AQ$169=3,AP16=2),4)+IF(AND(AQ$169=3,AP16=3),2)+IF(AND(AQ$169=2,AP16=1),4)+IF(AND(AQ$169=2,AP16=2),2)+IF(AND(AQ$169=1,AP16=1),2)</f>
        <v>4</v>
      </c>
      <c r="AS16" s="22">
        <f>IF(AND(AQ$169&gt;4,AQ16=1),12)+IF(AND(AQ$169&gt;4,AQ16=2),8)+IF(AND(AQ$169&gt;4,AQ16=3),6)+IF(AND(AQ$169&gt;4,AQ16=4),5)+IF(AND(AQ$169&gt;4,AQ16=5),4)+IF(AND(AQ$169&gt;4,AQ16=6),3)+IF(AND(AQ$169&gt;4,AQ16=7),2)+IF(AND(AQ$169&gt;4,AQ16&gt;7),1)+IF(AND(AQ$169=4,AQ16=1),8)+IF(AND(AQ$169=4,AQ16=2),6)+IF(AND(AQ$169=4,AQ16=3),4)+IF(AND(AQ$169=4,AQ16=4),2)+IF(AND(AQ$169=3,AQ16=1),6)+IF(AND(AQ$169=3,AQ16=2),4)+IF(AND(AQ$169=3,AQ16=3),2)+IF(AND(AQ$169=2,AQ16=1),4)+IF(AND(AQ$169=2,AQ16=2),2)+IF(AND(AQ$169=1,AQ16=1),2)</f>
        <v>0</v>
      </c>
      <c r="AT16" s="26" t="s">
        <v>48</v>
      </c>
      <c r="AU16" s="15">
        <f t="shared" si="0"/>
        <v>5</v>
      </c>
      <c r="AV16" s="79">
        <f t="shared" si="1"/>
        <v>16</v>
      </c>
      <c r="AW16" s="27">
        <v>31.326000000000001</v>
      </c>
      <c r="AX16" s="10"/>
      <c r="AY16" s="18" t="s">
        <v>48</v>
      </c>
      <c r="AZ16" s="18"/>
      <c r="BA16" s="115"/>
      <c r="BB16" s="98">
        <v>30.198</v>
      </c>
      <c r="BC16" s="10">
        <v>30.315999999999999</v>
      </c>
      <c r="BD16" s="96">
        <v>3</v>
      </c>
      <c r="BE16" s="15">
        <f>IF(AND(BF$169&gt;4,BD16=1),6)+IF(AND(BF$169&gt;4,BD16=2),4)+IF(AND(BF$169&gt;4,BD16=3),3)+IF(AND(BF$169&gt;4,BD16=4),2)+IF(AND(BF$169&gt;4,BD16=5),1)+IF(AND(BF$169&gt;4,BD16&gt;5),1)+IF(AND(BF$169=4,BD16=1),4)+IF(AND(BF$169=4,BD16=2),3)+IF(AND(BF$169=4,BD16=3),2)+IF(AND(BF$169=4,BD16=4),1)+IF(AND(BF$169=3,BD16=1),3)+IF(AND(BF$169=3,BD16=2),2)+IF(AND(BF$169=3,BD16=3),1)+IF(AND(BF$169=2,BD16=1),2)+IF(AND(BF$169=2,BD16=2),1)+IF(AND(BF$169=1,BD16=1),1)</f>
        <v>3</v>
      </c>
      <c r="BF16" s="97">
        <v>7</v>
      </c>
      <c r="BG16" s="97">
        <v>6</v>
      </c>
      <c r="BH16" s="22">
        <f>IF(AND(BG$169&gt;4,BF16=1),12)+IF(AND(BG$169&gt;4,BF16=2),8)+IF(AND(BG$169&gt;4,BF16=3),6)+IF(AND(BG$169&gt;4,BF16=4),5)+IF(AND(BG$169&gt;4,BF16=5),4)+IF(AND(BG$169&gt;4,BF16=6),3)+IF(AND(BG$169&gt;4,BF16=7),2)+IF(AND(BG$169&gt;4,BF16&gt;7),1)+IF(AND(BG$169=4,BF16=1),8)+IF(AND(BG$169=4,BF16=2),6)+IF(AND(BG$169=4,BF16=3),4)+IF(AND(BG$169=4,BF16=4),2)+IF(AND(BG$169=3,BF16=1),6)+IF(AND(BG$169=3,BF16=2),4)+IF(AND(BG$169=3,BF16=3),2)+IF(AND(BG$169=2,BF16=1),4)+IF(AND(BG$169=2,BF16=2),2)+IF(AND(BG$169=1,BF16=1),2)</f>
        <v>2</v>
      </c>
      <c r="BI16" s="22">
        <f>IF(AND(BG$169&gt;4,BG16=1),12)+IF(AND(BG$169&gt;4,BG16=2),8)+IF(AND(BG$169&gt;4,BG16=3),6)+IF(AND(BG$169&gt;4,BG16=4),5)+IF(AND(BG$169&gt;4,BG16=5),4)+IF(AND(BG$169&gt;4,BG16=6),3)+IF(AND(BG$169&gt;4,BG16=7),2)+IF(AND(BG$169&gt;4,BG16&gt;7),1)+IF(AND(BG$169=4,BG16=1),8)+IF(AND(BG$169=4,BG16=2),6)+IF(AND(BG$169=4,BG16=3),4)+IF(AND(BG$169=4,BG16=4),2)+IF(AND(BG$169=3,BG16=1),6)+IF(AND(BG$169=3,BG16=2),4)+IF(AND(BG$169=3,BG16=3),2)+IF(AND(BG$169=2,BG16=1),4)+IF(AND(BG$169=2,BG16=2),2)+IF(AND(BG$169=1,BG16=1),2)</f>
        <v>3</v>
      </c>
      <c r="BJ16" s="26" t="s">
        <v>48</v>
      </c>
      <c r="BK16" s="15">
        <f t="shared" si="2"/>
        <v>9</v>
      </c>
      <c r="BL16" s="79">
        <f t="shared" si="3"/>
        <v>25</v>
      </c>
      <c r="BM16" s="27">
        <v>29.829000000000001</v>
      </c>
      <c r="BN16" s="10">
        <v>30.024000000000001</v>
      </c>
      <c r="BO16" s="18" t="s">
        <v>48</v>
      </c>
      <c r="BP16" s="18"/>
      <c r="BQ16" s="115">
        <v>1</v>
      </c>
      <c r="BR16" s="98">
        <v>29.829000000000001</v>
      </c>
      <c r="BS16" s="10">
        <v>37.509</v>
      </c>
      <c r="BT16" s="96">
        <v>3</v>
      </c>
      <c r="BU16" s="15">
        <f>IF(AND(BV$169&gt;4,BT16=1),6)+IF(AND(BV$169&gt;4,BT16=2),4)+IF(AND(BV$169&gt;4,BT16=3),3)+IF(AND(BV$169&gt;4,BT16=4),2)+IF(AND(BV$169&gt;4,BT16=5),1)+IF(AND(BV$169&gt;4,BT16&gt;5),1)+IF(AND(BV$169=4,BT16=1),4)+IF(AND(BV$169=4,BT16=2),3)+IF(AND(BV$169=4,BT16=3),2)+IF(AND(BV$169=4,BT16=4),1)+IF(AND(BV$169=3,BT16=1),3)+IF(AND(BV$169=3,BT16=2),2)+IF(AND(BV$169=3,BT16=3),1)+IF(AND(BV$169=2,BT16=1),2)+IF(AND(BV$169=2,BT16=2),1)+IF(AND(BV$169=1,BT16=1),1)</f>
        <v>2</v>
      </c>
      <c r="BV16" s="97">
        <v>3</v>
      </c>
      <c r="BW16" s="97">
        <v>3</v>
      </c>
      <c r="BX16" s="22">
        <f>IF(AND(BW$169&gt;4,BV16=1),12)+IF(AND(BW$169&gt;4,BV16=2),8)+IF(AND(BW$169&gt;4,BV16=3),6)+IF(AND(BW$169&gt;4,BV16=4),5)+IF(AND(BW$169&gt;4,BV16=5),4)+IF(AND(BW$169&gt;4,BV16=6),3)+IF(AND(BW$169&gt;4,BV16=7),2)+IF(AND(BW$169&gt;4,BV16&gt;7),1)+IF(AND(BW$169=4,BV16=1),8)+IF(AND(BW$169=4,BV16=2),6)+IF(AND(BW$169=4,BV16=3),4)+IF(AND(BW$169=4,BV16=4),2)+IF(AND(BW$169=3,BV16=1),6)+IF(AND(BW$169=3,BV16=2),4)+IF(AND(BW$169=3,BV16=3),2)+IF(AND(BW$169=2,BV16=1),4)+IF(AND(BW$169=2,BV16=2),2)+IF(AND(BW$169=1,BV16=1),2)</f>
        <v>4</v>
      </c>
      <c r="BY16" s="22">
        <f>IF(AND(BW$169&gt;4,BW16=1),12)+IF(AND(BW$169&gt;4,BW16=2),8)+IF(AND(BW$169&gt;4,BW16=3),6)+IF(AND(BW$169&gt;4,BW16=4),5)+IF(AND(BW$169&gt;4,BW16=5),4)+IF(AND(BW$169&gt;4,BW16=6),3)+IF(AND(BW$169&gt;4,BW16=7),2)+IF(AND(BW$169&gt;4,BW16&gt;7),1)+IF(AND(BW$169=4,BW16=1),8)+IF(AND(BW$169=4,BW16=2),6)+IF(AND(BW$169=4,BW16=3),4)+IF(AND(BW$169=4,BW16=4),2)+IF(AND(BW$169=3,BW16=1),6)+IF(AND(BW$169=3,BW16=2),4)+IF(AND(BW$169=3,BW16=3),2)+IF(AND(BW$169=2,BW16=1),4)+IF(AND(BW$169=2,BW16=2),2)+IF(AND(BW$169=1,BW16=1),2)</f>
        <v>4</v>
      </c>
      <c r="BZ16" s="26" t="s">
        <v>48</v>
      </c>
      <c r="CA16" s="15">
        <f t="shared" si="4"/>
        <v>10</v>
      </c>
      <c r="CB16" s="79">
        <f t="shared" si="5"/>
        <v>35</v>
      </c>
      <c r="CC16" s="27">
        <v>36.856999999999999</v>
      </c>
      <c r="CD16" s="10">
        <v>40.914000000000001</v>
      </c>
      <c r="CE16" s="18" t="s">
        <v>48</v>
      </c>
      <c r="CF16" s="18"/>
      <c r="CG16" s="115"/>
      <c r="CH16" s="98">
        <v>29.829000000000001</v>
      </c>
      <c r="CI16" s="10">
        <v>49.070999999999998</v>
      </c>
      <c r="CJ16" s="96">
        <v>3</v>
      </c>
      <c r="CK16" s="15">
        <f>IF(AND(CL$169&gt;4,CJ16=1),6)+IF(AND(CL$169&gt;4,CJ16=2),4)+IF(AND(CL$169&gt;4,CJ16=3),3)+IF(AND(CL$169&gt;4,CJ16=4),2)+IF(AND(CL$169&gt;4,CJ16=5),1)+IF(AND(CL$169&gt;4,CJ16&gt;5),1)+IF(AND(CL$169=4,CJ16=1),4)+IF(AND(CL$169=4,CJ16=2),3)+IF(AND(CL$169=4,CJ16=3),2)+IF(AND(CL$169=4,CJ16=4),1)+IF(AND(CL$169=3,CJ16=1),3)+IF(AND(CL$169=3,CJ16=2),2)+IF(AND(CL$169=3,CJ16=3),1)+IF(AND(CL$169=2,CJ16=1),2)+IF(AND(CL$169=2,CJ16=2),1)+IF(AND(CL$169=1,CJ16=1),1)</f>
        <v>2</v>
      </c>
      <c r="CL16" s="97">
        <v>2</v>
      </c>
      <c r="CM16" s="97"/>
      <c r="CN16" s="22">
        <f>IF(AND(CM$169&gt;4,CL16=1),12)+IF(AND(CM$169&gt;4,CL16=2),8)+IF(AND(CM$169&gt;4,CL16=3),6)+IF(AND(CM$169&gt;4,CL16=4),5)+IF(AND(CM$169&gt;4,CL16=5),4)+IF(AND(CM$169&gt;4,CL16=6),3)+IF(AND(CM$169&gt;4,CL16=7),2)+IF(AND(CM$169&gt;4,CL16&gt;7),1)+IF(AND(CM$169=4,CL16=1),8)+IF(AND(CM$169=4,CL16=2),6)+IF(AND(CM$169=4,CL16=3),4)+IF(AND(CM$169=4,CL16=4),2)+IF(AND(CM$169=3,CL16=1),6)+IF(AND(CM$169=3,CL16=2),4)+IF(AND(CM$169=3,CL16=3),2)+IF(AND(CM$169=2,CL16=1),4)+IF(AND(CM$169=2,CL16=2),2)+IF(AND(CM$169=1,CL16=1),2)</f>
        <v>6</v>
      </c>
      <c r="CO16" s="22">
        <f>IF(AND(CM$169&gt;4,CM16=1),12)+IF(AND(CM$169&gt;4,CM16=2),8)+IF(AND(CM$169&gt;4,CM16=3),6)+IF(AND(CM$169&gt;4,CM16=4),5)+IF(AND(CM$169&gt;4,CM16=5),4)+IF(AND(CM$169&gt;4,CM16=6),3)+IF(AND(CM$169&gt;4,CM16=7),2)+IF(AND(CM$169&gt;4,CM16&gt;7),1)+IF(AND(CM$169=4,CM16=1),8)+IF(AND(CM$169=4,CM16=2),6)+IF(AND(CM$169=4,CM16=3),4)+IF(AND(CM$169=4,CM16=4),2)+IF(AND(CM$169=3,CM16=1),6)+IF(AND(CM$169=3,CM16=2),4)+IF(AND(CM$169=3,CM16=3),2)+IF(AND(CM$169=2,CM16=1),4)+IF(AND(CM$169=2,CM16=2),2)+IF(AND(CM$169=1,CM16=1),2)</f>
        <v>0</v>
      </c>
      <c r="CP16" s="26" t="s">
        <v>48</v>
      </c>
      <c r="CQ16" s="15">
        <f t="shared" si="6"/>
        <v>8</v>
      </c>
      <c r="CR16" s="79">
        <f t="shared" si="7"/>
        <v>43</v>
      </c>
      <c r="CS16" s="27">
        <v>31.082000000000001</v>
      </c>
      <c r="CT16" s="10">
        <v>31.864000000000001</v>
      </c>
      <c r="CU16" s="18" t="s">
        <v>48</v>
      </c>
      <c r="CV16" s="18"/>
      <c r="CW16" s="115"/>
      <c r="CX16" s="98">
        <v>29.829000000000001</v>
      </c>
      <c r="CY16" s="10">
        <v>30.675000000000001</v>
      </c>
      <c r="CZ16" s="77">
        <v>2</v>
      </c>
      <c r="DA16" s="15">
        <f>IF(AND(DB$169&gt;4,CZ16=1),6)+IF(AND(DB$169&gt;4,CZ16=2),4)+IF(AND(DB$169&gt;4,CZ16=3),3)+IF(AND(DB$169&gt;4,CZ16=4),2)+IF(AND(DB$169&gt;4,CZ16=5),1)+IF(AND(DB$169&gt;4,CZ16&gt;5),1)+IF(AND(DB$169=4,CZ16=1),4)+IF(AND(DB$169=4,CZ16=2),3)+IF(AND(DB$169=4,CZ16=3),2)+IF(AND(DB$169=4,CZ16=4),1)+IF(AND(DB$169=3,CZ16=1),3)+IF(AND(DB$169=3,CZ16=2),2)+IF(AND(DB$169=3,CZ16=3),1)+IF(AND(DB$169=2,CZ16=1),2)+IF(AND(DB$169=2,CZ16=2),1)+IF(AND(DB$169=1,CZ16=1),1)</f>
        <v>4</v>
      </c>
      <c r="DB16" s="78">
        <v>2</v>
      </c>
      <c r="DC16" s="78">
        <v>3</v>
      </c>
      <c r="DD16" s="22">
        <f>IF(AND(DC$169&gt;4,DB16=1),12)+IF(AND(DC$169&gt;4,DB16=2),8)+IF(AND(DC$169&gt;4,DB16=3),6)+IF(AND(DC$169&gt;4,DB16=4),5)+IF(AND(DC$169&gt;4,DB16=5),4)+IF(AND(DC$169&gt;4,DB16=6),3)+IF(AND(DC$169&gt;4,DB16=7),2)+IF(AND(DC$169&gt;4,DB16&gt;7),1)+IF(AND(DC$169=4,DB16=1),8)+IF(AND(DC$169=4,DB16=2),6)+IF(AND(DC$169=4,DB16=3),4)+IF(AND(DC$169=4,DB16=4),2)+IF(AND(DC$169=3,DB16=1),6)+IF(AND(DC$169=3,DB16=2),4)+IF(AND(DC$169=3,DB16=3),2)+IF(AND(DC$169=2,DB16=1),4)+IF(AND(DC$169=2,DB16=2),2)+IF(AND(DC$169=1,DB16=1),2)</f>
        <v>8</v>
      </c>
      <c r="DE16" s="22">
        <f>IF(AND(DC$169&gt;4,DC16=1),12)+IF(AND(DC$169&gt;4,DC16=2),8)+IF(AND(DC$169&gt;4,DC16=3),6)+IF(AND(DC$169&gt;4,DC16=4),5)+IF(AND(DC$169&gt;4,DC16=5),4)+IF(AND(DC$169&gt;4,DC16=6),3)+IF(AND(DC$169&gt;4,DC16=7),2)+IF(AND(DC$169&gt;4,DC16&gt;7),1)+IF(AND(DC$169=4,DC16=1),8)+IF(AND(DC$169=4,DC16=2),6)+IF(AND(DC$169=4,DC16=3),4)+IF(AND(DC$169=4,DC16=4),2)+IF(AND(DC$169=3,DC16=1),6)+IF(AND(DC$169=3,DC16=2),4)+IF(AND(DC$169=3,DC16=3),2)+IF(AND(DC$169=2,DC16=1),4)+IF(AND(DC$169=2,DC16=2),2)+IF(AND(DC$169=1,DC16=1),2)</f>
        <v>6</v>
      </c>
      <c r="DF16" s="26" t="s">
        <v>48</v>
      </c>
      <c r="DG16" s="15">
        <f t="shared" si="8"/>
        <v>18</v>
      </c>
      <c r="DH16" s="79">
        <f t="shared" si="9"/>
        <v>61</v>
      </c>
      <c r="DI16" s="27">
        <v>31.431000000000001</v>
      </c>
      <c r="DJ16" s="10">
        <v>30.701000000000001</v>
      </c>
      <c r="DK16" s="18" t="s">
        <v>48</v>
      </c>
      <c r="DL16" s="18"/>
      <c r="DM16" s="115"/>
      <c r="DN16" s="98">
        <v>29.829000000000001</v>
      </c>
      <c r="DO16" s="10"/>
      <c r="DP16" s="77"/>
      <c r="DQ16" s="15">
        <f>IF(AND(DR$169&gt;4,DP16=1),6)+IF(AND(DR$169&gt;4,DP16=2),4)+IF(AND(DR$169&gt;4,DP16=3),3)+IF(AND(DR$169&gt;4,DP16=4),2)+IF(AND(DR$169&gt;4,DP16=5),1)+IF(AND(DR$169&gt;4,DP16&gt;5),1)+IF(AND(DR$169=4,DP16=1),4)+IF(AND(DR$169=4,DP16=2),3)+IF(AND(DR$169=4,DP16=3),2)+IF(AND(DR$169=4,DP16=4),1)+IF(AND(DR$169=3,DP16=1),3)+IF(AND(DR$169=3,DP16=2),2)+IF(AND(DR$169=3,DP16=3),1)+IF(AND(DR$169=2,DP16=1),2)+IF(AND(DR$169=2,DP16=2),1)+IF(AND(DR$169=1,DP16=1),1)</f>
        <v>0</v>
      </c>
      <c r="DR16" s="78"/>
      <c r="DS16" s="78"/>
      <c r="DT16" s="22">
        <f>IF(AND(DS$169&gt;4,DR16=1),12)+IF(AND(DS$169&gt;4,DR16=2),8)+IF(AND(DS$169&gt;4,DR16=3),6)+IF(AND(DS$169&gt;4,DR16=4),5)+IF(AND(DS$169&gt;4,DR16=5),4)+IF(AND(DS$169&gt;4,DR16=6),3)+IF(AND(DS$169&gt;4,DR16=7),2)+IF(AND(DS$169&gt;4,DR16&gt;7),1)+IF(AND(DS$169=4,DR16=1),8)+IF(AND(DS$169=4,DR16=2),6)+IF(AND(DS$169=4,DR16=3),4)+IF(AND(DS$169=4,DR16=4),2)+IF(AND(DS$169=3,DR16=1),6)+IF(AND(DS$169=3,DR16=2),4)+IF(AND(DS$169=3,DR16=3),2)+IF(AND(DS$169=2,DR16=1),4)+IF(AND(DS$169=2,DR16=2),2)+IF(AND(DS$169=1,DR16=1),2)</f>
        <v>0</v>
      </c>
      <c r="DU16" s="22">
        <f>IF(AND(DS$169&gt;4,DS16=1),12)+IF(AND(DS$169&gt;4,DS16=2),8)+IF(AND(DS$169&gt;4,DS16=3),6)+IF(AND(DS$169&gt;4,DS16=4),5)+IF(AND(DS$169&gt;4,DS16=5),4)+IF(AND(DS$169&gt;4,DS16=6),3)+IF(AND(DS$169&gt;4,DS16=7),2)+IF(AND(DS$169&gt;4,DS16&gt;7),1)+IF(AND(DS$169=4,DS16=1),8)+IF(AND(DS$169=4,DS16=2),6)+IF(AND(DS$169=4,DS16=3),4)+IF(AND(DS$169=4,DS16=4),2)+IF(AND(DS$169=3,DS16=1),6)+IF(AND(DS$169=3,DS16=2),4)+IF(AND(DS$169=3,DS16=3),2)+IF(AND(DS$169=2,DS16=1),4)+IF(AND(DS$169=2,DS16=2),2)+IF(AND(DS$169=1,DS16=1),2)</f>
        <v>0</v>
      </c>
      <c r="DV16" s="26" t="s">
        <v>48</v>
      </c>
      <c r="DW16" s="15">
        <f t="shared" si="10"/>
        <v>0</v>
      </c>
      <c r="DX16" s="79">
        <f t="shared" si="11"/>
        <v>61</v>
      </c>
      <c r="DY16" s="27"/>
      <c r="DZ16" s="10"/>
      <c r="EA16" s="18" t="s">
        <v>48</v>
      </c>
      <c r="EB16" s="18"/>
      <c r="EC16" s="24"/>
      <c r="ED16" s="98">
        <v>29.829000000000001</v>
      </c>
      <c r="EE16" s="10">
        <v>29.141999999999999</v>
      </c>
      <c r="EF16" s="77">
        <v>1</v>
      </c>
      <c r="EG16" s="15">
        <f>IF(AND(EH$169&gt;4,EF16=1),6)+IF(AND(EH$169&gt;4,EF16=2),4)+IF(AND(EH$169&gt;4,EF16=3),3)+IF(AND(EH$169&gt;4,EF16=4),2)+IF(AND(EH$169&gt;4,EF16=5),1)+IF(AND(EH$169&gt;4,EF16&gt;5),1)+IF(AND(EH$169=4,EF16=1),4)+IF(AND(EH$169=4,EF16=2),3)+IF(AND(EH$169=4,EF16=3),2)+IF(AND(EH$169=4,EF16=4),1)+IF(AND(EH$169=3,EF16=1),3)+IF(AND(EH$169=3,EF16=2),2)+IF(AND(EH$169=3,EF16=3),1)+IF(AND(EH$169=2,EF16=1),2)+IF(AND(EH$169=2,EF16=2),1)+IF(AND(EH$169=1,EF16=1),1)</f>
        <v>6</v>
      </c>
      <c r="EH16" s="78"/>
      <c r="EI16" s="78"/>
      <c r="EJ16" s="22">
        <f>IF(AND(EI$169&gt;4,EH16=1),12)+IF(AND(EI$169&gt;4,EH16=2),8)+IF(AND(EI$169&gt;4,EH16=3),6)+IF(AND(EI$169&gt;4,EH16=4),5)+IF(AND(EI$169&gt;4,EH16=5),4)+IF(AND(EI$169&gt;4,EH16=6),3)+IF(AND(EI$169&gt;4,EH16=7),2)+IF(AND(EI$169&gt;4,EH16&gt;7),1)+IF(AND(EI$169=4,EH16=1),8)+IF(AND(EI$169=4,EH16=2),6)+IF(AND(EI$169=4,EH16=3),4)+IF(AND(EI$169=4,EH16=4),2)+IF(AND(EI$169=3,EH16=1),6)+IF(AND(EI$169=3,EH16=2),4)+IF(AND(EI$169=3,EH16=3),2)+IF(AND(EI$169=2,EH16=1),4)+IF(AND(EI$169=2,EH16=2),2)+IF(AND(EI$169=1,EH16=1),2)</f>
        <v>0</v>
      </c>
      <c r="EK16" s="22">
        <f>IF(AND(EI$169&gt;4,EI16=1),12)+IF(AND(EI$169&gt;4,EI16=2),8)+IF(AND(EI$169&gt;4,EI16=3),6)+IF(AND(EI$169&gt;4,EI16=4),5)+IF(AND(EI$169&gt;4,EI16=5),4)+IF(AND(EI$169&gt;4,EI16=6),3)+IF(AND(EI$169&gt;4,EI16=7),2)+IF(AND(EI$169&gt;4,EI16&gt;7),1)+IF(AND(EI$169=4,EI16=1),8)+IF(AND(EI$169=4,EI16=2),6)+IF(AND(EI$169=4,EI16=3),4)+IF(AND(EI$169=4,EI16=4),2)+IF(AND(EI$169=3,EI16=1),6)+IF(AND(EI$169=3,EI16=2),4)+IF(AND(EI$169=3,EI16=3),2)+IF(AND(EI$169=2,EI16=1),4)+IF(AND(EI$169=2,EI16=2),2)+IF(AND(EI$169=1,EI16=1),2)</f>
        <v>0</v>
      </c>
      <c r="EL16" s="26" t="s">
        <v>48</v>
      </c>
      <c r="EM16" s="15">
        <f t="shared" si="12"/>
        <v>7</v>
      </c>
      <c r="EN16" s="79">
        <f t="shared" si="13"/>
        <v>68</v>
      </c>
      <c r="EO16" s="27"/>
      <c r="EP16" s="10"/>
      <c r="EQ16" s="18" t="s">
        <v>48</v>
      </c>
      <c r="ER16" s="23" t="s">
        <v>52</v>
      </c>
      <c r="ES16" s="115">
        <v>1</v>
      </c>
      <c r="ET16" s="98">
        <v>29.141999999999999</v>
      </c>
      <c r="EU16" s="10">
        <v>30.806000000000001</v>
      </c>
      <c r="EV16" s="77">
        <v>3</v>
      </c>
      <c r="EW16" s="15">
        <f>IF(AND(EX$169&gt;4,EV16=1),6)+IF(AND(EX$169&gt;4,EV16=2),4)+IF(AND(EX$169&gt;4,EV16=3),3)+IF(AND(EX$169&gt;4,EV16=4),2)+IF(AND(EX$169&gt;4,EV16=5),1)+IF(AND(EX$169&gt;4,EV16&gt;5),1)+IF(AND(EX$169=4,EV16=1),4)+IF(AND(EX$169=4,EV16=2),3)+IF(AND(EX$169=4,EV16=3),2)+IF(AND(EX$169=4,EV16=4),1)+IF(AND(EX$169=3,EV16=1),3)+IF(AND(EX$169=3,EV16=2),2)+IF(AND(EX$169=3,EV16=3),1)+IF(AND(EX$169=2,EV16=1),2)+IF(AND(EX$169=2,EV16=2),1)+IF(AND(EX$169=1,EV16=1),1)</f>
        <v>3</v>
      </c>
      <c r="EX16" s="78">
        <v>4</v>
      </c>
      <c r="EY16" s="78">
        <v>4</v>
      </c>
      <c r="EZ16" s="22">
        <f>IF(AND(EY$169&gt;4,EX16=1),12)+IF(AND(EY$169&gt;4,EX16=2),8)+IF(AND(EY$169&gt;4,EX16=3),6)+IF(AND(EY$169&gt;4,EX16=4),5)+IF(AND(EY$169&gt;4,EX16=5),4)+IF(AND(EY$169&gt;4,EX16=6),3)+IF(AND(EY$169&gt;4,EX16=7),2)+IF(AND(EY$169&gt;4,EX16&gt;7),1)+IF(AND(EY$169=4,EX16=1),8)+IF(AND(EY$169=4,EX16=2),6)+IF(AND(EY$169=4,EX16=3),4)+IF(AND(EY$169=4,EX16=4),2)+IF(AND(EY$169=3,EX16=1),6)+IF(AND(EY$169=3,EX16=2),4)+IF(AND(EY$169=3,EX16=3),2)+IF(AND(EY$169=2,EX16=1),4)+IF(AND(EY$169=2,EX16=2),2)+IF(AND(EY$169=1,EX16=1),2)</f>
        <v>5</v>
      </c>
      <c r="FA16" s="22">
        <f>IF(AND(EY$169&gt;4,EY16=1),12)+IF(AND(EY$169&gt;4,EY16=2),8)+IF(AND(EY$169&gt;4,EY16=3),6)+IF(AND(EY$169&gt;4,EY16=4),5)+IF(AND(EY$169&gt;4,EY16=5),4)+IF(AND(EY$169&gt;4,EY16=6),3)+IF(AND(EY$169&gt;4,EY16=7),2)+IF(AND(EY$169&gt;4,EY16&gt;7),1)+IF(AND(EY$169=4,EY16=1),8)+IF(AND(EY$169=4,EY16=2),6)+IF(AND(EY$169=4,EY16=3),4)+IF(AND(EY$169=4,EY16=4),2)+IF(AND(EY$169=3,EY16=1),6)+IF(AND(EY$169=3,EY16=2),4)+IF(AND(EY$169=3,EY16=3),2)+IF(AND(EY$169=2,EY16=1),4)+IF(AND(EY$169=2,EY16=2),2)+IF(AND(EY$169=1,EY16=1),2)</f>
        <v>5</v>
      </c>
      <c r="FB16" s="26" t="s">
        <v>48</v>
      </c>
      <c r="FC16" s="15">
        <f t="shared" si="14"/>
        <v>13</v>
      </c>
      <c r="FD16" s="79">
        <f t="shared" si="15"/>
        <v>81</v>
      </c>
      <c r="FE16" s="27">
        <v>29.437000000000001</v>
      </c>
      <c r="FF16" s="10">
        <v>30.856999999999999</v>
      </c>
      <c r="FG16" s="18" t="s">
        <v>48</v>
      </c>
      <c r="FH16" s="23" t="s">
        <v>138</v>
      </c>
      <c r="FI16" s="115"/>
      <c r="FJ16" s="98">
        <v>29.141999999999999</v>
      </c>
    </row>
    <row r="17" spans="1:171" x14ac:dyDescent="0.25">
      <c r="A17" s="89" t="s">
        <v>162</v>
      </c>
      <c r="B17" s="10">
        <v>82</v>
      </c>
      <c r="C17" s="21"/>
      <c r="D17" s="20"/>
      <c r="E17" s="10" t="s">
        <v>43</v>
      </c>
      <c r="F17" s="13"/>
      <c r="G17" s="27"/>
      <c r="H17" s="25"/>
      <c r="I17" s="15"/>
      <c r="J17" s="10"/>
      <c r="K17" s="10"/>
      <c r="L17" s="15"/>
      <c r="M17" s="15"/>
      <c r="N17" s="26"/>
      <c r="O17" s="15"/>
      <c r="P17" s="15"/>
      <c r="Q17" s="27"/>
      <c r="R17" s="27"/>
      <c r="S17" s="18"/>
      <c r="T17" s="23"/>
      <c r="U17" s="115"/>
      <c r="V17" s="66"/>
      <c r="W17" s="27"/>
      <c r="X17" s="25"/>
      <c r="Y17" s="15"/>
      <c r="Z17" s="10"/>
      <c r="AA17" s="10"/>
      <c r="AB17" s="15"/>
      <c r="AC17" s="15"/>
      <c r="AD17" s="26"/>
      <c r="AE17" s="15"/>
      <c r="AF17" s="15"/>
      <c r="AG17" s="27"/>
      <c r="AH17" s="27"/>
      <c r="AI17" s="18"/>
      <c r="AJ17" s="23"/>
      <c r="AK17" s="115"/>
      <c r="AL17" s="95"/>
      <c r="AM17" s="27"/>
      <c r="AN17" s="96"/>
      <c r="AO17" s="15"/>
      <c r="AP17" s="97"/>
      <c r="AQ17" s="97"/>
      <c r="AR17" s="22"/>
      <c r="AS17" s="22"/>
      <c r="AT17" s="26"/>
      <c r="AU17" s="15"/>
      <c r="AV17" s="79"/>
      <c r="AW17" s="27"/>
      <c r="AX17" s="27"/>
      <c r="AY17" s="18"/>
      <c r="AZ17" s="23"/>
      <c r="BA17" s="115"/>
      <c r="BB17" s="95"/>
      <c r="BC17" s="27"/>
      <c r="BD17" s="96"/>
      <c r="BE17" s="15"/>
      <c r="BF17" s="97"/>
      <c r="BG17" s="97"/>
      <c r="BH17" s="22"/>
      <c r="BI17" s="22"/>
      <c r="BJ17" s="26"/>
      <c r="BK17" s="15"/>
      <c r="BL17" s="79"/>
      <c r="BM17" s="27"/>
      <c r="BN17" s="27"/>
      <c r="BO17" s="18"/>
      <c r="BP17" s="23"/>
      <c r="BQ17" s="115"/>
      <c r="BR17" s="95">
        <v>31.143000000000001</v>
      </c>
      <c r="BS17" s="27">
        <v>34.148000000000003</v>
      </c>
      <c r="BT17" s="96">
        <v>1</v>
      </c>
      <c r="BU17" s="15">
        <f>IF(AND(BV$170&gt;4,BT17=1),6)+IF(AND(BV$170&gt;4,BT17=2),4)+IF(AND(BV$170&gt;4,BT17=3),3)+IF(AND(BV$170&gt;4,BT17=4),2)+IF(AND(BV$170&gt;4,BT17=5),1)+IF(AND(BV$170&gt;4,BT17&gt;5),1)+IF(AND(BV$170=4,BT17=1),4)+IF(AND(BV$170=4,BT17=2),3)+IF(AND(BV$170=4,BT17=3),2)+IF(AND(BV$170=4,BT17=4),1)+IF(AND(BV$170=3,BT17=1),3)+IF(AND(BV$170=3,BT17=2),2)+IF(AND(BV$170=3,BT17=3),1)+IF(AND(BV$170=2,BT17=1),2)+IF(AND(BV$170=2,BT17=2),1)+IF(AND(BV$170=1,BT17=1),1)</f>
        <v>3</v>
      </c>
      <c r="BV17" s="97"/>
      <c r="BW17" s="97"/>
      <c r="BX17" s="22">
        <f>IF(AND(BW$170&gt;4,BV17=1),12)+IF(AND(BW$170&gt;4,BV17=2),8)+IF(AND(BW$170&gt;4,BV17=3),6)+IF(AND(BW$170&gt;4,BV17=4),5)+IF(AND(BW$170&gt;4,BV17=5),4)+IF(AND(BW$170&gt;4,BV17=6),3)+IF(AND(BW$170&gt;4,BV17=7),2)+IF(AND(BW$170&gt;4,BV17&gt;7),1)+IF(AND(BW$170=4,BV17=1),8)+IF(AND(BW$170=4,BV17=2),6)+IF(AND(BW$170=4,BV17=3),4)+IF(AND(BW$170=4,BV17=4),2)+IF(AND(BW$170=3,BV17=1),6)+IF(AND(BW$170=3,BV17=2),4)+IF(AND(BW$170=3,BV17=3),2)+IF(AND(BW$170=2,BV17=1),4)+IF(AND(BW$170=2,BV17=2),2)+IF(AND(BW$170=1,BV17=1),2)</f>
        <v>0</v>
      </c>
      <c r="BY17" s="22">
        <f>IF(AND(BW$170&gt;4,BW17=1),12)+IF(AND(BW$170&gt;4,BW17=2),8)+IF(AND(BW$170&gt;4,BW17=3),6)+IF(AND(BW$170&gt;4,BW17=4),5)+IF(AND(BW$170&gt;4,BW17=5),4)+IF(AND(BW$170&gt;4,BW17=6),3)+IF(AND(BW$170&gt;4,BW17=7),2)+IF(AND(BW$170&gt;4,BW17&gt;7),1)+IF(AND(BW$170=4,BW17=1),8)+IF(AND(BW$170=4,BW17=2),6)+IF(AND(BW$170=4,BW17=3),4)+IF(AND(BW$170=4,BW17=4),2)+IF(AND(BW$170=3,BW17=1),6)+IF(AND(BW$170=3,BW17=2),4)+IF(AND(BW$170=3,BW17=3),2)+IF(AND(BW$170=2,BW17=1),4)+IF(AND(BW$170=2,BW17=2),2)+IF(AND(BW$170=1,BW17=1),2)</f>
        <v>0</v>
      </c>
      <c r="BZ17" s="26" t="s">
        <v>45</v>
      </c>
      <c r="CA17" s="15">
        <f t="shared" si="4"/>
        <v>3</v>
      </c>
      <c r="CB17" s="79">
        <f t="shared" si="5"/>
        <v>3</v>
      </c>
      <c r="CC17" s="27">
        <v>34.825000000000003</v>
      </c>
      <c r="CD17" s="27"/>
      <c r="CE17" s="18"/>
      <c r="CF17" s="18" t="s">
        <v>62</v>
      </c>
      <c r="CG17" s="115"/>
      <c r="CH17" s="95">
        <v>31.143000000000001</v>
      </c>
      <c r="CI17" s="27">
        <v>43.825000000000003</v>
      </c>
      <c r="CJ17" s="96">
        <v>1</v>
      </c>
      <c r="CK17" s="15">
        <f>IF(AND(CL$170&gt;4,CJ17=1),6)+IF(AND(CL$170&gt;4,CJ17=2),4)+IF(AND(CL$170&gt;4,CJ17=3),3)+IF(AND(CL$170&gt;4,CJ17=4),2)+IF(AND(CL$170&gt;4,CJ17=5),1)+IF(AND(CL$170&gt;4,CJ17&gt;5),1)+IF(AND(CL$170=4,CJ17=1),4)+IF(AND(CL$170=4,CJ17=2),3)+IF(AND(CL$170=4,CJ17=3),2)+IF(AND(CL$170=4,CJ17=4),1)+IF(AND(CL$170=3,CJ17=1),3)+IF(AND(CL$170=3,CJ17=2),2)+IF(AND(CL$170=3,CJ17=3),1)+IF(AND(CL$170=2,CJ17=1),2)+IF(AND(CL$170=2,CJ17=2),1)+IF(AND(CL$170=1,CJ17=1),1)</f>
        <v>3</v>
      </c>
      <c r="CL17" s="97">
        <v>1</v>
      </c>
      <c r="CM17" s="97"/>
      <c r="CN17" s="22">
        <f>IF(AND(CM$170&gt;4,CL17=1),12)+IF(AND(CM$170&gt;4,CL17=2),8)+IF(AND(CM$170&gt;4,CL17=3),6)+IF(AND(CM$170&gt;4,CL17=4),5)+IF(AND(CM$170&gt;4,CL17=5),4)+IF(AND(CM$170&gt;4,CL17=6),3)+IF(AND(CM$170&gt;4,CL17=7),2)+IF(AND(CM$170&gt;4,CL17&gt;7),1)+IF(AND(CM$170=4,CL17=1),8)+IF(AND(CM$170=4,CL17=2),6)+IF(AND(CM$170=4,CL17=3),4)+IF(AND(CM$170=4,CL17=4),2)+IF(AND(CM$170=3,CL17=1),6)+IF(AND(CM$170=3,CL17=2),4)+IF(AND(CM$170=3,CL17=3),2)+IF(AND(CM$170=2,CL17=1),4)+IF(AND(CM$170=2,CL17=2),2)+IF(AND(CM$170=1,CL17=1),2)</f>
        <v>6</v>
      </c>
      <c r="CO17" s="22">
        <f>IF(AND(CM$170&gt;4,CM17=1),12)+IF(AND(CM$170&gt;4,CM17=2),8)+IF(AND(CM$170&gt;4,CM17=3),6)+IF(AND(CM$170&gt;4,CM17=4),5)+IF(AND(CM$170&gt;4,CM17=5),4)+IF(AND(CM$170&gt;4,CM17=6),3)+IF(AND(CM$170&gt;4,CM17=7),2)+IF(AND(CM$170&gt;4,CM17&gt;7),1)+IF(AND(CM$170=4,CM17=1),8)+IF(AND(CM$170=4,CM17=2),6)+IF(AND(CM$170=4,CM17=3),4)+IF(AND(CM$170=4,CM17=4),2)+IF(AND(CM$170=3,CM17=1),6)+IF(AND(CM$170=3,CM17=2),4)+IF(AND(CM$170=3,CM17=3),2)+IF(AND(CM$170=2,CM17=1),4)+IF(AND(CM$170=2,CM17=2),2)+IF(AND(CM$170=1,CM17=1),2)</f>
        <v>0</v>
      </c>
      <c r="CP17" s="26" t="s">
        <v>45</v>
      </c>
      <c r="CQ17" s="15">
        <f t="shared" si="6"/>
        <v>10</v>
      </c>
      <c r="CR17" s="79">
        <f t="shared" si="7"/>
        <v>13</v>
      </c>
      <c r="CS17" s="27">
        <v>29.027000000000001</v>
      </c>
      <c r="CT17" s="27"/>
      <c r="CU17" s="18" t="s">
        <v>48</v>
      </c>
      <c r="CV17" s="23" t="s">
        <v>170</v>
      </c>
      <c r="CW17" s="115">
        <v>1</v>
      </c>
      <c r="CX17" s="98">
        <v>29.027000000000001</v>
      </c>
      <c r="CY17" s="27">
        <v>28.154</v>
      </c>
      <c r="CZ17" s="77">
        <v>1</v>
      </c>
      <c r="DA17" s="15">
        <f>IF(AND(DB$169&gt;4,CZ17=1),6)+IF(AND(DB$169&gt;4,CZ17=2),4)+IF(AND(DB$169&gt;4,CZ17=3),3)+IF(AND(DB$169&gt;4,CZ17=4),2)+IF(AND(DB$169&gt;4,CZ17=5),1)+IF(AND(DB$169&gt;4,CZ17&gt;5),1)+IF(AND(DB$169=4,CZ17=1),4)+IF(AND(DB$169=4,CZ17=2),3)+IF(AND(DB$169=4,CZ17=3),2)+IF(AND(DB$169=4,CZ17=4),1)+IF(AND(DB$169=3,CZ17=1),3)+IF(AND(DB$169=3,CZ17=2),2)+IF(AND(DB$169=3,CZ17=3),1)+IF(AND(DB$169=2,CZ17=1),2)+IF(AND(DB$169=2,CZ17=2),1)+IF(AND(DB$169=1,CZ17=1),1)</f>
        <v>6</v>
      </c>
      <c r="DB17" s="78"/>
      <c r="DC17" s="78">
        <v>1</v>
      </c>
      <c r="DD17" s="22">
        <f>IF(AND(DC$169&gt;4,DB17=1),12)+IF(AND(DC$169&gt;4,DB17=2),8)+IF(AND(DC$169&gt;4,DB17=3),6)+IF(AND(DC$169&gt;4,DB17=4),5)+IF(AND(DC$169&gt;4,DB17=5),4)+IF(AND(DC$169&gt;4,DB17=6),3)+IF(AND(DC$169&gt;4,DB17=7),2)+IF(AND(DC$169&gt;4,DB17&gt;7),1)+IF(AND(DC$169=4,DB17=1),8)+IF(AND(DC$169=4,DB17=2),6)+IF(AND(DC$169=4,DB17=3),4)+IF(AND(DC$169=4,DB17=4),2)+IF(AND(DC$169=3,DB17=1),6)+IF(AND(DC$169=3,DB17=2),4)+IF(AND(DC$169=3,DB17=3),2)+IF(AND(DC$169=2,DB17=1),4)+IF(AND(DC$169=2,DB17=2),2)+IF(AND(DC$169=1,DB17=1),2)</f>
        <v>0</v>
      </c>
      <c r="DE17" s="22">
        <f>IF(AND(DC$169&gt;4,DC17=1),12)+IF(AND(DC$169&gt;4,DC17=2),8)+IF(AND(DC$169&gt;4,DC17=3),6)+IF(AND(DC$169&gt;4,DC17=4),5)+IF(AND(DC$169&gt;4,DC17=5),4)+IF(AND(DC$169&gt;4,DC17=6),3)+IF(AND(DC$169&gt;4,DC17=7),2)+IF(AND(DC$169&gt;4,DC17&gt;7),1)+IF(AND(DC$169=4,DC17=1),8)+IF(AND(DC$169=4,DC17=2),6)+IF(AND(DC$169=4,DC17=3),4)+IF(AND(DC$169=4,DC17=4),2)+IF(AND(DC$169=3,DC17=1),6)+IF(AND(DC$169=3,DC17=2),4)+IF(AND(DC$169=3,DC17=3),2)+IF(AND(DC$169=2,DC17=1),4)+IF(AND(DC$169=2,DC17=2),2)+IF(AND(DC$169=1,DC17=1),2)</f>
        <v>12</v>
      </c>
      <c r="DF17" s="26" t="s">
        <v>45</v>
      </c>
      <c r="DG17" s="15">
        <f t="shared" si="8"/>
        <v>19</v>
      </c>
      <c r="DH17" s="79">
        <f t="shared" si="9"/>
        <v>32</v>
      </c>
      <c r="DI17" s="27">
        <v>38.024000000000001</v>
      </c>
      <c r="DJ17" s="27">
        <v>30.509</v>
      </c>
      <c r="DK17" s="18" t="s">
        <v>39</v>
      </c>
      <c r="DL17" s="23" t="s">
        <v>175</v>
      </c>
      <c r="DM17" s="115">
        <v>1</v>
      </c>
      <c r="DN17" s="98">
        <v>28.154</v>
      </c>
      <c r="DO17" s="27"/>
      <c r="DP17" s="77"/>
      <c r="DQ17" s="15">
        <f>IF(AND(DR$168&gt;4,DP17=1),6)+IF(AND(DR$168&gt;4,DP17=2),4)+IF(AND(DR$168&gt;4,DP17=3),3)+IF(AND(DR$168&gt;4,DP17=4),2)+IF(AND(DR$168&gt;4,DP17=5),1)+IF(AND(DR$168&gt;4,DP17&gt;5),1)+IF(AND(DR$168=4,DP17=1),4)+IF(AND(DR$168=4,DP17=2),3)+IF(AND(DR$168=4,DP17=3),2)+IF(AND(DR$168=4,DP17=4),1)+IF(AND(DR$168=3,DP17=1),3)+IF(AND(DR$168=3,DP17=2),2)+IF(AND(DR$168=3,DP17=3),1)+IF(AND(DR$168=2,DP17=1),2)+IF(AND(DR$168=2,DP17=2),1)+IF(AND(DR$168=1,DP17=1),1)</f>
        <v>0</v>
      </c>
      <c r="DR17" s="78"/>
      <c r="DS17" s="78"/>
      <c r="DT17" s="15">
        <f>IF(AND(DS$168&gt;4,DR17=1),12)+IF(AND(DS$168&gt;4,DR17=2),8)+IF(AND(DS$168&gt;4,DR17=3),6)+IF(AND(DS$168&gt;4,DR17=4),5)+IF(AND(DS$168&gt;4,DR17=5),4)+IF(AND(DS$168&gt;4,DR17=6),3)+IF(AND(DS$168&gt;4,DR17=7),2)+IF(AND(DS$168&gt;4,DR17&gt;7),1)+IF(AND(DS$168=4,DR17=1),8)+IF(AND(DS$168=4,DR17=2),6)+IF(AND(DS$168=4,DR17=3),4)+IF(AND(DS$168=4,DR17=4),2)+IF(AND(DS$168=3,DR17=1),6)+IF(AND(DS$168=3,DR17=2),4)+IF(AND(DS$168=3,DR17=3),2)+IF(AND(DS$168=2,DR17=1),4)+IF(AND(DS$168=2,DR17=2),2)+IF(AND(DS$168=1,DR17=1),2)</f>
        <v>0</v>
      </c>
      <c r="DU17" s="15">
        <f>IF(AND(DS$168&gt;4,DS17=1),12)+IF(AND(DS$168&gt;4,DS17=2),8)+IF(AND(DS$168&gt;4,DS17=3),6)+IF(AND(DS$168&gt;4,DS17=4),5)+IF(AND(DS$168&gt;4,DS17=5),4)+IF(AND(DS$168&gt;4,DS17=6),3)+IF(AND(DS$168&gt;4,DS17=7),2)+IF(AND(DS$168&gt;4,DS17&gt;7),1)+IF(AND(DS$168=4,DS17=1),8)+IF(AND(DS$168=4,DS17=2),6)+IF(AND(DS$168=4,DS17=3),4)+IF(AND(DS$168=4,DS17=4),2)+IF(AND(DS$168=3,DS17=1),6)+IF(AND(DS$168=3,DS17=2),4)+IF(AND(DS$168=3,DS17=3),2)+IF(AND(DS$168=2,DS17=1),4)+IF(AND(DS$168=2,DS17=2),2)+IF(AND(DS$168=1,DS17=1),2)</f>
        <v>0</v>
      </c>
      <c r="DV17" s="26" t="s">
        <v>39</v>
      </c>
      <c r="DW17" s="15">
        <f t="shared" si="10"/>
        <v>0</v>
      </c>
      <c r="DX17" s="79">
        <f t="shared" si="11"/>
        <v>32</v>
      </c>
      <c r="DY17" s="27"/>
      <c r="DZ17" s="27"/>
      <c r="EA17" s="18" t="s">
        <v>39</v>
      </c>
      <c r="EB17" s="18"/>
      <c r="EC17" s="24"/>
      <c r="ED17" s="98">
        <v>28.154</v>
      </c>
      <c r="EE17" s="27">
        <v>28.184999999999999</v>
      </c>
      <c r="EF17" s="77">
        <v>4</v>
      </c>
      <c r="EG17" s="15">
        <f>IF(AND(EH$168&gt;4,EF17=1),6)+IF(AND(EH$168&gt;4,EF17=2),4)+IF(AND(EH$168&gt;4,EF17=3),3)+IF(AND(EH$168&gt;4,EF17=4),2)+IF(AND(EH$168&gt;4,EF17=5),1)+IF(AND(EH$168&gt;4,EF17&gt;5),1)+IF(AND(EH$168=4,EF17=1),4)+IF(AND(EH$168=4,EF17=2),3)+IF(AND(EH$168=4,EF17=3),2)+IF(AND(EH$168=4,EF17=4),1)+IF(AND(EH$168=3,EF17=1),3)+IF(AND(EH$168=3,EF17=2),2)+IF(AND(EH$168=3,EF17=3),1)+IF(AND(EH$168=2,EF17=1),2)+IF(AND(EH$168=2,EF17=2),1)+IF(AND(EH$168=1,EF17=1),1)</f>
        <v>2</v>
      </c>
      <c r="EH17" s="78"/>
      <c r="EI17" s="78">
        <v>2</v>
      </c>
      <c r="EJ17" s="15">
        <f>IF(AND(EI$168&gt;4,EH17=1),12)+IF(AND(EI$168&gt;4,EH17=2),8)+IF(AND(EI$168&gt;4,EH17=3),6)+IF(AND(EI$168&gt;4,EH17=4),5)+IF(AND(EI$168&gt;4,EH17=5),4)+IF(AND(EI$168&gt;4,EH17=6),3)+IF(AND(EI$168&gt;4,EH17=7),2)+IF(AND(EI$168&gt;4,EH17&gt;7),1)+IF(AND(EI$168=4,EH17=1),8)+IF(AND(EI$168=4,EH17=2),6)+IF(AND(EI$168=4,EH17=3),4)+IF(AND(EI$168=4,EH17=4),2)+IF(AND(EI$168=3,EH17=1),6)+IF(AND(EI$168=3,EH17=2),4)+IF(AND(EI$168=3,EH17=3),2)+IF(AND(EI$168=2,EH17=1),4)+IF(AND(EI$168=2,EH17=2),2)+IF(AND(EI$168=1,EH17=1),2)</f>
        <v>0</v>
      </c>
      <c r="EK17" s="15">
        <f>IF(AND(EI$168&gt;4,EI17=1),12)+IF(AND(EI$168&gt;4,EI17=2),8)+IF(AND(EI$168&gt;4,EI17=3),6)+IF(AND(EI$168&gt;4,EI17=4),5)+IF(AND(EI$168&gt;4,EI17=5),4)+IF(AND(EI$168&gt;4,EI17=6),3)+IF(AND(EI$168&gt;4,EI17=7),2)+IF(AND(EI$168&gt;4,EI17&gt;7),1)+IF(AND(EI$168=4,EI17=1),8)+IF(AND(EI$168=4,EI17=2),6)+IF(AND(EI$168=4,EI17=3),4)+IF(AND(EI$168=4,EI17=4),2)+IF(AND(EI$168=3,EI17=1),6)+IF(AND(EI$168=3,EI17=2),4)+IF(AND(EI$168=3,EI17=3),2)+IF(AND(EI$168=2,EI17=1),4)+IF(AND(EI$168=2,EI17=2),2)+IF(AND(EI$168=1,EI17=1),2)</f>
        <v>8</v>
      </c>
      <c r="EL17" s="26" t="s">
        <v>39</v>
      </c>
      <c r="EM17" s="15">
        <f t="shared" si="12"/>
        <v>11</v>
      </c>
      <c r="EN17" s="79">
        <f t="shared" si="13"/>
        <v>43</v>
      </c>
      <c r="EO17" s="27"/>
      <c r="EP17" s="27">
        <v>28.141999999999999</v>
      </c>
      <c r="EQ17" s="18" t="s">
        <v>39</v>
      </c>
      <c r="ER17" s="18"/>
      <c r="ES17" s="115">
        <v>1</v>
      </c>
      <c r="ET17" s="98">
        <v>28.141999999999999</v>
      </c>
      <c r="EU17" s="27">
        <v>28.748000000000001</v>
      </c>
      <c r="EV17" s="77">
        <v>1</v>
      </c>
      <c r="EW17" s="15">
        <f>IF(AND(EX$168&gt;4,EV17=1),6)+IF(AND(EX$168&gt;4,EV17=2),4)+IF(AND(EX$168&gt;4,EV17=3),3)+IF(AND(EX$168&gt;4,EV17=4),2)+IF(AND(EX$168&gt;4,EV17=5),1)+IF(AND(EX$168&gt;4,EV17&gt;5),1)+IF(AND(EX$168=4,EV17=1),4)+IF(AND(EX$168=4,EV17=2),3)+IF(AND(EX$168=4,EV17=3),2)+IF(AND(EX$168=4,EV17=4),1)+IF(AND(EX$168=3,EV17=1),3)+IF(AND(EX$168=3,EV17=2),2)+IF(AND(EX$168=3,EV17=3),1)+IF(AND(EX$168=2,EV17=1),2)+IF(AND(EX$168=2,EV17=2),1)+IF(AND(EX$168=1,EV17=1),1)</f>
        <v>6</v>
      </c>
      <c r="EX17" s="78">
        <v>1</v>
      </c>
      <c r="EY17" s="78"/>
      <c r="EZ17" s="15">
        <f>IF(AND(EY$168&gt;4,EX17=1),12)+IF(AND(EY$168&gt;4,EX17=2),8)+IF(AND(EY$168&gt;4,EX17=3),6)+IF(AND(EY$168&gt;4,EX17=4),5)+IF(AND(EY$168&gt;4,EX17=5),4)+IF(AND(EY$168&gt;4,EX17=6),3)+IF(AND(EY$168&gt;4,EX17=7),2)+IF(AND(EY$168&gt;4,EX17&gt;7),1)+IF(AND(EY$168=4,EX17=1),8)+IF(AND(EY$168=4,EX17=2),6)+IF(AND(EY$168=4,EX17=3),4)+IF(AND(EY$168=4,EX17=4),2)+IF(AND(EY$168=3,EX17=1),6)+IF(AND(EY$168=3,EX17=2),4)+IF(AND(EY$168=3,EX17=3),2)+IF(AND(EY$168=2,EX17=1),4)+IF(AND(EY$168=2,EX17=2),2)+IF(AND(EY$168=1,EX17=1),2)</f>
        <v>12</v>
      </c>
      <c r="FA17" s="15">
        <f>IF(AND(EY$168&gt;4,EY17=1),12)+IF(AND(EY$168&gt;4,EY17=2),8)+IF(AND(EY$168&gt;4,EY17=3),6)+IF(AND(EY$168&gt;4,EY17=4),5)+IF(AND(EY$168&gt;4,EY17=5),4)+IF(AND(EY$168&gt;4,EY17=6),3)+IF(AND(EY$168&gt;4,EY17=7),2)+IF(AND(EY$168&gt;4,EY17&gt;7),1)+IF(AND(EY$168=4,EY17=1),8)+IF(AND(EY$168=4,EY17=2),6)+IF(AND(EY$168=4,EY17=3),4)+IF(AND(EY$168=4,EY17=4),2)+IF(AND(EY$168=3,EY17=1),6)+IF(AND(EY$168=3,EY17=2),4)+IF(AND(EY$168=3,EY17=3),2)+IF(AND(EY$168=2,EY17=1),4)+IF(AND(EY$168=2,EY17=2),2)+IF(AND(EY$168=1,EY17=1),2)</f>
        <v>0</v>
      </c>
      <c r="FB17" s="26" t="s">
        <v>39</v>
      </c>
      <c r="FC17" s="15">
        <f t="shared" si="14"/>
        <v>18</v>
      </c>
      <c r="FD17" s="79">
        <f t="shared" si="15"/>
        <v>61</v>
      </c>
      <c r="FE17" s="27">
        <v>28.556999999999999</v>
      </c>
      <c r="FF17" s="27"/>
      <c r="FG17" s="18" t="s">
        <v>39</v>
      </c>
      <c r="FH17" s="18"/>
      <c r="FI17" s="115"/>
      <c r="FJ17" s="98">
        <v>28.141999999999999</v>
      </c>
    </row>
    <row r="18" spans="1:171" x14ac:dyDescent="0.25">
      <c r="A18" s="89" t="s">
        <v>90</v>
      </c>
      <c r="B18" s="10">
        <v>62</v>
      </c>
      <c r="C18" s="21"/>
      <c r="D18" s="20"/>
      <c r="E18" s="10" t="s">
        <v>91</v>
      </c>
      <c r="F18" s="13">
        <v>30.206</v>
      </c>
      <c r="G18" s="27">
        <v>31.2</v>
      </c>
      <c r="H18" s="77">
        <v>4</v>
      </c>
      <c r="I18" s="15">
        <f>IF(AND(J$169&gt;4,H18=1),6)+IF(AND(J$169&gt;4,H18=2),4)+IF(AND(J$169&gt;4,H18=3),3)+IF(AND(J$169&gt;4,H18=4),2)+IF(AND(J$169&gt;4,H18=5),1)+IF(AND(J$169&gt;4,H18&gt;5),1)+IF(AND(J$169=4,H18=1),4)+IF(AND(J$169=4,H18=2),3)+IF(AND(J$169=4,H18=3),2)+IF(AND(J$169=4,H18=4),1)+IF(AND(J$169=3,H18=1),3)+IF(AND(J$169=3,H18=2),2)+IF(AND(J$169=3,H18=3),1)+IF(AND(J$169=2,H18=1),2)+IF(AND(J$169=2,H18=2),1)+IF(AND(J$169=1,H18=1),1)</f>
        <v>2</v>
      </c>
      <c r="J18" s="78">
        <v>2</v>
      </c>
      <c r="K18" s="78">
        <v>1</v>
      </c>
      <c r="L18" s="22">
        <f>IF(AND(K$169&gt;4,J18=1),12)+IF(AND(K$169&gt;4,J18=2),8)+IF(AND(K$169&gt;4,J18=3),6)+IF(AND(K$169&gt;4,J18=4),5)+IF(AND(K$169&gt;4,J18=5),4)+IF(AND(K$169&gt;4,J18=6),3)+IF(AND(K$169&gt;4,J18=7),2)+IF(AND(K$169&gt;4,J18&gt;7),1)+IF(AND(K$169=4,J18=1),8)+IF(AND(K$169=4,J18=2),6)+IF(AND(K$169=4,J18=3),4)+IF(AND(K$169=4,J18=4),2)+IF(AND(K$169=3,J18=1),6)+IF(AND(K$169=3,J18=2),4)+IF(AND(K$169=3,J18=3),2)+IF(AND(K$169=2,J18=1),4)+IF(AND(K$169=2,J18=2),2)+IF(AND(K$169=1,J18=1),2)</f>
        <v>8</v>
      </c>
      <c r="M18" s="22">
        <f>IF(AND(K$169&gt;4,K18=1),12)+IF(AND(K$169&gt;4,K18=2),8)+IF(AND(K$169&gt;4,K18=3),6)+IF(AND(K$169&gt;4,K18=4),5)+IF(AND(K$169&gt;4,K18=5),4)+IF(AND(K$169&gt;4,K18=6),3)+IF(AND(K$169&gt;4,K18=7),2)+IF(AND(K$169&gt;4,K18&gt;7),1)+IF(AND(K$169=4,K18=1),8)+IF(AND(K$169=4,K18=2),6)+IF(AND(K$169=4,K18=3),4)+IF(AND(K$169=4,K18=4),2)+IF(AND(K$169=3,K18=1),6)+IF(AND(K$169=3,K18=2),4)+IF(AND(K$169=3,K18=3),2)+IF(AND(K$169=2,K18=1),4)+IF(AND(K$169=2,K18=2),2)+IF(AND(K$169=1,K18=1),2)</f>
        <v>12</v>
      </c>
      <c r="N18" s="26" t="s">
        <v>48</v>
      </c>
      <c r="O18" s="15">
        <f>+I18+L18+M18+U18</f>
        <v>23</v>
      </c>
      <c r="P18" s="79">
        <f>+O18</f>
        <v>23</v>
      </c>
      <c r="Q18" s="27">
        <v>29.922000000000001</v>
      </c>
      <c r="R18" s="27">
        <v>30.577999999999999</v>
      </c>
      <c r="S18" s="18" t="s">
        <v>48</v>
      </c>
      <c r="T18" s="18"/>
      <c r="U18" s="115">
        <v>1</v>
      </c>
      <c r="V18" s="66">
        <v>29.922000000000001</v>
      </c>
      <c r="W18" s="27">
        <v>29.669</v>
      </c>
      <c r="X18" s="77">
        <v>2</v>
      </c>
      <c r="Y18" s="15">
        <f>IF(AND(Z$169&gt;4,X18=1),6)+IF(AND(Z$169&gt;4,X18=2),4)+IF(AND(Z$169&gt;4,X18=3),3)+IF(AND(Z$169&gt;4,X18=4),2)+IF(AND(Z$169&gt;4,X18=5),1)+IF(AND(Z$169&gt;4,X18&gt;5),1)+IF(AND(Z$169=4,X18=1),4)+IF(AND(Z$169=4,X18=2),3)+IF(AND(Z$169=4,X18=3),2)+IF(AND(Z$169=4,X18=4),1)+IF(AND(Z$169=3,X18=1),3)+IF(AND(Z$169=3,X18=2),2)+IF(AND(Z$169=3,X18=3),1)+IF(AND(Z$169=2,X18=1),2)+IF(AND(Z$169=2,X18=2),1)+IF(AND(Z$169=1,X18=1),1)</f>
        <v>4</v>
      </c>
      <c r="Z18" s="78"/>
      <c r="AA18" s="78"/>
      <c r="AB18" s="22">
        <f>IF(AND(AA$169&gt;4,Z18=1),12)+IF(AND(AA$169&gt;4,Z18=2),8)+IF(AND(AA$169&gt;4,Z18=3),6)+IF(AND(AA$169&gt;4,Z18=4),5)+IF(AND(AA$169&gt;4,Z18=5),4)+IF(AND(AA$169&gt;4,Z18=6),3)+IF(AND(AA$169&gt;4,Z18=7),2)+IF(AND(AA$169&gt;4,Z18&gt;7),1)+IF(AND(AA$169=4,Z18=1),8)+IF(AND(AA$169=4,Z18=2),6)+IF(AND(AA$169=4,Z18=3),4)+IF(AND(AA$169=4,Z18=4),2)+IF(AND(AA$169=3,Z18=1),6)+IF(AND(AA$169=3,Z18=2),4)+IF(AND(AA$169=3,Z18=3),2)+IF(AND(AA$169=2,Z18=1),4)+IF(AND(AA$169=2,Z18=2),2)+IF(AND(AA$169=1,Z18=1),2)</f>
        <v>0</v>
      </c>
      <c r="AC18" s="22">
        <f>IF(AND(AA$169&gt;4,AA18=1),12)+IF(AND(AA$169&gt;4,AA18=2),8)+IF(AND(AA$169&gt;4,AA18=3),6)+IF(AND(AA$169&gt;4,AA18=4),5)+IF(AND(AA$169&gt;4,AA18=5),4)+IF(AND(AA$169&gt;4,AA18=6),3)+IF(AND(AA$169&gt;4,AA18=7),2)+IF(AND(AA$169&gt;4,AA18&gt;7),1)+IF(AND(AA$169=4,AA18=1),8)+IF(AND(AA$169=4,AA18=2),6)+IF(AND(AA$169=4,AA18=3),4)+IF(AND(AA$169=4,AA18=4),2)+IF(AND(AA$169=3,AA18=1),6)+IF(AND(AA$169=3,AA18=2),4)+IF(AND(AA$169=3,AA18=3),2)+IF(AND(AA$169=2,AA18=1),4)+IF(AND(AA$169=2,AA18=2),2)+IF(AND(AA$169=1,AA18=1),2)</f>
        <v>0</v>
      </c>
      <c r="AD18" s="26" t="s">
        <v>48</v>
      </c>
      <c r="AE18" s="15">
        <f t="shared" ref="AE18:AE24" si="16">+Y18+AB18+AC18+AK18</f>
        <v>5</v>
      </c>
      <c r="AF18" s="79">
        <f t="shared" ref="AF18:AF24" si="17">+AE18+P18</f>
        <v>28</v>
      </c>
      <c r="AG18" s="27">
        <v>59.749000000000002</v>
      </c>
      <c r="AH18" s="27"/>
      <c r="AI18" s="18" t="s">
        <v>48</v>
      </c>
      <c r="AJ18" s="18"/>
      <c r="AK18" s="115">
        <v>1</v>
      </c>
      <c r="AL18" s="98">
        <v>29.669</v>
      </c>
      <c r="AM18" s="27"/>
      <c r="AN18" s="96"/>
      <c r="AO18" s="15">
        <f>IF(AND(AP$169&gt;4,AN18=1),6)+IF(AND(AP$169&gt;4,AN18=2),4)+IF(AND(AP$169&gt;4,AN18=3),3)+IF(AND(AP$169&gt;4,AN18=4),2)+IF(AND(AP$169&gt;4,AN18=5),1)+IF(AND(AP$169&gt;4,AN18&gt;5),1)+IF(AND(AP$169=4,AN18=1),4)+IF(AND(AP$169=4,AN18=2),3)+IF(AND(AP$169=4,AN18=3),2)+IF(AND(AP$169=4,AN18=4),1)+IF(AND(AP$169=3,AN18=1),3)+IF(AND(AP$169=3,AN18=2),2)+IF(AND(AP$169=3,AN18=3),1)+IF(AND(AP$169=2,AN18=1),2)+IF(AND(AP$169=2,AN18=2),1)+IF(AND(AP$169=1,AN18=1),1)</f>
        <v>0</v>
      </c>
      <c r="AP18" s="97"/>
      <c r="AQ18" s="97"/>
      <c r="AR18" s="22">
        <f>IF(AND(AQ$169&gt;4,AP18=1),12)+IF(AND(AQ$169&gt;4,AP18=2),8)+IF(AND(AQ$169&gt;4,AP18=3),6)+IF(AND(AQ$169&gt;4,AP18=4),5)+IF(AND(AQ$169&gt;4,AP18=5),4)+IF(AND(AQ$169&gt;4,AP18=6),3)+IF(AND(AQ$169&gt;4,AP18=7),2)+IF(AND(AQ$169&gt;4,AP18&gt;7),1)+IF(AND(AQ$169=4,AP18=1),8)+IF(AND(AQ$169=4,AP18=2),6)+IF(AND(AQ$169=4,AP18=3),4)+IF(AND(AQ$169=4,AP18=4),2)+IF(AND(AQ$169=3,AP18=1),6)+IF(AND(AQ$169=3,AP18=2),4)+IF(AND(AQ$169=3,AP18=3),2)+IF(AND(AQ$169=2,AP18=1),4)+IF(AND(AQ$169=2,AP18=2),2)+IF(AND(AQ$169=1,AP18=1),2)</f>
        <v>0</v>
      </c>
      <c r="AS18" s="22">
        <f>IF(AND(AQ$169&gt;4,AQ18=1),12)+IF(AND(AQ$169&gt;4,AQ18=2),8)+IF(AND(AQ$169&gt;4,AQ18=3),6)+IF(AND(AQ$169&gt;4,AQ18=4),5)+IF(AND(AQ$169&gt;4,AQ18=5),4)+IF(AND(AQ$169&gt;4,AQ18=6),3)+IF(AND(AQ$169&gt;4,AQ18=7),2)+IF(AND(AQ$169&gt;4,AQ18&gt;7),1)+IF(AND(AQ$169=4,AQ18=1),8)+IF(AND(AQ$169=4,AQ18=2),6)+IF(AND(AQ$169=4,AQ18=3),4)+IF(AND(AQ$169=4,AQ18=4),2)+IF(AND(AQ$169=3,AQ18=1),6)+IF(AND(AQ$169=3,AQ18=2),4)+IF(AND(AQ$169=3,AQ18=3),2)+IF(AND(AQ$169=2,AQ18=1),4)+IF(AND(AQ$169=2,AQ18=2),2)+IF(AND(AQ$169=1,AQ18=1),2)</f>
        <v>0</v>
      </c>
      <c r="AT18" s="26" t="s">
        <v>48</v>
      </c>
      <c r="AU18" s="15">
        <f t="shared" ref="AU18:AU24" si="18">+AO18+AR18+AS18+BA18</f>
        <v>0</v>
      </c>
      <c r="AV18" s="79">
        <f t="shared" ref="AV18:AV24" si="19">+AU18+AF18</f>
        <v>28</v>
      </c>
      <c r="AW18" s="27"/>
      <c r="AX18" s="27"/>
      <c r="AY18" s="18" t="s">
        <v>48</v>
      </c>
      <c r="AZ18" s="18"/>
      <c r="BA18" s="115"/>
      <c r="BB18" s="98">
        <v>29.669</v>
      </c>
      <c r="BC18" s="27">
        <v>31.684000000000001</v>
      </c>
      <c r="BD18" s="96">
        <v>7</v>
      </c>
      <c r="BE18" s="15">
        <f>IF(AND(BF$169&gt;4,BD18=1),6)+IF(AND(BF$169&gt;4,BD18=2),4)+IF(AND(BF$169&gt;4,BD18=3),3)+IF(AND(BF$169&gt;4,BD18=4),2)+IF(AND(BF$169&gt;4,BD18=5),1)+IF(AND(BF$169&gt;4,BD18&gt;5),1)+IF(AND(BF$169=4,BD18=1),4)+IF(AND(BF$169=4,BD18=2),3)+IF(AND(BF$169=4,BD18=3),2)+IF(AND(BF$169=4,BD18=4),1)+IF(AND(BF$169=3,BD18=1),3)+IF(AND(BF$169=3,BD18=2),2)+IF(AND(BF$169=3,BD18=3),1)+IF(AND(BF$169=2,BD18=1),2)+IF(AND(BF$169=2,BD18=2),1)+IF(AND(BF$169=1,BD18=1),1)</f>
        <v>1</v>
      </c>
      <c r="BF18" s="97">
        <v>4</v>
      </c>
      <c r="BG18" s="97">
        <v>4</v>
      </c>
      <c r="BH18" s="22">
        <f>IF(AND(BG$169&gt;4,BF18=1),12)+IF(AND(BG$169&gt;4,BF18=2),8)+IF(AND(BG$169&gt;4,BF18=3),6)+IF(AND(BG$169&gt;4,BF18=4),5)+IF(AND(BG$169&gt;4,BF18=5),4)+IF(AND(BG$169&gt;4,BF18=6),3)+IF(AND(BG$169&gt;4,BF18=7),2)+IF(AND(BG$169&gt;4,BF18&gt;7),1)+IF(AND(BG$169=4,BF18=1),8)+IF(AND(BG$169=4,BF18=2),6)+IF(AND(BG$169=4,BF18=3),4)+IF(AND(BG$169=4,BF18=4),2)+IF(AND(BG$169=3,BF18=1),6)+IF(AND(BG$169=3,BF18=2),4)+IF(AND(BG$169=3,BF18=3),2)+IF(AND(BG$169=2,BF18=1),4)+IF(AND(BG$169=2,BF18=2),2)+IF(AND(BG$169=1,BF18=1),2)</f>
        <v>5</v>
      </c>
      <c r="BI18" s="22">
        <f>IF(AND(BG$169&gt;4,BG18=1),12)+IF(AND(BG$169&gt;4,BG18=2),8)+IF(AND(BG$169&gt;4,BG18=3),6)+IF(AND(BG$169&gt;4,BG18=4),5)+IF(AND(BG$169&gt;4,BG18=5),4)+IF(AND(BG$169&gt;4,BG18=6),3)+IF(AND(BG$169&gt;4,BG18=7),2)+IF(AND(BG$169&gt;4,BG18&gt;7),1)+IF(AND(BG$169=4,BG18=1),8)+IF(AND(BG$169=4,BG18=2),6)+IF(AND(BG$169=4,BG18=3),4)+IF(AND(BG$169=4,BG18=4),2)+IF(AND(BG$169=3,BG18=1),6)+IF(AND(BG$169=3,BG18=2),4)+IF(AND(BG$169=3,BG18=3),2)+IF(AND(BG$169=2,BG18=1),4)+IF(AND(BG$169=2,BG18=2),2)+IF(AND(BG$169=1,BG18=1),2)</f>
        <v>5</v>
      </c>
      <c r="BJ18" s="26" t="s">
        <v>48</v>
      </c>
      <c r="BK18" s="15">
        <f t="shared" ref="BK18:BK24" si="20">+BE18+BH18+BI18+BQ18</f>
        <v>12</v>
      </c>
      <c r="BL18" s="79">
        <f t="shared" ref="BL18:BL24" si="21">+BK18+AV18</f>
        <v>40</v>
      </c>
      <c r="BM18" s="27">
        <v>29.628</v>
      </c>
      <c r="BN18" s="27">
        <v>30.058</v>
      </c>
      <c r="BO18" s="18" t="s">
        <v>48</v>
      </c>
      <c r="BP18" s="18"/>
      <c r="BQ18" s="115">
        <v>1</v>
      </c>
      <c r="BR18" s="98">
        <v>29.628</v>
      </c>
      <c r="BS18" s="27">
        <v>38.701000000000001</v>
      </c>
      <c r="BT18" s="96">
        <v>4</v>
      </c>
      <c r="BU18" s="15">
        <f>IF(AND(BV$169&gt;4,BT18=1),6)+IF(AND(BV$169&gt;4,BT18=2),4)+IF(AND(BV$169&gt;4,BT18=3),3)+IF(AND(BV$169&gt;4,BT18=4),2)+IF(AND(BV$169&gt;4,BT18=5),1)+IF(AND(BV$169&gt;4,BT18&gt;5),1)+IF(AND(BV$169=4,BT18=1),4)+IF(AND(BV$169=4,BT18=2),3)+IF(AND(BV$169=4,BT18=3),2)+IF(AND(BV$169=4,BT18=4),1)+IF(AND(BV$169=3,BT18=1),3)+IF(AND(BV$169=3,BT18=2),2)+IF(AND(BV$169=3,BT18=3),1)+IF(AND(BV$169=2,BT18=1),2)+IF(AND(BV$169=2,BT18=2),1)+IF(AND(BV$169=1,BT18=1),1)</f>
        <v>1</v>
      </c>
      <c r="BV18" s="97">
        <v>0</v>
      </c>
      <c r="BW18" s="97"/>
      <c r="BX18" s="22">
        <f>IF(AND(BW$169&gt;4,BV18=1),12)+IF(AND(BW$169&gt;4,BV18=2),8)+IF(AND(BW$169&gt;4,BV18=3),6)+IF(AND(BW$169&gt;4,BV18=4),5)+IF(AND(BW$169&gt;4,BV18=5),4)+IF(AND(BW$169&gt;4,BV18=6),3)+IF(AND(BW$169&gt;4,BV18=7),2)+IF(AND(BW$169&gt;4,BV18&gt;7),1)+IF(AND(BW$169=4,BV18=1),8)+IF(AND(BW$169=4,BV18=2),6)+IF(AND(BW$169=4,BV18=3),4)+IF(AND(BW$169=4,BV18=4),2)+IF(AND(BW$169=3,BV18=1),6)+IF(AND(BW$169=3,BV18=2),4)+IF(AND(BW$169=3,BV18=3),2)+IF(AND(BW$169=2,BV18=1),4)+IF(AND(BW$169=2,BV18=2),2)+IF(AND(BW$169=1,BV18=1),2)</f>
        <v>0</v>
      </c>
      <c r="BY18" s="22">
        <f>IF(AND(BW$169&gt;4,BW18=1),12)+IF(AND(BW$169&gt;4,BW18=2),8)+IF(AND(BW$169&gt;4,BW18=3),6)+IF(AND(BW$169&gt;4,BW18=4),5)+IF(AND(BW$169&gt;4,BW18=5),4)+IF(AND(BW$169&gt;4,BW18=6),3)+IF(AND(BW$169&gt;4,BW18=7),2)+IF(AND(BW$169&gt;4,BW18&gt;7),1)+IF(AND(BW$169=4,BW18=1),8)+IF(AND(BW$169=4,BW18=2),6)+IF(AND(BW$169=4,BW18=3),4)+IF(AND(BW$169=4,BW18=4),2)+IF(AND(BW$169=3,BW18=1),6)+IF(AND(BW$169=3,BW18=2),4)+IF(AND(BW$169=3,BW18=3),2)+IF(AND(BW$169=2,BW18=1),4)+IF(AND(BW$169=2,BW18=2),2)+IF(AND(BW$169=1,BW18=1),2)</f>
        <v>0</v>
      </c>
      <c r="BZ18" s="26" t="s">
        <v>48</v>
      </c>
      <c r="CA18" s="15">
        <f t="shared" si="4"/>
        <v>1</v>
      </c>
      <c r="CB18" s="79">
        <f t="shared" si="5"/>
        <v>41</v>
      </c>
      <c r="CC18" s="27">
        <v>44.341999999999999</v>
      </c>
      <c r="CD18" s="27"/>
      <c r="CE18" s="18" t="s">
        <v>48</v>
      </c>
      <c r="CF18" s="18"/>
      <c r="CG18" s="115"/>
      <c r="CH18" s="98">
        <v>29.628</v>
      </c>
      <c r="CI18" s="27">
        <v>43.433999999999997</v>
      </c>
      <c r="CJ18" s="96">
        <v>1</v>
      </c>
      <c r="CK18" s="15">
        <f>IF(AND(CL$169&gt;4,CJ18=1),6)+IF(AND(CL$169&gt;4,CJ18=2),4)+IF(AND(CL$169&gt;4,CJ18=3),3)+IF(AND(CL$169&gt;4,CJ18=4),2)+IF(AND(CL$169&gt;4,CJ18=5),1)+IF(AND(CL$169&gt;4,CJ18&gt;5),1)+IF(AND(CL$169=4,CJ18=1),4)+IF(AND(CL$169=4,CJ18=2),3)+IF(AND(CL$169=4,CJ18=3),2)+IF(AND(CL$169=4,CJ18=4),1)+IF(AND(CL$169=3,CJ18=1),3)+IF(AND(CL$169=3,CJ18=2),2)+IF(AND(CL$169=3,CJ18=3),1)+IF(AND(CL$169=2,CJ18=1),2)+IF(AND(CL$169=2,CJ18=2),1)+IF(AND(CL$169=1,CJ18=1),1)</f>
        <v>4</v>
      </c>
      <c r="CL18" s="97">
        <v>1</v>
      </c>
      <c r="CM18" s="97">
        <v>1</v>
      </c>
      <c r="CN18" s="22">
        <f>IF(AND(CM$169&gt;4,CL18=1),12)+IF(AND(CM$169&gt;4,CL18=2),8)+IF(AND(CM$169&gt;4,CL18=3),6)+IF(AND(CM$169&gt;4,CL18=4),5)+IF(AND(CM$169&gt;4,CL18=5),4)+IF(AND(CM$169&gt;4,CL18=6),3)+IF(AND(CM$169&gt;4,CL18=7),2)+IF(AND(CM$169&gt;4,CL18&gt;7),1)+IF(AND(CM$169=4,CL18=1),8)+IF(AND(CM$169=4,CL18=2),6)+IF(AND(CM$169=4,CL18=3),4)+IF(AND(CM$169=4,CL18=4),2)+IF(AND(CM$169=3,CL18=1),6)+IF(AND(CM$169=3,CL18=2),4)+IF(AND(CM$169=3,CL18=3),2)+IF(AND(CM$169=2,CL18=1),4)+IF(AND(CM$169=2,CL18=2),2)+IF(AND(CM$169=1,CL18=1),2)</f>
        <v>8</v>
      </c>
      <c r="CO18" s="22">
        <f>IF(AND(CM$169&gt;4,CM18=1),12)+IF(AND(CM$169&gt;4,CM18=2),8)+IF(AND(CM$169&gt;4,CM18=3),6)+IF(AND(CM$169&gt;4,CM18=4),5)+IF(AND(CM$169&gt;4,CM18=5),4)+IF(AND(CM$169&gt;4,CM18=6),3)+IF(AND(CM$169&gt;4,CM18=7),2)+IF(AND(CM$169&gt;4,CM18&gt;7),1)+IF(AND(CM$169=4,CM18=1),8)+IF(AND(CM$169=4,CM18=2),6)+IF(AND(CM$169=4,CM18=3),4)+IF(AND(CM$169=4,CM18=4),2)+IF(AND(CM$169=3,CM18=1),6)+IF(AND(CM$169=3,CM18=2),4)+IF(AND(CM$169=3,CM18=3),2)+IF(AND(CM$169=2,CM18=1),4)+IF(AND(CM$169=2,CM18=2),2)+IF(AND(CM$169=1,CM18=1),2)</f>
        <v>8</v>
      </c>
      <c r="CP18" s="26" t="s">
        <v>48</v>
      </c>
      <c r="CQ18" s="15">
        <f t="shared" si="6"/>
        <v>20</v>
      </c>
      <c r="CR18" s="79">
        <f t="shared" si="7"/>
        <v>61</v>
      </c>
      <c r="CS18" s="27">
        <v>31.068999999999999</v>
      </c>
      <c r="CT18" s="27">
        <v>30.321000000000002</v>
      </c>
      <c r="CU18" s="18" t="s">
        <v>48</v>
      </c>
      <c r="CV18" s="18"/>
      <c r="CW18" s="115"/>
      <c r="CX18" s="98">
        <v>29.628</v>
      </c>
      <c r="CY18" s="27"/>
      <c r="CZ18" s="77"/>
      <c r="DA18" s="15">
        <f>IF(AND(DB$169&gt;4,CZ18=1),6)+IF(AND(DB$169&gt;4,CZ18=2),4)+IF(AND(DB$169&gt;4,CZ18=3),3)+IF(AND(DB$169&gt;4,CZ18=4),2)+IF(AND(DB$169&gt;4,CZ18=5),1)+IF(AND(DB$169&gt;4,CZ18&gt;5),1)+IF(AND(DB$169=4,CZ18=1),4)+IF(AND(DB$169=4,CZ18=2),3)+IF(AND(DB$169=4,CZ18=3),2)+IF(AND(DB$169=4,CZ18=4),1)+IF(AND(DB$169=3,CZ18=1),3)+IF(AND(DB$169=3,CZ18=2),2)+IF(AND(DB$169=3,CZ18=3),1)+IF(AND(DB$169=2,CZ18=1),2)+IF(AND(DB$169=2,CZ18=2),1)+IF(AND(DB$169=1,CZ18=1),1)</f>
        <v>0</v>
      </c>
      <c r="DB18" s="78"/>
      <c r="DC18" s="78"/>
      <c r="DD18" s="22">
        <f>IF(AND(DC$169&gt;4,DB18=1),12)+IF(AND(DC$169&gt;4,DB18=2),8)+IF(AND(DC$169&gt;4,DB18=3),6)+IF(AND(DC$169&gt;4,DB18=4),5)+IF(AND(DC$169&gt;4,DB18=5),4)+IF(AND(DC$169&gt;4,DB18=6),3)+IF(AND(DC$169&gt;4,DB18=7),2)+IF(AND(DC$169&gt;4,DB18&gt;7),1)+IF(AND(DC$169=4,DB18=1),8)+IF(AND(DC$169=4,DB18=2),6)+IF(AND(DC$169=4,DB18=3),4)+IF(AND(DC$169=4,DB18=4),2)+IF(AND(DC$169=3,DB18=1),6)+IF(AND(DC$169=3,DB18=2),4)+IF(AND(DC$169=3,DB18=3),2)+IF(AND(DC$169=2,DB18=1),4)+IF(AND(DC$169=2,DB18=2),2)+IF(AND(DC$169=1,DB18=1),2)</f>
        <v>0</v>
      </c>
      <c r="DE18" s="22">
        <f>IF(AND(DC$169&gt;4,DC18=1),12)+IF(AND(DC$169&gt;4,DC18=2),8)+IF(AND(DC$169&gt;4,DC18=3),6)+IF(AND(DC$169&gt;4,DC18=4),5)+IF(AND(DC$169&gt;4,DC18=5),4)+IF(AND(DC$169&gt;4,DC18=6),3)+IF(AND(DC$169&gt;4,DC18=7),2)+IF(AND(DC$169&gt;4,DC18&gt;7),1)+IF(AND(DC$169=4,DC18=1),8)+IF(AND(DC$169=4,DC18=2),6)+IF(AND(DC$169=4,DC18=3),4)+IF(AND(DC$169=4,DC18=4),2)+IF(AND(DC$169=3,DC18=1),6)+IF(AND(DC$169=3,DC18=2),4)+IF(AND(DC$169=3,DC18=3),2)+IF(AND(DC$169=2,DC18=1),4)+IF(AND(DC$169=2,DC18=2),2)+IF(AND(DC$169=1,DC18=1),2)</f>
        <v>0</v>
      </c>
      <c r="DF18" s="26" t="s">
        <v>48</v>
      </c>
      <c r="DG18" s="15">
        <f t="shared" si="8"/>
        <v>0</v>
      </c>
      <c r="DH18" s="79">
        <f t="shared" si="9"/>
        <v>61</v>
      </c>
      <c r="DI18" s="27"/>
      <c r="DJ18" s="27"/>
      <c r="DK18" s="18" t="s">
        <v>48</v>
      </c>
      <c r="DL18" s="18"/>
      <c r="DM18" s="115"/>
      <c r="DN18" s="98">
        <v>29.628</v>
      </c>
      <c r="DO18" s="27"/>
      <c r="DP18" s="77"/>
      <c r="DQ18" s="15">
        <f>IF(AND(DR$169&gt;4,DP18=1),6)+IF(AND(DR$169&gt;4,DP18=2),4)+IF(AND(DR$169&gt;4,DP18=3),3)+IF(AND(DR$169&gt;4,DP18=4),2)+IF(AND(DR$169&gt;4,DP18=5),1)+IF(AND(DR$169&gt;4,DP18&gt;5),1)+IF(AND(DR$169=4,DP18=1),4)+IF(AND(DR$169=4,DP18=2),3)+IF(AND(DR$169=4,DP18=3),2)+IF(AND(DR$169=4,DP18=4),1)+IF(AND(DR$169=3,DP18=1),3)+IF(AND(DR$169=3,DP18=2),2)+IF(AND(DR$169=3,DP18=3),1)+IF(AND(DR$169=2,DP18=1),2)+IF(AND(DR$169=2,DP18=2),1)+IF(AND(DR$169=1,DP18=1),1)</f>
        <v>0</v>
      </c>
      <c r="DR18" s="78"/>
      <c r="DS18" s="78"/>
      <c r="DT18" s="22">
        <f>IF(AND(DS$169&gt;4,DR18=1),12)+IF(AND(DS$169&gt;4,DR18=2),8)+IF(AND(DS$169&gt;4,DR18=3),6)+IF(AND(DS$169&gt;4,DR18=4),5)+IF(AND(DS$169&gt;4,DR18=5),4)+IF(AND(DS$169&gt;4,DR18=6),3)+IF(AND(DS$169&gt;4,DR18=7),2)+IF(AND(DS$169&gt;4,DR18&gt;7),1)+IF(AND(DS$169=4,DR18=1),8)+IF(AND(DS$169=4,DR18=2),6)+IF(AND(DS$169=4,DR18=3),4)+IF(AND(DS$169=4,DR18=4),2)+IF(AND(DS$169=3,DR18=1),6)+IF(AND(DS$169=3,DR18=2),4)+IF(AND(DS$169=3,DR18=3),2)+IF(AND(DS$169=2,DR18=1),4)+IF(AND(DS$169=2,DR18=2),2)+IF(AND(DS$169=1,DR18=1),2)</f>
        <v>0</v>
      </c>
      <c r="DU18" s="22">
        <f>IF(AND(DS$169&gt;4,DS18=1),12)+IF(AND(DS$169&gt;4,DS18=2),8)+IF(AND(DS$169&gt;4,DS18=3),6)+IF(AND(DS$169&gt;4,DS18=4),5)+IF(AND(DS$169&gt;4,DS18=5),4)+IF(AND(DS$169&gt;4,DS18=6),3)+IF(AND(DS$169&gt;4,DS18=7),2)+IF(AND(DS$169&gt;4,DS18&gt;7),1)+IF(AND(DS$169=4,DS18=1),8)+IF(AND(DS$169=4,DS18=2),6)+IF(AND(DS$169=4,DS18=3),4)+IF(AND(DS$169=4,DS18=4),2)+IF(AND(DS$169=3,DS18=1),6)+IF(AND(DS$169=3,DS18=2),4)+IF(AND(DS$169=3,DS18=3),2)+IF(AND(DS$169=2,DS18=1),4)+IF(AND(DS$169=2,DS18=2),2)+IF(AND(DS$169=1,DS18=1),2)</f>
        <v>0</v>
      </c>
      <c r="DV18" s="26" t="s">
        <v>48</v>
      </c>
      <c r="DW18" s="15">
        <f t="shared" si="10"/>
        <v>0</v>
      </c>
      <c r="DX18" s="79">
        <f t="shared" si="11"/>
        <v>61</v>
      </c>
      <c r="DY18" s="27"/>
      <c r="DZ18" s="27"/>
      <c r="EA18" s="18" t="s">
        <v>48</v>
      </c>
      <c r="EB18" s="18"/>
      <c r="EC18" s="24"/>
      <c r="ED18" s="98">
        <v>29.628</v>
      </c>
      <c r="EE18" s="27"/>
      <c r="EF18" s="77"/>
      <c r="EG18" s="15">
        <f>IF(AND(EH$169&gt;4,EF18=1),6)+IF(AND(EH$169&gt;4,EF18=2),4)+IF(AND(EH$169&gt;4,EF18=3),3)+IF(AND(EH$169&gt;4,EF18=4),2)+IF(AND(EH$169&gt;4,EF18=5),1)+IF(AND(EH$169&gt;4,EF18&gt;5),1)+IF(AND(EH$169=4,EF18=1),4)+IF(AND(EH$169=4,EF18=2),3)+IF(AND(EH$169=4,EF18=3),2)+IF(AND(EH$169=4,EF18=4),1)+IF(AND(EH$169=3,EF18=1),3)+IF(AND(EH$169=3,EF18=2),2)+IF(AND(EH$169=3,EF18=3),1)+IF(AND(EH$169=2,EF18=1),2)+IF(AND(EH$169=2,EF18=2),1)+IF(AND(EH$169=1,EF18=1),1)</f>
        <v>0</v>
      </c>
      <c r="EH18" s="78"/>
      <c r="EI18" s="78"/>
      <c r="EJ18" s="22">
        <f>IF(AND(EI$169&gt;4,EH18=1),12)+IF(AND(EI$169&gt;4,EH18=2),8)+IF(AND(EI$169&gt;4,EH18=3),6)+IF(AND(EI$169&gt;4,EH18=4),5)+IF(AND(EI$169&gt;4,EH18=5),4)+IF(AND(EI$169&gt;4,EH18=6),3)+IF(AND(EI$169&gt;4,EH18=7),2)+IF(AND(EI$169&gt;4,EH18&gt;7),1)+IF(AND(EI$169=4,EH18=1),8)+IF(AND(EI$169=4,EH18=2),6)+IF(AND(EI$169=4,EH18=3),4)+IF(AND(EI$169=4,EH18=4),2)+IF(AND(EI$169=3,EH18=1),6)+IF(AND(EI$169=3,EH18=2),4)+IF(AND(EI$169=3,EH18=3),2)+IF(AND(EI$169=2,EH18=1),4)+IF(AND(EI$169=2,EH18=2),2)+IF(AND(EI$169=1,EH18=1),2)</f>
        <v>0</v>
      </c>
      <c r="EK18" s="22">
        <f>IF(AND(EI$169&gt;4,EI18=1),12)+IF(AND(EI$169&gt;4,EI18=2),8)+IF(AND(EI$169&gt;4,EI18=3),6)+IF(AND(EI$169&gt;4,EI18=4),5)+IF(AND(EI$169&gt;4,EI18=5),4)+IF(AND(EI$169&gt;4,EI18=6),3)+IF(AND(EI$169&gt;4,EI18=7),2)+IF(AND(EI$169&gt;4,EI18&gt;7),1)+IF(AND(EI$169=4,EI18=1),8)+IF(AND(EI$169=4,EI18=2),6)+IF(AND(EI$169=4,EI18=3),4)+IF(AND(EI$169=4,EI18=4),2)+IF(AND(EI$169=3,EI18=1),6)+IF(AND(EI$169=3,EI18=2),4)+IF(AND(EI$169=3,EI18=3),2)+IF(AND(EI$169=2,EI18=1),4)+IF(AND(EI$169=2,EI18=2),2)+IF(AND(EI$169=1,EI18=1),2)</f>
        <v>0</v>
      </c>
      <c r="EL18" s="26" t="s">
        <v>48</v>
      </c>
      <c r="EM18" s="15">
        <f t="shared" si="12"/>
        <v>0</v>
      </c>
      <c r="EN18" s="79">
        <f t="shared" si="13"/>
        <v>61</v>
      </c>
      <c r="EO18" s="27"/>
      <c r="EP18" s="27"/>
      <c r="EQ18" s="18" t="s">
        <v>48</v>
      </c>
      <c r="ER18" s="18"/>
      <c r="ES18" s="115"/>
      <c r="ET18" s="98">
        <v>29.628</v>
      </c>
      <c r="EU18" s="27"/>
      <c r="EV18" s="77"/>
      <c r="EW18" s="15">
        <f>IF(AND(EX$169&gt;4,EV18=1),6)+IF(AND(EX$169&gt;4,EV18=2),4)+IF(AND(EX$169&gt;4,EV18=3),3)+IF(AND(EX$169&gt;4,EV18=4),2)+IF(AND(EX$169&gt;4,EV18=5),1)+IF(AND(EX$169&gt;4,EV18&gt;5),1)+IF(AND(EX$169=4,EV18=1),4)+IF(AND(EX$169=4,EV18=2),3)+IF(AND(EX$169=4,EV18=3),2)+IF(AND(EX$169=4,EV18=4),1)+IF(AND(EX$169=3,EV18=1),3)+IF(AND(EX$169=3,EV18=2),2)+IF(AND(EX$169=3,EV18=3),1)+IF(AND(EX$169=2,EV18=1),2)+IF(AND(EX$169=2,EV18=2),1)+IF(AND(EX$169=1,EV18=1),1)</f>
        <v>0</v>
      </c>
      <c r="EX18" s="78"/>
      <c r="EY18" s="78"/>
      <c r="EZ18" s="22">
        <f>IF(AND(EY$169&gt;4,EX18=1),12)+IF(AND(EY$169&gt;4,EX18=2),8)+IF(AND(EY$169&gt;4,EX18=3),6)+IF(AND(EY$169&gt;4,EX18=4),5)+IF(AND(EY$169&gt;4,EX18=5),4)+IF(AND(EY$169&gt;4,EX18=6),3)+IF(AND(EY$169&gt;4,EX18=7),2)+IF(AND(EY$169&gt;4,EX18&gt;7),1)+IF(AND(EY$169=4,EX18=1),8)+IF(AND(EY$169=4,EX18=2),6)+IF(AND(EY$169=4,EX18=3),4)+IF(AND(EY$169=4,EX18=4),2)+IF(AND(EY$169=3,EX18=1),6)+IF(AND(EY$169=3,EX18=2),4)+IF(AND(EY$169=3,EX18=3),2)+IF(AND(EY$169=2,EX18=1),4)+IF(AND(EY$169=2,EX18=2),2)+IF(AND(EY$169=1,EX18=1),2)</f>
        <v>0</v>
      </c>
      <c r="FA18" s="22">
        <f>IF(AND(EY$169&gt;4,EY18=1),12)+IF(AND(EY$169&gt;4,EY18=2),8)+IF(AND(EY$169&gt;4,EY18=3),6)+IF(AND(EY$169&gt;4,EY18=4),5)+IF(AND(EY$169&gt;4,EY18=5),4)+IF(AND(EY$169&gt;4,EY18=6),3)+IF(AND(EY$169&gt;4,EY18=7),2)+IF(AND(EY$169&gt;4,EY18&gt;7),1)+IF(AND(EY$169=4,EY18=1),8)+IF(AND(EY$169=4,EY18=2),6)+IF(AND(EY$169=4,EY18=3),4)+IF(AND(EY$169=4,EY18=4),2)+IF(AND(EY$169=3,EY18=1),6)+IF(AND(EY$169=3,EY18=2),4)+IF(AND(EY$169=3,EY18=3),2)+IF(AND(EY$169=2,EY18=1),4)+IF(AND(EY$169=2,EY18=2),2)+IF(AND(EY$169=1,EY18=1),2)</f>
        <v>0</v>
      </c>
      <c r="FB18" s="26" t="s">
        <v>48</v>
      </c>
      <c r="FC18" s="15">
        <f t="shared" si="14"/>
        <v>0</v>
      </c>
      <c r="FD18" s="79">
        <f t="shared" si="15"/>
        <v>61</v>
      </c>
      <c r="FE18" s="27"/>
      <c r="FF18" s="27"/>
      <c r="FG18" s="18" t="s">
        <v>48</v>
      </c>
      <c r="FH18" s="18"/>
      <c r="FI18" s="115"/>
      <c r="FJ18" s="98">
        <v>29.628</v>
      </c>
    </row>
    <row r="19" spans="1:171" x14ac:dyDescent="0.25">
      <c r="A19" s="89" t="s">
        <v>120</v>
      </c>
      <c r="B19" s="10">
        <v>56</v>
      </c>
      <c r="C19" s="21"/>
      <c r="D19" s="20"/>
      <c r="E19" s="10" t="s">
        <v>121</v>
      </c>
      <c r="F19" s="13"/>
      <c r="G19" s="27">
        <v>49.061</v>
      </c>
      <c r="H19" s="77"/>
      <c r="I19" s="15"/>
      <c r="J19" s="78"/>
      <c r="K19" s="78"/>
      <c r="L19" s="15"/>
      <c r="M19" s="15"/>
      <c r="N19" s="26" t="s">
        <v>29</v>
      </c>
      <c r="O19" s="15"/>
      <c r="P19" s="79"/>
      <c r="Q19" s="27">
        <v>39.334000000000003</v>
      </c>
      <c r="R19" s="27">
        <v>33.375</v>
      </c>
      <c r="S19" s="18" t="s">
        <v>45</v>
      </c>
      <c r="T19" s="23" t="s">
        <v>59</v>
      </c>
      <c r="U19" s="115"/>
      <c r="V19" s="66">
        <v>33.375</v>
      </c>
      <c r="W19" s="27">
        <v>37.671999999999997</v>
      </c>
      <c r="X19" s="77">
        <v>4</v>
      </c>
      <c r="Y19" s="15">
        <f>IF(AND(Z$170&gt;4,X19=1),6)+IF(AND(Z$170&gt;4,X19=2),4)+IF(AND(Z$170&gt;4,X19=3),3)+IF(AND(Z$170&gt;4,X19=4),2)+IF(AND(Z$170&gt;4,X19=5),1)+IF(AND(Z$170&gt;4,X19&gt;5),1)+IF(AND(Z$170=4,X19=1),4)+IF(AND(Z$170=4,X19=2),3)+IF(AND(Z$170=4,X19=3),2)+IF(AND(Z$170=4,X19=4),1)+IF(AND(Z$170=3,X19=1),3)+IF(AND(Z$170=3,X19=2),2)+IF(AND(Z$170=3,X19=3),1)+IF(AND(Z$170=2,X19=1),2)+IF(AND(Z$170=2,X19=2),1)+IF(AND(Z$170=1,X19=1),1)</f>
        <v>2</v>
      </c>
      <c r="Z19" s="78"/>
      <c r="AA19" s="78"/>
      <c r="AB19" s="22">
        <f>IF(AND(AA$170&gt;4,Z19=1),12)+IF(AND(AA$170&gt;4,Z19=2),8)+IF(AND(AA$170&gt;4,Z19=3),6)+IF(AND(AA$170&gt;4,Z19=4),5)+IF(AND(AA$170&gt;4,Z19=5),4)+IF(AND(AA$170&gt;4,Z19=6),3)+IF(AND(AA$170&gt;4,Z19=7),2)+IF(AND(AA$170&gt;4,Z19&gt;7),1)+IF(AND(AA$170=4,Z19=1),8)+IF(AND(AA$170=4,Z19=2),6)+IF(AND(AA$170=4,Z19=3),4)+IF(AND(AA$170=4,Z19=4),2)+IF(AND(AA$170=3,Z19=1),6)+IF(AND(AA$170=3,Z19=2),4)+IF(AND(AA$170=3,Z19=3),2)+IF(AND(AA$170=2,Z19=1),4)+IF(AND(AA$170=2,Z19=2),2)+IF(AND(AA$170=1,Z19=1),2)</f>
        <v>0</v>
      </c>
      <c r="AC19" s="22">
        <f>IF(AND(AA$170&gt;4,AA19=1),12)+IF(AND(AA$170&gt;4,AA19=2),8)+IF(AND(AA$170&gt;4,AA19=3),6)+IF(AND(AA$170&gt;4,AA19=4),5)+IF(AND(AA$170&gt;4,AA19=5),4)+IF(AND(AA$170&gt;4,AA19=6),3)+IF(AND(AA$170&gt;4,AA19=7),2)+IF(AND(AA$170&gt;4,AA19&gt;7),1)+IF(AND(AA$170=4,AA19=1),8)+IF(AND(AA$170=4,AA19=2),6)+IF(AND(AA$170=4,AA19=3),4)+IF(AND(AA$170=4,AA19=4),2)+IF(AND(AA$170=3,AA19=1),6)+IF(AND(AA$170=3,AA19=2),4)+IF(AND(AA$170=3,AA19=3),2)+IF(AND(AA$170=2,AA19=1),4)+IF(AND(AA$170=2,AA19=2),2)+IF(AND(AA$170=1,AA19=1),2)</f>
        <v>0</v>
      </c>
      <c r="AD19" s="26" t="s">
        <v>45</v>
      </c>
      <c r="AE19" s="15">
        <f t="shared" si="16"/>
        <v>2</v>
      </c>
      <c r="AF19" s="79">
        <f t="shared" si="17"/>
        <v>2</v>
      </c>
      <c r="AG19" s="27"/>
      <c r="AH19" s="27">
        <v>40.090000000000003</v>
      </c>
      <c r="AI19" s="18" t="s">
        <v>45</v>
      </c>
      <c r="AJ19" s="18"/>
      <c r="AK19" s="115"/>
      <c r="AL19" s="98">
        <v>33.375</v>
      </c>
      <c r="AM19" s="27">
        <v>44.56</v>
      </c>
      <c r="AN19" s="96">
        <v>5</v>
      </c>
      <c r="AO19" s="15">
        <f>IF(AND(AP$170&gt;4,AN19=1),6)+IF(AND(AP$170&gt;4,AN19=2),4)+IF(AND(AP$170&gt;4,AN19=3),3)+IF(AND(AP$170&gt;4,AN19=4),2)+IF(AND(AP$170&gt;4,AN19=5),1)+IF(AND(AP$170&gt;4,AN19&gt;5),1)+IF(AND(AP$170=4,AN19=1),4)+IF(AND(AP$170=4,AN19=2),3)+IF(AND(AP$170=4,AN19=3),2)+IF(AND(AP$170=4,AN19=4),1)+IF(AND(AP$170=3,AN19=1),3)+IF(AND(AP$170=3,AN19=2),2)+IF(AND(AP$170=3,AN19=3),1)+IF(AND(AP$170=2,AN19=1),2)+IF(AND(AP$170=2,AN19=2),1)+IF(AND(AP$170=1,AN19=1),1)</f>
        <v>1</v>
      </c>
      <c r="AP19" s="97"/>
      <c r="AQ19" s="97"/>
      <c r="AR19" s="22">
        <f>IF(AND(AQ$170&gt;4,AP19=1),12)+IF(AND(AQ$170&gt;4,AP19=2),8)+IF(AND(AQ$170&gt;4,AP19=3),6)+IF(AND(AQ$170&gt;4,AP19=4),5)+IF(AND(AQ$170&gt;4,AP19=5),4)+IF(AND(AQ$170&gt;4,AP19=6),3)+IF(AND(AQ$170&gt;4,AP19=7),2)+IF(AND(AQ$170&gt;4,AP19&gt;7),1)+IF(AND(AQ$170=4,AP19=1),8)+IF(AND(AQ$170=4,AP19=2),6)+IF(AND(AQ$170=4,AP19=3),4)+IF(AND(AQ$170=4,AP19=4),2)+IF(AND(AQ$170=3,AP19=1),6)+IF(AND(AQ$170=3,AP19=2),4)+IF(AND(AQ$170=3,AP19=3),2)+IF(AND(AQ$170=2,AP19=1),4)+IF(AND(AQ$170=2,AP19=2),2)+IF(AND(AQ$170=1,AP19=1),2)</f>
        <v>0</v>
      </c>
      <c r="AS19" s="22">
        <f>IF(AND(AQ$170&gt;4,AQ19=1),12)+IF(AND(AQ$170&gt;4,AQ19=2),8)+IF(AND(AQ$170&gt;4,AQ19=3),6)+IF(AND(AQ$170&gt;4,AQ19=4),5)+IF(AND(AQ$170&gt;4,AQ19=5),4)+IF(AND(AQ$170&gt;4,AQ19=6),3)+IF(AND(AQ$170&gt;4,AQ19=7),2)+IF(AND(AQ$170&gt;4,AQ19&gt;7),1)+IF(AND(AQ$170=4,AQ19=1),8)+IF(AND(AQ$170=4,AQ19=2),6)+IF(AND(AQ$170=4,AQ19=3),4)+IF(AND(AQ$170=4,AQ19=4),2)+IF(AND(AQ$170=3,AQ19=1),6)+IF(AND(AQ$170=3,AQ19=2),4)+IF(AND(AQ$170=3,AQ19=3),2)+IF(AND(AQ$170=2,AQ19=1),4)+IF(AND(AQ$170=2,AQ19=2),2)+IF(AND(AQ$170=1,AQ19=1),2)</f>
        <v>0</v>
      </c>
      <c r="AT19" s="26" t="s">
        <v>45</v>
      </c>
      <c r="AU19" s="15">
        <f t="shared" si="18"/>
        <v>1</v>
      </c>
      <c r="AV19" s="79">
        <f t="shared" si="19"/>
        <v>3</v>
      </c>
      <c r="AW19" s="27">
        <v>37.07</v>
      </c>
      <c r="AX19" s="27"/>
      <c r="AY19" s="18" t="s">
        <v>45</v>
      </c>
      <c r="AZ19" s="18"/>
      <c r="BA19" s="115"/>
      <c r="BB19" s="98">
        <v>33.375</v>
      </c>
      <c r="BC19" s="27">
        <v>33.634999999999998</v>
      </c>
      <c r="BD19" s="96">
        <v>2</v>
      </c>
      <c r="BE19" s="15">
        <f>IF(AND(BF$170&gt;4,BD19=1),6)+IF(AND(BF$170&gt;4,BD19=2),4)+IF(AND(BF$170&gt;4,BD19=3),3)+IF(AND(BF$170&gt;4,BD19=4),2)+IF(AND(BF$170&gt;4,BD19=5),1)+IF(AND(BF$170&gt;4,BD19&gt;5),1)+IF(AND(BF$170=4,BD19=1),4)+IF(AND(BF$170=4,BD19=2),3)+IF(AND(BF$170=4,BD19=3),2)+IF(AND(BF$170=4,BD19=4),1)+IF(AND(BF$170=3,BD19=1),3)+IF(AND(BF$170=3,BD19=2),2)+IF(AND(BF$170=3,BD19=3),1)+IF(AND(BF$170=2,BD19=1),2)+IF(AND(BF$170=2,BD19=2),1)+IF(AND(BF$170=1,BD19=1),1)</f>
        <v>3</v>
      </c>
      <c r="BF19" s="97">
        <v>1</v>
      </c>
      <c r="BG19" s="97">
        <v>2</v>
      </c>
      <c r="BH19" s="22">
        <f>IF(AND(BG$170&gt;4,BF19=1),12)+IF(AND(BG$170&gt;4,BF19=2),8)+IF(AND(BG$170&gt;4,BF19=3),6)+IF(AND(BG$170&gt;4,BF19=4),5)+IF(AND(BG$170&gt;4,BF19=5),4)+IF(AND(BG$170&gt;4,BF19=6),3)+IF(AND(BG$170&gt;4,BF19=7),2)+IF(AND(BG$170&gt;4,BF19&gt;7),1)+IF(AND(BG$170=4,BF19=1),8)+IF(AND(BG$170=4,BF19=2),6)+IF(AND(BG$170=4,BF19=3),4)+IF(AND(BG$170=4,BF19=4),2)+IF(AND(BG$170=3,BF19=1),6)+IF(AND(BG$170=3,BF19=2),4)+IF(AND(BG$170=3,BF19=3),2)+IF(AND(BG$170=2,BF19=1),4)+IF(AND(BG$170=2,BF19=2),2)+IF(AND(BG$170=1,BF19=1),2)</f>
        <v>8</v>
      </c>
      <c r="BI19" s="22">
        <f>IF(AND(BG$170&gt;4,BG19=1),12)+IF(AND(BG$170&gt;4,BG19=2),8)+IF(AND(BG$170&gt;4,BG19=3),6)+IF(AND(BG$170&gt;4,BG19=4),5)+IF(AND(BG$170&gt;4,BG19=5),4)+IF(AND(BG$170&gt;4,BG19=6),3)+IF(AND(BG$170&gt;4,BG19=7),2)+IF(AND(BG$170&gt;4,BG19&gt;7),1)+IF(AND(BG$170=4,BG19=1),8)+IF(AND(BG$170=4,BG19=2),6)+IF(AND(BG$170=4,BG19=3),4)+IF(AND(BG$170=4,BG19=4),2)+IF(AND(BG$170=3,BG19=1),6)+IF(AND(BG$170=3,BG19=2),4)+IF(AND(BG$170=3,BG19=3),2)+IF(AND(BG$170=2,BG19=1),4)+IF(AND(BG$170=2,BG19=2),2)+IF(AND(BG$170=1,BG19=1),2)</f>
        <v>6</v>
      </c>
      <c r="BJ19" s="26" t="s">
        <v>45</v>
      </c>
      <c r="BK19" s="15">
        <f t="shared" si="20"/>
        <v>18</v>
      </c>
      <c r="BL19" s="79">
        <f t="shared" si="21"/>
        <v>21</v>
      </c>
      <c r="BM19" s="27">
        <v>29.117000000000001</v>
      </c>
      <c r="BN19" s="27">
        <v>31.878</v>
      </c>
      <c r="BO19" s="18" t="s">
        <v>45</v>
      </c>
      <c r="BP19" s="23" t="s">
        <v>52</v>
      </c>
      <c r="BQ19" s="115">
        <v>1</v>
      </c>
      <c r="BR19" s="98">
        <v>29.117000000000001</v>
      </c>
      <c r="BS19" s="27">
        <v>61.697000000000003</v>
      </c>
      <c r="BT19" s="96">
        <v>0</v>
      </c>
      <c r="BU19" s="15">
        <f>IF(AND(BV$170&gt;4,BT19=1),6)+IF(AND(BV$170&gt;4,BT19=2),4)+IF(AND(BV$170&gt;4,BT19=3),3)+IF(AND(BV$170&gt;4,BT19=4),2)+IF(AND(BV$170&gt;4,BT19=5),1)+IF(AND(BV$170&gt;4,BT19&gt;5),1)+IF(AND(BV$170=4,BT19=1),4)+IF(AND(BV$170=4,BT19=2),3)+IF(AND(BV$170=4,BT19=3),2)+IF(AND(BV$170=4,BT19=4),1)+IF(AND(BV$170=3,BT19=1),3)+IF(AND(BV$170=3,BT19=2),2)+IF(AND(BV$170=3,BT19=3),1)+IF(AND(BV$170=2,BT19=1),2)+IF(AND(BV$170=2,BT19=2),1)+IF(AND(BV$170=1,BT19=1),1)</f>
        <v>0</v>
      </c>
      <c r="BV19" s="97">
        <v>0</v>
      </c>
      <c r="BW19" s="97"/>
      <c r="BX19" s="22">
        <f>IF(AND(BW$170&gt;4,BV19=1),12)+IF(AND(BW$170&gt;4,BV19=2),8)+IF(AND(BW$170&gt;4,BV19=3),6)+IF(AND(BW$170&gt;4,BV19=4),5)+IF(AND(BW$170&gt;4,BV19=5),4)+IF(AND(BW$170&gt;4,BV19=6),3)+IF(AND(BW$170&gt;4,BV19=7),2)+IF(AND(BW$170&gt;4,BV19&gt;7),1)+IF(AND(BW$170=4,BV19=1),8)+IF(AND(BW$170=4,BV19=2),6)+IF(AND(BW$170=4,BV19=3),4)+IF(AND(BW$170=4,BV19=4),2)+IF(AND(BW$170=3,BV19=1),6)+IF(AND(BW$170=3,BV19=2),4)+IF(AND(BW$170=3,BV19=3),2)+IF(AND(BW$170=2,BV19=1),4)+IF(AND(BW$170=2,BV19=2),2)+IF(AND(BW$170=1,BV19=1),2)</f>
        <v>0</v>
      </c>
      <c r="BY19" s="22">
        <f>IF(AND(BW$170&gt;4,BW19=1),12)+IF(AND(BW$170&gt;4,BW19=2),8)+IF(AND(BW$170&gt;4,BW19=3),6)+IF(AND(BW$170&gt;4,BW19=4),5)+IF(AND(BW$170&gt;4,BW19=5),4)+IF(AND(BW$170&gt;4,BW19=6),3)+IF(AND(BW$170&gt;4,BW19=7),2)+IF(AND(BW$170&gt;4,BW19&gt;7),1)+IF(AND(BW$170=4,BW19=1),8)+IF(AND(BW$170=4,BW19=2),6)+IF(AND(BW$170=4,BW19=3),4)+IF(AND(BW$170=4,BW19=4),2)+IF(AND(BW$170=3,BW19=1),6)+IF(AND(BW$170=3,BW19=2),4)+IF(AND(BW$170=3,BW19=3),2)+IF(AND(BW$170=2,BW19=1),4)+IF(AND(BW$170=2,BW19=2),2)+IF(AND(BW$170=1,BW19=1),2)</f>
        <v>0</v>
      </c>
      <c r="BZ19" s="26" t="s">
        <v>48</v>
      </c>
      <c r="CA19" s="15">
        <f t="shared" si="4"/>
        <v>0</v>
      </c>
      <c r="CB19" s="79">
        <f t="shared" si="5"/>
        <v>21</v>
      </c>
      <c r="CC19" s="27">
        <v>41.018000000000001</v>
      </c>
      <c r="CD19" s="27">
        <v>40.296999999999997</v>
      </c>
      <c r="CE19" s="18" t="s">
        <v>45</v>
      </c>
      <c r="CF19" s="18" t="s">
        <v>161</v>
      </c>
      <c r="CG19" s="115"/>
      <c r="CH19" s="98">
        <v>29.117000000000001</v>
      </c>
      <c r="CI19" s="27">
        <v>49.267000000000003</v>
      </c>
      <c r="CJ19" s="96">
        <v>3</v>
      </c>
      <c r="CK19" s="15">
        <f>IF(AND(CL$170&gt;4,CJ19=1),6)+IF(AND(CL$170&gt;4,CJ19=2),4)+IF(AND(CL$170&gt;4,CJ19=3),3)+IF(AND(CL$170&gt;4,CJ19=4),2)+IF(AND(CL$170&gt;4,CJ19=5),1)+IF(AND(CL$170&gt;4,CJ19&gt;5),1)+IF(AND(CL$170=4,CJ19=1),4)+IF(AND(CL$170=4,CJ19=2),3)+IF(AND(CL$170=4,CJ19=3),2)+IF(AND(CL$170=4,CJ19=4),1)+IF(AND(CL$170=3,CJ19=1),3)+IF(AND(CL$170=3,CJ19=2),2)+IF(AND(CL$170=3,CJ19=3),1)+IF(AND(CL$170=2,CJ19=1),2)+IF(AND(CL$170=2,CJ19=2),1)+IF(AND(CL$170=1,CJ19=1),1)</f>
        <v>1</v>
      </c>
      <c r="CL19" s="97"/>
      <c r="CM19" s="97">
        <v>1</v>
      </c>
      <c r="CN19" s="22">
        <f>IF(AND(CM$170&gt;4,CL19=1),12)+IF(AND(CM$170&gt;4,CL19=2),8)+IF(AND(CM$170&gt;4,CL19=3),6)+IF(AND(CM$170&gt;4,CL19=4),5)+IF(AND(CM$170&gt;4,CL19=5),4)+IF(AND(CM$170&gt;4,CL19=6),3)+IF(AND(CM$170&gt;4,CL19=7),2)+IF(AND(CM$170&gt;4,CL19&gt;7),1)+IF(AND(CM$170=4,CL19=1),8)+IF(AND(CM$170=4,CL19=2),6)+IF(AND(CM$170=4,CL19=3),4)+IF(AND(CM$170=4,CL19=4),2)+IF(AND(CM$170=3,CL19=1),6)+IF(AND(CM$170=3,CL19=2),4)+IF(AND(CM$170=3,CL19=3),2)+IF(AND(CM$170=2,CL19=1),4)+IF(AND(CM$170=2,CL19=2),2)+IF(AND(CM$170=1,CL19=1),2)</f>
        <v>0</v>
      </c>
      <c r="CO19" s="22">
        <f>IF(AND(CM$170&gt;4,CM19=1),12)+IF(AND(CM$170&gt;4,CM19=2),8)+IF(AND(CM$170&gt;4,CM19=3),6)+IF(AND(CM$170&gt;4,CM19=4),5)+IF(AND(CM$170&gt;4,CM19=5),4)+IF(AND(CM$170&gt;4,CM19=6),3)+IF(AND(CM$170&gt;4,CM19=7),2)+IF(AND(CM$170&gt;4,CM19&gt;7),1)+IF(AND(CM$170=4,CM19=1),8)+IF(AND(CM$170=4,CM19=2),6)+IF(AND(CM$170=4,CM19=3),4)+IF(AND(CM$170=4,CM19=4),2)+IF(AND(CM$170=3,CM19=1),6)+IF(AND(CM$170=3,CM19=2),4)+IF(AND(CM$170=3,CM19=3),2)+IF(AND(CM$170=2,CM19=1),4)+IF(AND(CM$170=2,CM19=2),2)+IF(AND(CM$170=1,CM19=1),2)</f>
        <v>6</v>
      </c>
      <c r="CP19" s="26" t="s">
        <v>45</v>
      </c>
      <c r="CQ19" s="15">
        <f t="shared" si="6"/>
        <v>7</v>
      </c>
      <c r="CR19" s="79">
        <f t="shared" si="7"/>
        <v>28</v>
      </c>
      <c r="CS19" s="27">
        <v>51.433999999999997</v>
      </c>
      <c r="CT19" s="27">
        <v>31.617999999999999</v>
      </c>
      <c r="CU19" s="18" t="s">
        <v>45</v>
      </c>
      <c r="CV19" s="18" t="s">
        <v>52</v>
      </c>
      <c r="CW19" s="115"/>
      <c r="CX19" s="98">
        <v>29.117000000000001</v>
      </c>
      <c r="CY19" s="27"/>
      <c r="CZ19" s="77"/>
      <c r="DA19" s="15">
        <f>IF(AND(DB$170&gt;4,CZ19=1),6)+IF(AND(DB$170&gt;4,CZ19=2),4)+IF(AND(DB$170&gt;4,CZ19=3),3)+IF(AND(DB$170&gt;4,CZ19=4),2)+IF(AND(DB$170&gt;4,CZ19=5),1)+IF(AND(DB$170&gt;4,CZ19&gt;5),1)+IF(AND(DB$170=4,CZ19=1),4)+IF(AND(DB$170=4,CZ19=2),3)+IF(AND(DB$170=4,CZ19=3),2)+IF(AND(DB$170=4,CZ19=4),1)+IF(AND(DB$170=3,CZ19=1),3)+IF(AND(DB$170=3,CZ19=2),2)+IF(AND(DB$170=3,CZ19=3),1)+IF(AND(DB$170=2,CZ19=1),2)+IF(AND(DB$170=2,CZ19=2),1)+IF(AND(DB$170=1,CZ19=1),1)</f>
        <v>0</v>
      </c>
      <c r="DB19" s="78"/>
      <c r="DC19" s="78"/>
      <c r="DD19" s="22">
        <f>IF(AND(DC$170&gt;4,DB19=1),12)+IF(AND(DC$170&gt;4,DB19=2),8)+IF(AND(DC$170&gt;4,DB19=3),6)+IF(AND(DC$170&gt;4,DB19=4),5)+IF(AND(DC$170&gt;4,DB19=5),4)+IF(AND(DC$170&gt;4,DB19=6),3)+IF(AND(DC$170&gt;4,DB19=7),2)+IF(AND(DC$170&gt;4,DB19&gt;7),1)+IF(AND(DC$170=4,DB19=1),8)+IF(AND(DC$170=4,DB19=2),6)+IF(AND(DC$170=4,DB19=3),4)+IF(AND(DC$170=4,DB19=4),2)+IF(AND(DC$170=3,DB19=1),6)+IF(AND(DC$170=3,DB19=2),4)+IF(AND(DC$170=3,DB19=3),2)+IF(AND(DC$170=2,DB19=1),4)+IF(AND(DC$170=2,DB19=2),2)+IF(AND(DC$170=1,DB19=1),2)</f>
        <v>0</v>
      </c>
      <c r="DE19" s="22">
        <f>IF(AND(DC$170&gt;4,DC19=1),12)+IF(AND(DC$170&gt;4,DC19=2),8)+IF(AND(DC$170&gt;4,DC19=3),6)+IF(AND(DC$170&gt;4,DC19=4),5)+IF(AND(DC$170&gt;4,DC19=5),4)+IF(AND(DC$170&gt;4,DC19=6),3)+IF(AND(DC$170&gt;4,DC19=7),2)+IF(AND(DC$170&gt;4,DC19&gt;7),1)+IF(AND(DC$170=4,DC19=1),8)+IF(AND(DC$170=4,DC19=2),6)+IF(AND(DC$170=4,DC19=3),4)+IF(AND(DC$170=4,DC19=4),2)+IF(AND(DC$170=3,DC19=1),6)+IF(AND(DC$170=3,DC19=2),4)+IF(AND(DC$170=3,DC19=3),2)+IF(AND(DC$170=2,DC19=1),4)+IF(AND(DC$170=2,DC19=2),2)+IF(AND(DC$170=1,DC19=1),2)</f>
        <v>0</v>
      </c>
      <c r="DF19" s="26" t="s">
        <v>45</v>
      </c>
      <c r="DG19" s="15">
        <f t="shared" si="8"/>
        <v>0</v>
      </c>
      <c r="DH19" s="79">
        <f t="shared" si="9"/>
        <v>28</v>
      </c>
      <c r="DI19" s="27"/>
      <c r="DJ19" s="27"/>
      <c r="DK19" s="18" t="s">
        <v>45</v>
      </c>
      <c r="DL19" s="18" t="s">
        <v>52</v>
      </c>
      <c r="DM19" s="115"/>
      <c r="DN19" s="98">
        <v>29.117000000000001</v>
      </c>
      <c r="DO19" s="27"/>
      <c r="DP19" s="77"/>
      <c r="DQ19" s="15">
        <f>IF(AND(DR$170&gt;4,DP19=1),6)+IF(AND(DR$170&gt;4,DP19=2),4)+IF(AND(DR$170&gt;4,DP19=3),3)+IF(AND(DR$170&gt;4,DP19=4),2)+IF(AND(DR$170&gt;4,DP19=5),1)+IF(AND(DR$170&gt;4,DP19&gt;5),1)+IF(AND(DR$170=4,DP19=1),4)+IF(AND(DR$170=4,DP19=2),3)+IF(AND(DR$170=4,DP19=3),2)+IF(AND(DR$170=4,DP19=4),1)+IF(AND(DR$170=3,DP19=1),3)+IF(AND(DR$170=3,DP19=2),2)+IF(AND(DR$170=3,DP19=3),1)+IF(AND(DR$170=2,DP19=1),2)+IF(AND(DR$170=2,DP19=2),1)+IF(AND(DR$170=1,DP19=1),1)</f>
        <v>0</v>
      </c>
      <c r="DR19" s="78"/>
      <c r="DS19" s="78"/>
      <c r="DT19" s="22">
        <f>IF(AND(DS$170&gt;4,DR19=1),12)+IF(AND(DS$170&gt;4,DR19=2),8)+IF(AND(DS$170&gt;4,DR19=3),6)+IF(AND(DS$170&gt;4,DR19=4),5)+IF(AND(DS$170&gt;4,DR19=5),4)+IF(AND(DS$170&gt;4,DR19=6),3)+IF(AND(DS$170&gt;4,DR19=7),2)+IF(AND(DS$170&gt;4,DR19&gt;7),1)+IF(AND(DS$170=4,DR19=1),8)+IF(AND(DS$170=4,DR19=2),6)+IF(AND(DS$170=4,DR19=3),4)+IF(AND(DS$170=4,DR19=4),2)+IF(AND(DS$170=3,DR19=1),6)+IF(AND(DS$170=3,DR19=2),4)+IF(AND(DS$170=3,DR19=3),2)+IF(AND(DS$170=2,DR19=1),4)+IF(AND(DS$170=2,DR19=2),2)+IF(AND(DS$170=1,DR19=1),2)</f>
        <v>0</v>
      </c>
      <c r="DU19" s="22">
        <f>IF(AND(DS$170&gt;4,DS19=1),12)+IF(AND(DS$170&gt;4,DS19=2),8)+IF(AND(DS$170&gt;4,DS19=3),6)+IF(AND(DS$170&gt;4,DS19=4),5)+IF(AND(DS$170&gt;4,DS19=5),4)+IF(AND(DS$170&gt;4,DS19=6),3)+IF(AND(DS$170&gt;4,DS19=7),2)+IF(AND(DS$170&gt;4,DS19&gt;7),1)+IF(AND(DS$170=4,DS19=1),8)+IF(AND(DS$170=4,DS19=2),6)+IF(AND(DS$170=4,DS19=3),4)+IF(AND(DS$170=4,DS19=4),2)+IF(AND(DS$170=3,DS19=1),6)+IF(AND(DS$170=3,DS19=2),4)+IF(AND(DS$170=3,DS19=3),2)+IF(AND(DS$170=2,DS19=1),4)+IF(AND(DS$170=2,DS19=2),2)+IF(AND(DS$170=1,DS19=1),2)</f>
        <v>0</v>
      </c>
      <c r="DV19" s="26" t="s">
        <v>45</v>
      </c>
      <c r="DW19" s="15">
        <f t="shared" si="10"/>
        <v>0</v>
      </c>
      <c r="DX19" s="79">
        <f t="shared" si="11"/>
        <v>28</v>
      </c>
      <c r="DY19" s="27"/>
      <c r="DZ19" s="27"/>
      <c r="EA19" s="18" t="s">
        <v>45</v>
      </c>
      <c r="EB19" s="18" t="s">
        <v>52</v>
      </c>
      <c r="EC19" s="24"/>
      <c r="ED19" s="98">
        <v>29.117000000000001</v>
      </c>
      <c r="EE19" s="27">
        <v>38.161000000000001</v>
      </c>
      <c r="EF19" s="77">
        <v>2</v>
      </c>
      <c r="EG19" s="15">
        <f>IF(AND(EH$170&gt;4,EF19=1),6)+IF(AND(EH$170&gt;4,EF19=2),4)+IF(AND(EH$170&gt;4,EF19=3),3)+IF(AND(EH$170&gt;4,EF19=4),2)+IF(AND(EH$170&gt;4,EF19=5),1)+IF(AND(EH$170&gt;4,EF19&gt;5),1)+IF(AND(EH$170=4,EF19=1),4)+IF(AND(EH$170=4,EF19=2),3)+IF(AND(EH$170=4,EF19=3),2)+IF(AND(EH$170=4,EF19=4),1)+IF(AND(EH$170=3,EF19=1),3)+IF(AND(EH$170=3,EF19=2),2)+IF(AND(EH$170=3,EF19=3),1)+IF(AND(EH$170=2,EF19=1),2)+IF(AND(EH$170=2,EF19=2),1)+IF(AND(EH$170=1,EF19=1),1)</f>
        <v>1</v>
      </c>
      <c r="EH19" s="78">
        <v>2</v>
      </c>
      <c r="EI19" s="78">
        <v>2</v>
      </c>
      <c r="EJ19" s="22">
        <f>IF(AND(EI$170&gt;4,EH19=1),12)+IF(AND(EI$170&gt;4,EH19=2),8)+IF(AND(EI$170&gt;4,EH19=3),6)+IF(AND(EI$170&gt;4,EH19=4),5)+IF(AND(EI$170&gt;4,EH19=5),4)+IF(AND(EI$170&gt;4,EH19=6),3)+IF(AND(EI$170&gt;4,EH19=7),2)+IF(AND(EI$170&gt;4,EH19&gt;7),1)+IF(AND(EI$170=4,EH19=1),8)+IF(AND(EI$170=4,EH19=2),6)+IF(AND(EI$170=4,EH19=3),4)+IF(AND(EI$170=4,EH19=4),2)+IF(AND(EI$170=3,EH19=1),6)+IF(AND(EI$170=3,EH19=2),4)+IF(AND(EI$170=3,EH19=3),2)+IF(AND(EI$170=2,EH19=1),4)+IF(AND(EI$170=2,EH19=2),2)+IF(AND(EI$170=1,EH19=1),2)</f>
        <v>2</v>
      </c>
      <c r="EK19" s="22">
        <f>IF(AND(EI$170&gt;4,EI19=1),12)+IF(AND(EI$170&gt;4,EI19=2),8)+IF(AND(EI$170&gt;4,EI19=3),6)+IF(AND(EI$170&gt;4,EI19=4),5)+IF(AND(EI$170&gt;4,EI19=5),4)+IF(AND(EI$170&gt;4,EI19=6),3)+IF(AND(EI$170&gt;4,EI19=7),2)+IF(AND(EI$170&gt;4,EI19&gt;7),1)+IF(AND(EI$170=4,EI19=1),8)+IF(AND(EI$170=4,EI19=2),6)+IF(AND(EI$170=4,EI19=3),4)+IF(AND(EI$170=4,EI19=4),2)+IF(AND(EI$170=3,EI19=1),6)+IF(AND(EI$170=3,EI19=2),4)+IF(AND(EI$170=3,EI19=3),2)+IF(AND(EI$170=2,EI19=1),4)+IF(AND(EI$170=2,EI19=2),2)+IF(AND(EI$170=1,EI19=1),2)</f>
        <v>2</v>
      </c>
      <c r="EL19" s="26" t="s">
        <v>45</v>
      </c>
      <c r="EM19" s="15">
        <f t="shared" si="12"/>
        <v>5</v>
      </c>
      <c r="EN19" s="79">
        <f t="shared" si="13"/>
        <v>33</v>
      </c>
      <c r="EO19" s="27">
        <v>30.37</v>
      </c>
      <c r="EP19" s="27">
        <v>31.827999999999999</v>
      </c>
      <c r="EQ19" s="18" t="s">
        <v>48</v>
      </c>
      <c r="ER19" s="23" t="s">
        <v>149</v>
      </c>
      <c r="ES19" s="115"/>
      <c r="ET19" s="98">
        <v>29.117000000000001</v>
      </c>
      <c r="EU19" s="27">
        <v>29.105</v>
      </c>
      <c r="EV19" s="77">
        <v>1</v>
      </c>
      <c r="EW19" s="15">
        <f>IF(AND(EX$169&gt;4,EV19=1),6)+IF(AND(EX$169&gt;4,EV19=2),4)+IF(AND(EX$169&gt;4,EV19=3),3)+IF(AND(EX$169&gt;4,EV19=4),2)+IF(AND(EX$169&gt;4,EV19=5),1)+IF(AND(EX$169&gt;4,EV19&gt;5),1)+IF(AND(EX$169=4,EV19=1),4)+IF(AND(EX$169=4,EV19=2),3)+IF(AND(EX$169=4,EV19=3),2)+IF(AND(EX$169=4,EV19=4),1)+IF(AND(EX$169=3,EV19=1),3)+IF(AND(EX$169=3,EV19=2),2)+IF(AND(EX$169=3,EV19=3),1)+IF(AND(EX$169=2,EV19=1),2)+IF(AND(EX$169=2,EV19=2),1)+IF(AND(EX$169=1,EV19=1),1)</f>
        <v>6</v>
      </c>
      <c r="EX19" s="78">
        <v>1</v>
      </c>
      <c r="EY19" s="78">
        <v>3</v>
      </c>
      <c r="EZ19" s="22">
        <f>IF(AND(EY$169&gt;4,EX19=1),12)+IF(AND(EY$169&gt;4,EX19=2),8)+IF(AND(EY$169&gt;4,EX19=3),6)+IF(AND(EY$169&gt;4,EX19=4),5)+IF(AND(EY$169&gt;4,EX19=5),4)+IF(AND(EY$169&gt;4,EX19=6),3)+IF(AND(EY$169&gt;4,EX19=7),2)+IF(AND(EY$169&gt;4,EX19&gt;7),1)+IF(AND(EY$169=4,EX19=1),8)+IF(AND(EY$169=4,EX19=2),6)+IF(AND(EY$169=4,EX19=3),4)+IF(AND(EY$169=4,EX19=4),2)+IF(AND(EY$169=3,EX19=1),6)+IF(AND(EY$169=3,EX19=2),4)+IF(AND(EY$169=3,EX19=3),2)+IF(AND(EY$169=2,EX19=1),4)+IF(AND(EY$169=2,EX19=2),2)+IF(AND(EY$169=1,EX19=1),2)</f>
        <v>12</v>
      </c>
      <c r="FA19" s="22">
        <f>IF(AND(EY$169&gt;4,EY19=1),12)+IF(AND(EY$169&gt;4,EY19=2),8)+IF(AND(EY$169&gt;4,EY19=3),6)+IF(AND(EY$169&gt;4,EY19=4),5)+IF(AND(EY$169&gt;4,EY19=5),4)+IF(AND(EY$169&gt;4,EY19=6),3)+IF(AND(EY$169&gt;4,EY19=7),2)+IF(AND(EY$169&gt;4,EY19&gt;7),1)+IF(AND(EY$169=4,EY19=1),8)+IF(AND(EY$169=4,EY19=2),6)+IF(AND(EY$169=4,EY19=3),4)+IF(AND(EY$169=4,EY19=4),2)+IF(AND(EY$169=3,EY19=1),6)+IF(AND(EY$169=3,EY19=2),4)+IF(AND(EY$169=3,EY19=3),2)+IF(AND(EY$169=2,EY19=1),4)+IF(AND(EY$169=2,EY19=2),2)+IF(AND(EY$169=1,EY19=1),2)</f>
        <v>6</v>
      </c>
      <c r="FB19" s="26" t="s">
        <v>48</v>
      </c>
      <c r="FC19" s="15">
        <f t="shared" si="14"/>
        <v>26</v>
      </c>
      <c r="FD19" s="79">
        <f t="shared" si="15"/>
        <v>59</v>
      </c>
      <c r="FE19" s="27">
        <v>28.803000000000001</v>
      </c>
      <c r="FF19" s="27">
        <v>30.082999999999998</v>
      </c>
      <c r="FG19" s="18" t="s">
        <v>48</v>
      </c>
      <c r="FH19" s="23" t="s">
        <v>138</v>
      </c>
      <c r="FI19" s="115">
        <v>2</v>
      </c>
      <c r="FJ19" s="98">
        <v>28.803000000000001</v>
      </c>
    </row>
    <row r="20" spans="1:171" x14ac:dyDescent="0.25">
      <c r="A20" s="89" t="s">
        <v>116</v>
      </c>
      <c r="B20" s="10">
        <v>107</v>
      </c>
      <c r="C20" s="21"/>
      <c r="D20" s="20"/>
      <c r="E20" s="10" t="s">
        <v>43</v>
      </c>
      <c r="F20" s="13">
        <v>32.85</v>
      </c>
      <c r="G20" s="27">
        <v>34.067999999999998</v>
      </c>
      <c r="H20" s="77">
        <v>1</v>
      </c>
      <c r="I20" s="15">
        <f>IF(AND(J$170&gt;4,H20=1),6)+IF(AND(J$170&gt;4,H20=2),4)+IF(AND(J$170&gt;4,H20=3),3)+IF(AND(J$170&gt;4,H20=4),2)+IF(AND(J$170&gt;4,H20=5),1)+IF(AND(J$170&gt;4,H20&gt;5),1)+IF(AND(J$170=4,H20=1),4)+IF(AND(J$170=4,H20=2),3)+IF(AND(J$170=4,H20=3),2)+IF(AND(J$170=4,H20=4),1)+IF(AND(J$170=3,H20=1),3)+IF(AND(J$170=3,H20=2),2)+IF(AND(J$170=3,H20=3),1)+IF(AND(J$170=2,H20=1),2)+IF(AND(J$170=2,H20=2),1)+IF(AND(J$170=1,H20=1),1)</f>
        <v>2</v>
      </c>
      <c r="J20" s="78">
        <v>1</v>
      </c>
      <c r="K20" s="78">
        <v>0</v>
      </c>
      <c r="L20" s="22">
        <f>IF(AND(K$170&gt;4,J20=1),12)+IF(AND(K$170&gt;4,J20=2),8)+IF(AND(K$170&gt;4,J20=3),6)+IF(AND(K$170&gt;4,J20=4),5)+IF(AND(K$170&gt;4,J20=5),4)+IF(AND(K$170&gt;4,J20=6),3)+IF(AND(K$170&gt;4,J20=7),2)+IF(AND(K$170&gt;4,J20&gt;7),1)+IF(AND(K$170=4,J20=1),8)+IF(AND(K$170=4,J20=2),6)+IF(AND(K$170=4,J20=3),4)+IF(AND(K$170=4,J20=4),2)+IF(AND(K$170=3,J20=1),6)+IF(AND(K$170=3,J20=2),4)+IF(AND(K$170=3,J20=3),2)+IF(AND(K$170=2,J20=1),4)+IF(AND(K$170=2,J20=2),2)+IF(AND(K$170=1,J20=1),2)</f>
        <v>4</v>
      </c>
      <c r="M20" s="22">
        <f>IF(AND(K$170&gt;4,K20=1),12)+IF(AND(K$170&gt;4,K20=2),8)+IF(AND(K$170&gt;4,K20=3),6)+IF(AND(K$170&gt;4,K20=4),5)+IF(AND(K$170&gt;4,K20=5),4)+IF(AND(K$170&gt;4,K20=6),3)+IF(AND(K$170&gt;4,K20=7),2)+IF(AND(K$170&gt;4,K20&gt;7),1)+IF(AND(K$170=4,K20=1),8)+IF(AND(K$170=4,K20=2),6)+IF(AND(K$170=4,K20=3),4)+IF(AND(K$170=4,K20=4),2)+IF(AND(K$170=3,K20=1),6)+IF(AND(K$170=3,K20=2),4)+IF(AND(K$170=3,K20=3),2)+IF(AND(K$170=2,K20=1),4)+IF(AND(K$170=2,K20=2),2)+IF(AND(K$170=1,K20=1),2)</f>
        <v>0</v>
      </c>
      <c r="N20" s="26" t="s">
        <v>45</v>
      </c>
      <c r="O20" s="15">
        <f>+I20+L20+M20+U20</f>
        <v>7</v>
      </c>
      <c r="P20" s="79">
        <f>+O20</f>
        <v>7</v>
      </c>
      <c r="Q20" s="27">
        <v>31.172000000000001</v>
      </c>
      <c r="R20" s="27">
        <v>43.256999999999998</v>
      </c>
      <c r="S20" s="18" t="s">
        <v>45</v>
      </c>
      <c r="T20" s="23" t="s">
        <v>62</v>
      </c>
      <c r="U20" s="115">
        <v>1</v>
      </c>
      <c r="V20" s="66">
        <v>31.172000000000001</v>
      </c>
      <c r="W20" s="27">
        <v>38.113</v>
      </c>
      <c r="X20" s="77">
        <v>5</v>
      </c>
      <c r="Y20" s="15">
        <f>IF(AND(Z$170&gt;4,X20=1),6)+IF(AND(Z$170&gt;4,X20=2),4)+IF(AND(Z$170&gt;4,X20=3),3)+IF(AND(Z$170&gt;4,X20=4),2)+IF(AND(Z$170&gt;4,X20=5),1)+IF(AND(Z$170&gt;4,X20&gt;5),1)+IF(AND(Z$170=4,X20=1),4)+IF(AND(Z$170=4,X20=2),3)+IF(AND(Z$170=4,X20=3),2)+IF(AND(Z$170=4,X20=4),1)+IF(AND(Z$170=3,X20=1),3)+IF(AND(Z$170=3,X20=2),2)+IF(AND(Z$170=3,X20=3),1)+IF(AND(Z$170=2,X20=1),2)+IF(AND(Z$170=2,X20=2),1)+IF(AND(Z$170=1,X20=1),1)</f>
        <v>1</v>
      </c>
      <c r="Z20" s="78">
        <v>3</v>
      </c>
      <c r="AA20" s="78"/>
      <c r="AB20" s="22">
        <f>IF(AND(AA$170&gt;4,Z20=1),12)+IF(AND(AA$170&gt;4,Z20=2),8)+IF(AND(AA$170&gt;4,Z20=3),6)+IF(AND(AA$170&gt;4,Z20=4),5)+IF(AND(AA$170&gt;4,Z20=5),4)+IF(AND(AA$170&gt;4,Z20=6),3)+IF(AND(AA$170&gt;4,Z20=7),2)+IF(AND(AA$170&gt;4,Z20&gt;7),1)+IF(AND(AA$170=4,Z20=1),8)+IF(AND(AA$170=4,Z20=2),6)+IF(AND(AA$170=4,Z20=3),4)+IF(AND(AA$170=4,Z20=4),2)+IF(AND(AA$170=3,Z20=1),6)+IF(AND(AA$170=3,Z20=2),4)+IF(AND(AA$170=3,Z20=3),2)+IF(AND(AA$170=2,Z20=1),4)+IF(AND(AA$170=2,Z20=2),2)+IF(AND(AA$170=1,Z20=1),2)</f>
        <v>6</v>
      </c>
      <c r="AC20" s="22">
        <f>IF(AND(AA$170&gt;4,AA20=1),12)+IF(AND(AA$170&gt;4,AA20=2),8)+IF(AND(AA$170&gt;4,AA20=3),6)+IF(AND(AA$170&gt;4,AA20=4),5)+IF(AND(AA$170&gt;4,AA20=5),4)+IF(AND(AA$170&gt;4,AA20=6),3)+IF(AND(AA$170&gt;4,AA20=7),2)+IF(AND(AA$170&gt;4,AA20&gt;7),1)+IF(AND(AA$170=4,AA20=1),8)+IF(AND(AA$170=4,AA20=2),6)+IF(AND(AA$170=4,AA20=3),4)+IF(AND(AA$170=4,AA20=4),2)+IF(AND(AA$170=3,AA20=1),6)+IF(AND(AA$170=3,AA20=2),4)+IF(AND(AA$170=3,AA20=3),2)+IF(AND(AA$170=2,AA20=1),4)+IF(AND(AA$170=2,AA20=2),2)+IF(AND(AA$170=1,AA20=1),2)</f>
        <v>0</v>
      </c>
      <c r="AD20" s="26" t="s">
        <v>45</v>
      </c>
      <c r="AE20" s="15">
        <f t="shared" si="16"/>
        <v>7</v>
      </c>
      <c r="AF20" s="79">
        <f t="shared" si="17"/>
        <v>14</v>
      </c>
      <c r="AG20" s="27">
        <v>32.296999999999997</v>
      </c>
      <c r="AH20" s="27">
        <v>37.655999999999999</v>
      </c>
      <c r="AI20" s="18" t="s">
        <v>45</v>
      </c>
      <c r="AJ20" s="18" t="s">
        <v>62</v>
      </c>
      <c r="AK20" s="115"/>
      <c r="AL20" s="98">
        <v>31.172000000000001</v>
      </c>
      <c r="AM20" s="27">
        <v>39.479999999999997</v>
      </c>
      <c r="AN20" s="96">
        <v>4</v>
      </c>
      <c r="AO20" s="15">
        <f>IF(AND(AP$170&gt;4,AN20=1),6)+IF(AND(AP$170&gt;4,AN20=2),4)+IF(AND(AP$170&gt;4,AN20=3),3)+IF(AND(AP$170&gt;4,AN20=4),2)+IF(AND(AP$170&gt;4,AN20=5),1)+IF(AND(AP$170&gt;4,AN20&gt;5),1)+IF(AND(AP$170=4,AN20=1),4)+IF(AND(AP$170=4,AN20=2),3)+IF(AND(AP$170=4,AN20=3),2)+IF(AND(AP$170=4,AN20=4),1)+IF(AND(AP$170=3,AN20=1),3)+IF(AND(AP$170=3,AN20=2),2)+IF(AND(AP$170=3,AN20=3),1)+IF(AND(AP$170=2,AN20=1),2)+IF(AND(AP$170=2,AN20=2),1)+IF(AND(AP$170=1,AN20=1),1)</f>
        <v>2</v>
      </c>
      <c r="AP20" s="97">
        <v>4</v>
      </c>
      <c r="AQ20" s="97">
        <v>2</v>
      </c>
      <c r="AR20" s="22">
        <f>IF(AND(AQ$170&gt;4,AP20=1),12)+IF(AND(AQ$170&gt;4,AP20=2),8)+IF(AND(AQ$170&gt;4,AP20=3),6)+IF(AND(AQ$170&gt;4,AP20=4),5)+IF(AND(AQ$170&gt;4,AP20=5),4)+IF(AND(AQ$170&gt;4,AP20=6),3)+IF(AND(AQ$170&gt;4,AP20=7),2)+IF(AND(AQ$170&gt;4,AP20&gt;7),1)+IF(AND(AQ$170=4,AP20=1),8)+IF(AND(AQ$170=4,AP20=2),6)+IF(AND(AQ$170=4,AP20=3),4)+IF(AND(AQ$170=4,AP20=4),2)+IF(AND(AQ$170=3,AP20=1),6)+IF(AND(AQ$170=3,AP20=2),4)+IF(AND(AQ$170=3,AP20=3),2)+IF(AND(AQ$170=2,AP20=1),4)+IF(AND(AQ$170=2,AP20=2),2)+IF(AND(AQ$170=1,AP20=1),2)</f>
        <v>5</v>
      </c>
      <c r="AS20" s="22">
        <f>IF(AND(AQ$170&gt;4,AQ20=1),12)+IF(AND(AQ$170&gt;4,AQ20=2),8)+IF(AND(AQ$170&gt;4,AQ20=3),6)+IF(AND(AQ$170&gt;4,AQ20=4),5)+IF(AND(AQ$170&gt;4,AQ20=5),4)+IF(AND(AQ$170&gt;4,AQ20=6),3)+IF(AND(AQ$170&gt;4,AQ20=7),2)+IF(AND(AQ$170&gt;4,AQ20&gt;7),1)+IF(AND(AQ$170=4,AQ20=1),8)+IF(AND(AQ$170=4,AQ20=2),6)+IF(AND(AQ$170=4,AQ20=3),4)+IF(AND(AQ$170=4,AQ20=4),2)+IF(AND(AQ$170=3,AQ20=1),6)+IF(AND(AQ$170=3,AQ20=2),4)+IF(AND(AQ$170=3,AQ20=3),2)+IF(AND(AQ$170=2,AQ20=1),4)+IF(AND(AQ$170=2,AQ20=2),2)+IF(AND(AQ$170=1,AQ20=1),2)</f>
        <v>8</v>
      </c>
      <c r="AT20" s="26" t="s">
        <v>45</v>
      </c>
      <c r="AU20" s="15">
        <f t="shared" si="18"/>
        <v>15</v>
      </c>
      <c r="AV20" s="79">
        <f t="shared" si="19"/>
        <v>29</v>
      </c>
      <c r="AW20" s="27">
        <v>34.503</v>
      </c>
      <c r="AX20" s="27">
        <v>33.177</v>
      </c>
      <c r="AY20" s="18" t="s">
        <v>45</v>
      </c>
      <c r="AZ20" s="18" t="s">
        <v>62</v>
      </c>
      <c r="BA20" s="115"/>
      <c r="BB20" s="98">
        <v>31.172000000000001</v>
      </c>
      <c r="BC20" s="27">
        <v>33.51</v>
      </c>
      <c r="BD20" s="96">
        <v>1</v>
      </c>
      <c r="BE20" s="15">
        <f>IF(AND(BF$170&gt;4,BD20=1),6)+IF(AND(BF$170&gt;4,BD20=2),4)+IF(AND(BF$170&gt;4,BD20=3),3)+IF(AND(BF$170&gt;4,BD20=4),2)+IF(AND(BF$170&gt;4,BD20=5),1)+IF(AND(BF$170&gt;4,BD20&gt;5),1)+IF(AND(BF$170=4,BD20=1),4)+IF(AND(BF$170=4,BD20=2),3)+IF(AND(BF$170=4,BD20=3),2)+IF(AND(BF$170=4,BD20=4),1)+IF(AND(BF$170=3,BD20=1),3)+IF(AND(BF$170=3,BD20=2),2)+IF(AND(BF$170=3,BD20=3),1)+IF(AND(BF$170=2,BD20=1),2)+IF(AND(BF$170=2,BD20=2),1)+IF(AND(BF$170=1,BD20=1),1)</f>
        <v>4</v>
      </c>
      <c r="BF20" s="97">
        <v>2</v>
      </c>
      <c r="BG20" s="97">
        <v>1</v>
      </c>
      <c r="BH20" s="22">
        <f>IF(AND(BG$170&gt;4,BF20=1),12)+IF(AND(BG$170&gt;4,BF20=2),8)+IF(AND(BG$170&gt;4,BF20=3),6)+IF(AND(BG$170&gt;4,BF20=4),5)+IF(AND(BG$170&gt;4,BF20=5),4)+IF(AND(BG$170&gt;4,BF20=6),3)+IF(AND(BG$170&gt;4,BF20=7),2)+IF(AND(BG$170&gt;4,BF20&gt;7),1)+IF(AND(BG$170=4,BF20=1),8)+IF(AND(BG$170=4,BF20=2),6)+IF(AND(BG$170=4,BF20=3),4)+IF(AND(BG$170=4,BF20=4),2)+IF(AND(BG$170=3,BF20=1),6)+IF(AND(BG$170=3,BF20=2),4)+IF(AND(BG$170=3,BF20=3),2)+IF(AND(BG$170=2,BF20=1),4)+IF(AND(BG$170=2,BF20=2),2)+IF(AND(BG$170=1,BF20=1),2)</f>
        <v>6</v>
      </c>
      <c r="BI20" s="22">
        <f>IF(AND(BG$170&gt;4,BG20=1),12)+IF(AND(BG$170&gt;4,BG20=2),8)+IF(AND(BG$170&gt;4,BG20=3),6)+IF(AND(BG$170&gt;4,BG20=4),5)+IF(AND(BG$170&gt;4,BG20=5),4)+IF(AND(BG$170&gt;4,BG20=6),3)+IF(AND(BG$170&gt;4,BG20=7),2)+IF(AND(BG$170&gt;4,BG20&gt;7),1)+IF(AND(BG$170=4,BG20=1),8)+IF(AND(BG$170=4,BG20=2),6)+IF(AND(BG$170=4,BG20=3),4)+IF(AND(BG$170=4,BG20=4),2)+IF(AND(BG$170=3,BG20=1),6)+IF(AND(BG$170=3,BG20=2),4)+IF(AND(BG$170=3,BG20=3),2)+IF(AND(BG$170=2,BG20=1),4)+IF(AND(BG$170=2,BG20=2),2)+IF(AND(BG$170=1,BG20=1),2)</f>
        <v>8</v>
      </c>
      <c r="BJ20" s="26" t="s">
        <v>45</v>
      </c>
      <c r="BK20" s="15">
        <f t="shared" si="20"/>
        <v>19</v>
      </c>
      <c r="BL20" s="79">
        <f t="shared" si="21"/>
        <v>48</v>
      </c>
      <c r="BM20" s="27">
        <v>30.774000000000001</v>
      </c>
      <c r="BN20" s="27">
        <v>31.314</v>
      </c>
      <c r="BO20" s="18" t="s">
        <v>48</v>
      </c>
      <c r="BP20" s="23" t="s">
        <v>149</v>
      </c>
      <c r="BQ20" s="115">
        <v>1</v>
      </c>
      <c r="BR20" s="98">
        <v>30.774000000000001</v>
      </c>
      <c r="BS20" s="27"/>
      <c r="BT20" s="96"/>
      <c r="BU20" s="15">
        <f>IF(AND(BV$169&gt;4,BT20=1),6)+IF(AND(BV$169&gt;4,BT20=2),4)+IF(AND(BV$169&gt;4,BT20=3),3)+IF(AND(BV$169&gt;4,BT20=4),2)+IF(AND(BV$169&gt;4,BT20=5),1)+IF(AND(BV$169&gt;4,BT20&gt;5),1)+IF(AND(BV$169=4,BT20=1),4)+IF(AND(BV$169=4,BT20=2),3)+IF(AND(BV$169=4,BT20=3),2)+IF(AND(BV$169=4,BT20=4),1)+IF(AND(BV$169=3,BT20=1),3)+IF(AND(BV$169=3,BT20=2),2)+IF(AND(BV$169=3,BT20=3),1)+IF(AND(BV$169=2,BT20=1),2)+IF(AND(BV$169=2,BT20=2),1)+IF(AND(BV$169=1,BT20=1),1)</f>
        <v>0</v>
      </c>
      <c r="BV20" s="97"/>
      <c r="BW20" s="97"/>
      <c r="BX20" s="22">
        <f>IF(AND(BW$169&gt;4,BV20=1),12)+IF(AND(BW$169&gt;4,BV20=2),8)+IF(AND(BW$169&gt;4,BV20=3),6)+IF(AND(BW$169&gt;4,BV20=4),5)+IF(AND(BW$169&gt;4,BV20=5),4)+IF(AND(BW$169&gt;4,BV20=6),3)+IF(AND(BW$169&gt;4,BV20=7),2)+IF(AND(BW$169&gt;4,BV20&gt;7),1)+IF(AND(BW$169=4,BV20=1),8)+IF(AND(BW$169=4,BV20=2),6)+IF(AND(BW$169=4,BV20=3),4)+IF(AND(BW$169=4,BV20=4),2)+IF(AND(BW$169=3,BV20=1),6)+IF(AND(BW$169=3,BV20=2),4)+IF(AND(BW$169=3,BV20=3),2)+IF(AND(BW$169=2,BV20=1),4)+IF(AND(BW$169=2,BV20=2),2)+IF(AND(BW$169=1,BV20=1),2)</f>
        <v>0</v>
      </c>
      <c r="BY20" s="22">
        <f>IF(AND(BW$169&gt;4,BW20=1),12)+IF(AND(BW$169&gt;4,BW20=2),8)+IF(AND(BW$169&gt;4,BW20=3),6)+IF(AND(BW$169&gt;4,BW20=4),5)+IF(AND(BW$169&gt;4,BW20=5),4)+IF(AND(BW$169&gt;4,BW20=6),3)+IF(AND(BW$169&gt;4,BW20=7),2)+IF(AND(BW$169&gt;4,BW20&gt;7),1)+IF(AND(BW$169=4,BW20=1),8)+IF(AND(BW$169=4,BW20=2),6)+IF(AND(BW$169=4,BW20=3),4)+IF(AND(BW$169=4,BW20=4),2)+IF(AND(BW$169=3,BW20=1),6)+IF(AND(BW$169=3,BW20=2),4)+IF(AND(BW$169=3,BW20=3),2)+IF(AND(BW$169=2,BW20=1),4)+IF(AND(BW$169=2,BW20=2),2)+IF(AND(BW$169=1,BW20=1),2)</f>
        <v>0</v>
      </c>
      <c r="BZ20" s="26" t="s">
        <v>48</v>
      </c>
      <c r="CA20" s="15">
        <f t="shared" si="4"/>
        <v>0</v>
      </c>
      <c r="CB20" s="79">
        <f t="shared" si="5"/>
        <v>48</v>
      </c>
      <c r="CC20" s="27"/>
      <c r="CD20" s="27"/>
      <c r="CE20" s="18" t="s">
        <v>48</v>
      </c>
      <c r="CF20" s="28"/>
      <c r="CG20" s="115"/>
      <c r="CH20" s="98">
        <v>30.774000000000001</v>
      </c>
      <c r="CI20" s="27"/>
      <c r="CJ20" s="96"/>
      <c r="CK20" s="15">
        <f>IF(AND(CL$169&gt;4,CJ20=1),6)+IF(AND(CL$169&gt;4,CJ20=2),4)+IF(AND(CL$169&gt;4,CJ20=3),3)+IF(AND(CL$169&gt;4,CJ20=4),2)+IF(AND(CL$169&gt;4,CJ20=5),1)+IF(AND(CL$169&gt;4,CJ20&gt;5),1)+IF(AND(CL$169=4,CJ20=1),4)+IF(AND(CL$169=4,CJ20=2),3)+IF(AND(CL$169=4,CJ20=3),2)+IF(AND(CL$169=4,CJ20=4),1)+IF(AND(CL$169=3,CJ20=1),3)+IF(AND(CL$169=3,CJ20=2),2)+IF(AND(CL$169=3,CJ20=3),1)+IF(AND(CL$169=2,CJ20=1),2)+IF(AND(CL$169=2,CJ20=2),1)+IF(AND(CL$169=1,CJ20=1),1)</f>
        <v>0</v>
      </c>
      <c r="CL20" s="97"/>
      <c r="CM20" s="97"/>
      <c r="CN20" s="22">
        <f>IF(AND(CM$169&gt;4,CL20=1),12)+IF(AND(CM$169&gt;4,CL20=2),8)+IF(AND(CM$169&gt;4,CL20=3),6)+IF(AND(CM$169&gt;4,CL20=4),5)+IF(AND(CM$169&gt;4,CL20=5),4)+IF(AND(CM$169&gt;4,CL20=6),3)+IF(AND(CM$169&gt;4,CL20=7),2)+IF(AND(CM$169&gt;4,CL20&gt;7),1)+IF(AND(CM$169=4,CL20=1),8)+IF(AND(CM$169=4,CL20=2),6)+IF(AND(CM$169=4,CL20=3),4)+IF(AND(CM$169=4,CL20=4),2)+IF(AND(CM$169=3,CL20=1),6)+IF(AND(CM$169=3,CL20=2),4)+IF(AND(CM$169=3,CL20=3),2)+IF(AND(CM$169=2,CL20=1),4)+IF(AND(CM$169=2,CL20=2),2)+IF(AND(CM$169=1,CL20=1),2)</f>
        <v>0</v>
      </c>
      <c r="CO20" s="22">
        <f>IF(AND(CM$169&gt;4,CM20=1),12)+IF(AND(CM$169&gt;4,CM20=2),8)+IF(AND(CM$169&gt;4,CM20=3),6)+IF(AND(CM$169&gt;4,CM20=4),5)+IF(AND(CM$169&gt;4,CM20=5),4)+IF(AND(CM$169&gt;4,CM20=6),3)+IF(AND(CM$169&gt;4,CM20=7),2)+IF(AND(CM$169&gt;4,CM20&gt;7),1)+IF(AND(CM$169=4,CM20=1),8)+IF(AND(CM$169=4,CM20=2),6)+IF(AND(CM$169=4,CM20=3),4)+IF(AND(CM$169=4,CM20=4),2)+IF(AND(CM$169=3,CM20=1),6)+IF(AND(CM$169=3,CM20=2),4)+IF(AND(CM$169=3,CM20=3),2)+IF(AND(CM$169=2,CM20=1),4)+IF(AND(CM$169=2,CM20=2),2)+IF(AND(CM$169=1,CM20=1),2)</f>
        <v>0</v>
      </c>
      <c r="CP20" s="26" t="s">
        <v>48</v>
      </c>
      <c r="CQ20" s="15">
        <f t="shared" si="6"/>
        <v>0</v>
      </c>
      <c r="CR20" s="79">
        <f t="shared" si="7"/>
        <v>48</v>
      </c>
      <c r="CS20" s="27"/>
      <c r="CT20" s="27"/>
      <c r="CU20" s="18" t="s">
        <v>48</v>
      </c>
      <c r="CV20" s="28"/>
      <c r="CW20" s="115"/>
      <c r="CX20" s="98">
        <v>30.774000000000001</v>
      </c>
      <c r="CY20" s="27"/>
      <c r="CZ20" s="77"/>
      <c r="DA20" s="15">
        <f>IF(AND(DB$169&gt;4,CZ20=1),6)+IF(AND(DB$169&gt;4,CZ20=2),4)+IF(AND(DB$169&gt;4,CZ20=3),3)+IF(AND(DB$169&gt;4,CZ20=4),2)+IF(AND(DB$169&gt;4,CZ20=5),1)+IF(AND(DB$169&gt;4,CZ20&gt;5),1)+IF(AND(DB$169=4,CZ20=1),4)+IF(AND(DB$169=4,CZ20=2),3)+IF(AND(DB$169=4,CZ20=3),2)+IF(AND(DB$169=4,CZ20=4),1)+IF(AND(DB$169=3,CZ20=1),3)+IF(AND(DB$169=3,CZ20=2),2)+IF(AND(DB$169=3,CZ20=3),1)+IF(AND(DB$169=2,CZ20=1),2)+IF(AND(DB$169=2,CZ20=2),1)+IF(AND(DB$169=1,CZ20=1),1)</f>
        <v>0</v>
      </c>
      <c r="DB20" s="78"/>
      <c r="DC20" s="78"/>
      <c r="DD20" s="22">
        <f>IF(AND(DC$169&gt;4,DB20=1),12)+IF(AND(DC$169&gt;4,DB20=2),8)+IF(AND(DC$169&gt;4,DB20=3),6)+IF(AND(DC$169&gt;4,DB20=4),5)+IF(AND(DC$169&gt;4,DB20=5),4)+IF(AND(DC$169&gt;4,DB20=6),3)+IF(AND(DC$169&gt;4,DB20=7),2)+IF(AND(DC$169&gt;4,DB20&gt;7),1)+IF(AND(DC$169=4,DB20=1),8)+IF(AND(DC$169=4,DB20=2),6)+IF(AND(DC$169=4,DB20=3),4)+IF(AND(DC$169=4,DB20=4),2)+IF(AND(DC$169=3,DB20=1),6)+IF(AND(DC$169=3,DB20=2),4)+IF(AND(DC$169=3,DB20=3),2)+IF(AND(DC$169=2,DB20=1),4)+IF(AND(DC$169=2,DB20=2),2)+IF(AND(DC$169=1,DB20=1),2)</f>
        <v>0</v>
      </c>
      <c r="DE20" s="22">
        <f>IF(AND(DC$169&gt;4,DC20=1),12)+IF(AND(DC$169&gt;4,DC20=2),8)+IF(AND(DC$169&gt;4,DC20=3),6)+IF(AND(DC$169&gt;4,DC20=4),5)+IF(AND(DC$169&gt;4,DC20=5),4)+IF(AND(DC$169&gt;4,DC20=6),3)+IF(AND(DC$169&gt;4,DC20=7),2)+IF(AND(DC$169&gt;4,DC20&gt;7),1)+IF(AND(DC$169=4,DC20=1),8)+IF(AND(DC$169=4,DC20=2),6)+IF(AND(DC$169=4,DC20=3),4)+IF(AND(DC$169=4,DC20=4),2)+IF(AND(DC$169=3,DC20=1),6)+IF(AND(DC$169=3,DC20=2),4)+IF(AND(DC$169=3,DC20=3),2)+IF(AND(DC$169=2,DC20=1),4)+IF(AND(DC$169=2,DC20=2),2)+IF(AND(DC$169=1,DC20=1),2)</f>
        <v>0</v>
      </c>
      <c r="DF20" s="26" t="s">
        <v>48</v>
      </c>
      <c r="DG20" s="15">
        <f t="shared" si="8"/>
        <v>0</v>
      </c>
      <c r="DH20" s="79">
        <f t="shared" si="9"/>
        <v>48</v>
      </c>
      <c r="DI20" s="27"/>
      <c r="DJ20" s="27"/>
      <c r="DK20" s="18" t="s">
        <v>48</v>
      </c>
      <c r="DL20" s="28"/>
      <c r="DM20" s="115"/>
      <c r="DN20" s="98">
        <v>30.774000000000001</v>
      </c>
      <c r="DO20" s="27"/>
      <c r="DP20" s="77"/>
      <c r="DQ20" s="15">
        <f>IF(AND(DR$169&gt;4,DP20=1),6)+IF(AND(DR$169&gt;4,DP20=2),4)+IF(AND(DR$169&gt;4,DP20=3),3)+IF(AND(DR$169&gt;4,DP20=4),2)+IF(AND(DR$169&gt;4,DP20=5),1)+IF(AND(DR$169&gt;4,DP20&gt;5),1)+IF(AND(DR$169=4,DP20=1),4)+IF(AND(DR$169=4,DP20=2),3)+IF(AND(DR$169=4,DP20=3),2)+IF(AND(DR$169=4,DP20=4),1)+IF(AND(DR$169=3,DP20=1),3)+IF(AND(DR$169=3,DP20=2),2)+IF(AND(DR$169=3,DP20=3),1)+IF(AND(DR$169=2,DP20=1),2)+IF(AND(DR$169=2,DP20=2),1)+IF(AND(DR$169=1,DP20=1),1)</f>
        <v>0</v>
      </c>
      <c r="DR20" s="78"/>
      <c r="DS20" s="78"/>
      <c r="DT20" s="22">
        <f>IF(AND(DS$169&gt;4,DR20=1),12)+IF(AND(DS$169&gt;4,DR20=2),8)+IF(AND(DS$169&gt;4,DR20=3),6)+IF(AND(DS$169&gt;4,DR20=4),5)+IF(AND(DS$169&gt;4,DR20=5),4)+IF(AND(DS$169&gt;4,DR20=6),3)+IF(AND(DS$169&gt;4,DR20=7),2)+IF(AND(DS$169&gt;4,DR20&gt;7),1)+IF(AND(DS$169=4,DR20=1),8)+IF(AND(DS$169=4,DR20=2),6)+IF(AND(DS$169=4,DR20=3),4)+IF(AND(DS$169=4,DR20=4),2)+IF(AND(DS$169=3,DR20=1),6)+IF(AND(DS$169=3,DR20=2),4)+IF(AND(DS$169=3,DR20=3),2)+IF(AND(DS$169=2,DR20=1),4)+IF(AND(DS$169=2,DR20=2),2)+IF(AND(DS$169=1,DR20=1),2)</f>
        <v>0</v>
      </c>
      <c r="DU20" s="22">
        <f>IF(AND(DS$169&gt;4,DS20=1),12)+IF(AND(DS$169&gt;4,DS20=2),8)+IF(AND(DS$169&gt;4,DS20=3),6)+IF(AND(DS$169&gt;4,DS20=4),5)+IF(AND(DS$169&gt;4,DS20=5),4)+IF(AND(DS$169&gt;4,DS20=6),3)+IF(AND(DS$169&gt;4,DS20=7),2)+IF(AND(DS$169&gt;4,DS20&gt;7),1)+IF(AND(DS$169=4,DS20=1),8)+IF(AND(DS$169=4,DS20=2),6)+IF(AND(DS$169=4,DS20=3),4)+IF(AND(DS$169=4,DS20=4),2)+IF(AND(DS$169=3,DS20=1),6)+IF(AND(DS$169=3,DS20=2),4)+IF(AND(DS$169=3,DS20=3),2)+IF(AND(DS$169=2,DS20=1),4)+IF(AND(DS$169=2,DS20=2),2)+IF(AND(DS$169=1,DS20=1),2)</f>
        <v>0</v>
      </c>
      <c r="DV20" s="26" t="s">
        <v>48</v>
      </c>
      <c r="DW20" s="15">
        <f t="shared" si="10"/>
        <v>0</v>
      </c>
      <c r="DX20" s="79">
        <f t="shared" si="11"/>
        <v>48</v>
      </c>
      <c r="DY20" s="27"/>
      <c r="DZ20" s="27"/>
      <c r="EA20" s="18" t="s">
        <v>48</v>
      </c>
      <c r="EB20" s="28"/>
      <c r="EC20" s="24"/>
      <c r="ED20" s="98">
        <v>30.774000000000001</v>
      </c>
      <c r="EE20" s="27"/>
      <c r="EF20" s="77"/>
      <c r="EG20" s="15">
        <f>IF(AND(EH$169&gt;4,EF20=1),6)+IF(AND(EH$169&gt;4,EF20=2),4)+IF(AND(EH$169&gt;4,EF20=3),3)+IF(AND(EH$169&gt;4,EF20=4),2)+IF(AND(EH$169&gt;4,EF20=5),1)+IF(AND(EH$169&gt;4,EF20&gt;5),1)+IF(AND(EH$169=4,EF20=1),4)+IF(AND(EH$169=4,EF20=2),3)+IF(AND(EH$169=4,EF20=3),2)+IF(AND(EH$169=4,EF20=4),1)+IF(AND(EH$169=3,EF20=1),3)+IF(AND(EH$169=3,EF20=2),2)+IF(AND(EH$169=3,EF20=3),1)+IF(AND(EH$169=2,EF20=1),2)+IF(AND(EH$169=2,EF20=2),1)+IF(AND(EH$169=1,EF20=1),1)</f>
        <v>0</v>
      </c>
      <c r="EH20" s="78"/>
      <c r="EI20" s="78"/>
      <c r="EJ20" s="22">
        <f>IF(AND(EI$169&gt;4,EH20=1),12)+IF(AND(EI$169&gt;4,EH20=2),8)+IF(AND(EI$169&gt;4,EH20=3),6)+IF(AND(EI$169&gt;4,EH20=4),5)+IF(AND(EI$169&gt;4,EH20=5),4)+IF(AND(EI$169&gt;4,EH20=6),3)+IF(AND(EI$169&gt;4,EH20=7),2)+IF(AND(EI$169&gt;4,EH20&gt;7),1)+IF(AND(EI$169=4,EH20=1),8)+IF(AND(EI$169=4,EH20=2),6)+IF(AND(EI$169=4,EH20=3),4)+IF(AND(EI$169=4,EH20=4),2)+IF(AND(EI$169=3,EH20=1),6)+IF(AND(EI$169=3,EH20=2),4)+IF(AND(EI$169=3,EH20=3),2)+IF(AND(EI$169=2,EH20=1),4)+IF(AND(EI$169=2,EH20=2),2)+IF(AND(EI$169=1,EH20=1),2)</f>
        <v>0</v>
      </c>
      <c r="EK20" s="22">
        <f>IF(AND(EI$169&gt;4,EI20=1),12)+IF(AND(EI$169&gt;4,EI20=2),8)+IF(AND(EI$169&gt;4,EI20=3),6)+IF(AND(EI$169&gt;4,EI20=4),5)+IF(AND(EI$169&gt;4,EI20=5),4)+IF(AND(EI$169&gt;4,EI20=6),3)+IF(AND(EI$169&gt;4,EI20=7),2)+IF(AND(EI$169&gt;4,EI20&gt;7),1)+IF(AND(EI$169=4,EI20=1),8)+IF(AND(EI$169=4,EI20=2),6)+IF(AND(EI$169=4,EI20=3),4)+IF(AND(EI$169=4,EI20=4),2)+IF(AND(EI$169=3,EI20=1),6)+IF(AND(EI$169=3,EI20=2),4)+IF(AND(EI$169=3,EI20=3),2)+IF(AND(EI$169=2,EI20=1),4)+IF(AND(EI$169=2,EI20=2),2)+IF(AND(EI$169=1,EI20=1),2)</f>
        <v>0</v>
      </c>
      <c r="EL20" s="26" t="s">
        <v>48</v>
      </c>
      <c r="EM20" s="15">
        <f t="shared" si="12"/>
        <v>0</v>
      </c>
      <c r="EN20" s="79">
        <f t="shared" si="13"/>
        <v>48</v>
      </c>
      <c r="EO20" s="27"/>
      <c r="EP20" s="27"/>
      <c r="EQ20" s="18" t="s">
        <v>48</v>
      </c>
      <c r="ER20" s="28"/>
      <c r="ES20" s="115"/>
      <c r="ET20" s="98">
        <v>30.774000000000001</v>
      </c>
      <c r="EU20" s="27"/>
      <c r="EV20" s="77"/>
      <c r="EW20" s="15">
        <f>IF(AND(EX$169&gt;4,EV20=1),6)+IF(AND(EX$169&gt;4,EV20=2),4)+IF(AND(EX$169&gt;4,EV20=3),3)+IF(AND(EX$169&gt;4,EV20=4),2)+IF(AND(EX$169&gt;4,EV20=5),1)+IF(AND(EX$169&gt;4,EV20&gt;5),1)+IF(AND(EX$169=4,EV20=1),4)+IF(AND(EX$169=4,EV20=2),3)+IF(AND(EX$169=4,EV20=3),2)+IF(AND(EX$169=4,EV20=4),1)+IF(AND(EX$169=3,EV20=1),3)+IF(AND(EX$169=3,EV20=2),2)+IF(AND(EX$169=3,EV20=3),1)+IF(AND(EX$169=2,EV20=1),2)+IF(AND(EX$169=2,EV20=2),1)+IF(AND(EX$169=1,EV20=1),1)</f>
        <v>0</v>
      </c>
      <c r="EX20" s="78"/>
      <c r="EY20" s="78"/>
      <c r="EZ20" s="22">
        <f>IF(AND(EY$169&gt;4,EX20=1),12)+IF(AND(EY$169&gt;4,EX20=2),8)+IF(AND(EY$169&gt;4,EX20=3),6)+IF(AND(EY$169&gt;4,EX20=4),5)+IF(AND(EY$169&gt;4,EX20=5),4)+IF(AND(EY$169&gt;4,EX20=6),3)+IF(AND(EY$169&gt;4,EX20=7),2)+IF(AND(EY$169&gt;4,EX20&gt;7),1)+IF(AND(EY$169=4,EX20=1),8)+IF(AND(EY$169=4,EX20=2),6)+IF(AND(EY$169=4,EX20=3),4)+IF(AND(EY$169=4,EX20=4),2)+IF(AND(EY$169=3,EX20=1),6)+IF(AND(EY$169=3,EX20=2),4)+IF(AND(EY$169=3,EX20=3),2)+IF(AND(EY$169=2,EX20=1),4)+IF(AND(EY$169=2,EX20=2),2)+IF(AND(EY$169=1,EX20=1),2)</f>
        <v>0</v>
      </c>
      <c r="FA20" s="22">
        <f>IF(AND(EY$169&gt;4,EY20=1),12)+IF(AND(EY$169&gt;4,EY20=2),8)+IF(AND(EY$169&gt;4,EY20=3),6)+IF(AND(EY$169&gt;4,EY20=4),5)+IF(AND(EY$169&gt;4,EY20=5),4)+IF(AND(EY$169&gt;4,EY20=6),3)+IF(AND(EY$169&gt;4,EY20=7),2)+IF(AND(EY$169&gt;4,EY20&gt;7),1)+IF(AND(EY$169=4,EY20=1),8)+IF(AND(EY$169=4,EY20=2),6)+IF(AND(EY$169=4,EY20=3),4)+IF(AND(EY$169=4,EY20=4),2)+IF(AND(EY$169=3,EY20=1),6)+IF(AND(EY$169=3,EY20=2),4)+IF(AND(EY$169=3,EY20=3),2)+IF(AND(EY$169=2,EY20=1),4)+IF(AND(EY$169=2,EY20=2),2)+IF(AND(EY$169=1,EY20=1),2)</f>
        <v>0</v>
      </c>
      <c r="FB20" s="26" t="s">
        <v>48</v>
      </c>
      <c r="FC20" s="15">
        <f t="shared" si="14"/>
        <v>0</v>
      </c>
      <c r="FD20" s="79">
        <f t="shared" si="15"/>
        <v>48</v>
      </c>
      <c r="FE20" s="27"/>
      <c r="FF20" s="27"/>
      <c r="FG20" s="18" t="s">
        <v>48</v>
      </c>
      <c r="FH20" s="28"/>
      <c r="FI20" s="115"/>
      <c r="FJ20" s="98">
        <v>30.774000000000001</v>
      </c>
    </row>
    <row r="21" spans="1:171" x14ac:dyDescent="0.25">
      <c r="A21" s="89" t="s">
        <v>118</v>
      </c>
      <c r="B21" s="10">
        <v>129</v>
      </c>
      <c r="C21" s="21"/>
      <c r="D21" s="20"/>
      <c r="E21" s="10" t="s">
        <v>55</v>
      </c>
      <c r="F21" s="13"/>
      <c r="G21" s="27">
        <v>32.448999999999998</v>
      </c>
      <c r="H21" s="77"/>
      <c r="I21" s="15"/>
      <c r="J21" s="78"/>
      <c r="K21" s="78"/>
      <c r="L21" s="15"/>
      <c r="M21" s="15"/>
      <c r="N21" s="26" t="s">
        <v>29</v>
      </c>
      <c r="O21" s="15"/>
      <c r="P21" s="79"/>
      <c r="Q21" s="27">
        <v>32.634999999999998</v>
      </c>
      <c r="R21" s="27">
        <v>48.139000000000003</v>
      </c>
      <c r="S21" s="18" t="s">
        <v>45</v>
      </c>
      <c r="T21" s="23" t="s">
        <v>59</v>
      </c>
      <c r="U21" s="115"/>
      <c r="V21" s="66">
        <v>32.448999999999998</v>
      </c>
      <c r="W21" s="27">
        <v>32.405999999999999</v>
      </c>
      <c r="X21" s="77">
        <v>2</v>
      </c>
      <c r="Y21" s="15">
        <f>IF(AND(Z$170&gt;4,X21=1),6)+IF(AND(Z$170&gt;4,X21=2),4)+IF(AND(Z$170&gt;4,X21=3),3)+IF(AND(Z$170&gt;4,X21=4),2)+IF(AND(Z$170&gt;4,X21=5),1)+IF(AND(Z$170&gt;4,X21&gt;5),1)+IF(AND(Z$170=4,X21=1),4)+IF(AND(Z$170=4,X21=2),3)+IF(AND(Z$170=4,X21=3),2)+IF(AND(Z$170=4,X21=4),1)+IF(AND(Z$170=3,X21=1),3)+IF(AND(Z$170=3,X21=2),2)+IF(AND(Z$170=3,X21=3),1)+IF(AND(Z$170=2,X21=1),2)+IF(AND(Z$170=2,X21=2),1)+IF(AND(Z$170=1,X21=1),1)</f>
        <v>4</v>
      </c>
      <c r="Z21" s="78">
        <v>1</v>
      </c>
      <c r="AA21" s="78">
        <v>1</v>
      </c>
      <c r="AB21" s="22">
        <f>IF(AND(AA$170&gt;4,Z21=1),12)+IF(AND(AA$170&gt;4,Z21=2),8)+IF(AND(AA$170&gt;4,Z21=3),6)+IF(AND(AA$170&gt;4,Z21=4),5)+IF(AND(AA$170&gt;4,Z21=5),4)+IF(AND(AA$170&gt;4,Z21=6),3)+IF(AND(AA$170&gt;4,Z21=7),2)+IF(AND(AA$170&gt;4,Z21&gt;7),1)+IF(AND(AA$170=4,Z21=1),8)+IF(AND(AA$170=4,Z21=2),6)+IF(AND(AA$170=4,Z21=3),4)+IF(AND(AA$170=4,Z21=4),2)+IF(AND(AA$170=3,Z21=1),6)+IF(AND(AA$170=3,Z21=2),4)+IF(AND(AA$170=3,Z21=3),2)+IF(AND(AA$170=2,Z21=1),4)+IF(AND(AA$170=2,Z21=2),2)+IF(AND(AA$170=1,Z21=1),2)</f>
        <v>12</v>
      </c>
      <c r="AC21" s="22">
        <f>IF(AND(AA$170&gt;4,AA21=1),12)+IF(AND(AA$170&gt;4,AA21=2),8)+IF(AND(AA$170&gt;4,AA21=3),6)+IF(AND(AA$170&gt;4,AA21=4),5)+IF(AND(AA$170&gt;4,AA21=5),4)+IF(AND(AA$170&gt;4,AA21=6),3)+IF(AND(AA$170&gt;4,AA21=7),2)+IF(AND(AA$170&gt;4,AA21&gt;7),1)+IF(AND(AA$170=4,AA21=1),8)+IF(AND(AA$170=4,AA21=2),6)+IF(AND(AA$170=4,AA21=3),4)+IF(AND(AA$170=4,AA21=4),2)+IF(AND(AA$170=3,AA21=1),6)+IF(AND(AA$170=3,AA21=2),4)+IF(AND(AA$170=3,AA21=3),2)+IF(AND(AA$170=2,AA21=1),4)+IF(AND(AA$170=2,AA21=2),2)+IF(AND(AA$170=1,AA21=1),2)</f>
        <v>12</v>
      </c>
      <c r="AD21" s="26" t="s">
        <v>45</v>
      </c>
      <c r="AE21" s="15">
        <f t="shared" si="16"/>
        <v>30</v>
      </c>
      <c r="AF21" s="79">
        <f t="shared" si="17"/>
        <v>30</v>
      </c>
      <c r="AG21" s="27">
        <v>31.463000000000001</v>
      </c>
      <c r="AH21" s="27">
        <v>32.587000000000003</v>
      </c>
      <c r="AI21" s="18" t="s">
        <v>45</v>
      </c>
      <c r="AJ21" s="23" t="s">
        <v>62</v>
      </c>
      <c r="AK21" s="115">
        <v>2</v>
      </c>
      <c r="AL21" s="98">
        <v>31.463000000000001</v>
      </c>
      <c r="AM21" s="27">
        <v>33.066000000000003</v>
      </c>
      <c r="AN21" s="96">
        <v>3</v>
      </c>
      <c r="AO21" s="15">
        <f>IF(AND(AP$170&gt;4,AN21=1),6)+IF(AND(AP$170&gt;4,AN21=2),4)+IF(AND(AP$170&gt;4,AN21=3),3)+IF(AND(AP$170&gt;4,AN21=4),2)+IF(AND(AP$170&gt;4,AN21=5),1)+IF(AND(AP$170&gt;4,AN21&gt;5),1)+IF(AND(AP$170=4,AN21=1),4)+IF(AND(AP$170=4,AN21=2),3)+IF(AND(AP$170=4,AN21=3),2)+IF(AND(AP$170=4,AN21=4),1)+IF(AND(AP$170=3,AN21=1),3)+IF(AND(AP$170=3,AN21=2),2)+IF(AND(AP$170=3,AN21=3),1)+IF(AND(AP$170=2,AN21=1),2)+IF(AND(AP$170=2,AN21=2),1)+IF(AND(AP$170=1,AN21=1),1)</f>
        <v>3</v>
      </c>
      <c r="AP21" s="97">
        <v>2</v>
      </c>
      <c r="AQ21" s="97">
        <v>3</v>
      </c>
      <c r="AR21" s="22">
        <f>IF(AND(AQ$170&gt;4,AP21=1),12)+IF(AND(AQ$170&gt;4,AP21=2),8)+IF(AND(AQ$170&gt;4,AP21=3),6)+IF(AND(AQ$170&gt;4,AP21=4),5)+IF(AND(AQ$170&gt;4,AP21=5),4)+IF(AND(AQ$170&gt;4,AP21=6),3)+IF(AND(AQ$170&gt;4,AP21=7),2)+IF(AND(AQ$170&gt;4,AP21&gt;7),1)+IF(AND(AQ$170=4,AP21=1),8)+IF(AND(AQ$170=4,AP21=2),6)+IF(AND(AQ$170=4,AP21=3),4)+IF(AND(AQ$170=4,AP21=4),2)+IF(AND(AQ$170=3,AP21=1),6)+IF(AND(AQ$170=3,AP21=2),4)+IF(AND(AQ$170=3,AP21=3),2)+IF(AND(AQ$170=2,AP21=1),4)+IF(AND(AQ$170=2,AP21=2),2)+IF(AND(AQ$170=1,AP21=1),2)</f>
        <v>8</v>
      </c>
      <c r="AS21" s="22">
        <f>IF(AND(AQ$170&gt;4,AQ21=1),12)+IF(AND(AQ$170&gt;4,AQ21=2),8)+IF(AND(AQ$170&gt;4,AQ21=3),6)+IF(AND(AQ$170&gt;4,AQ21=4),5)+IF(AND(AQ$170&gt;4,AQ21=5),4)+IF(AND(AQ$170&gt;4,AQ21=6),3)+IF(AND(AQ$170&gt;4,AQ21=7),2)+IF(AND(AQ$170&gt;4,AQ21&gt;7),1)+IF(AND(AQ$170=4,AQ21=1),8)+IF(AND(AQ$170=4,AQ21=2),6)+IF(AND(AQ$170=4,AQ21=3),4)+IF(AND(AQ$170=4,AQ21=4),2)+IF(AND(AQ$170=3,AQ21=1),6)+IF(AND(AQ$170=3,AQ21=2),4)+IF(AND(AQ$170=3,AQ21=3),2)+IF(AND(AQ$170=2,AQ21=1),4)+IF(AND(AQ$170=2,AQ21=2),2)+IF(AND(AQ$170=1,AQ21=1),2)</f>
        <v>6</v>
      </c>
      <c r="AT21" s="26" t="s">
        <v>45</v>
      </c>
      <c r="AU21" s="15">
        <f t="shared" si="18"/>
        <v>17</v>
      </c>
      <c r="AV21" s="79">
        <f t="shared" si="19"/>
        <v>47</v>
      </c>
      <c r="AW21" s="27">
        <v>32.835000000000001</v>
      </c>
      <c r="AX21" s="27">
        <v>33.012999999999998</v>
      </c>
      <c r="AY21" s="18" t="s">
        <v>45</v>
      </c>
      <c r="AZ21" s="18" t="s">
        <v>62</v>
      </c>
      <c r="BA21" s="115"/>
      <c r="BB21" s="98">
        <v>31.463000000000001</v>
      </c>
      <c r="BC21" s="27"/>
      <c r="BD21" s="96"/>
      <c r="BE21" s="15">
        <f>IF(AND(BF$170&gt;4,BD21=1),6)+IF(AND(BF$170&gt;4,BD21=2),4)+IF(AND(BF$170&gt;4,BD21=3),3)+IF(AND(BF$170&gt;4,BD21=4),2)+IF(AND(BF$170&gt;4,BD21=5),1)+IF(AND(BF$170&gt;4,BD21&gt;5),1)+IF(AND(BF$170=4,BD21=1),4)+IF(AND(BF$170=4,BD21=2),3)+IF(AND(BF$170=4,BD21=3),2)+IF(AND(BF$170=4,BD21=4),1)+IF(AND(BF$170=3,BD21=1),3)+IF(AND(BF$170=3,BD21=2),2)+IF(AND(BF$170=3,BD21=3),1)+IF(AND(BF$170=2,BD21=1),2)+IF(AND(BF$170=2,BD21=2),1)+IF(AND(BF$170=1,BD21=1),1)</f>
        <v>0</v>
      </c>
      <c r="BF21" s="97"/>
      <c r="BG21" s="97"/>
      <c r="BH21" s="22">
        <f>IF(AND(BG$170&gt;4,BF21=1),12)+IF(AND(BG$170&gt;4,BF21=2),8)+IF(AND(BG$170&gt;4,BF21=3),6)+IF(AND(BG$170&gt;4,BF21=4),5)+IF(AND(BG$170&gt;4,BF21=5),4)+IF(AND(BG$170&gt;4,BF21=6),3)+IF(AND(BG$170&gt;4,BF21=7),2)+IF(AND(BG$170&gt;4,BF21&gt;7),1)+IF(AND(BG$170=4,BF21=1),8)+IF(AND(BG$170=4,BF21=2),6)+IF(AND(BG$170=4,BF21=3),4)+IF(AND(BG$170=4,BF21=4),2)+IF(AND(BG$170=3,BF21=1),6)+IF(AND(BG$170=3,BF21=2),4)+IF(AND(BG$170=3,BF21=3),2)+IF(AND(BG$170=2,BF21=1),4)+IF(AND(BG$170=2,BF21=2),2)+IF(AND(BG$170=1,BF21=1),2)</f>
        <v>0</v>
      </c>
      <c r="BI21" s="22">
        <f>IF(AND(BG$170&gt;4,BG21=1),12)+IF(AND(BG$170&gt;4,BG21=2),8)+IF(AND(BG$170&gt;4,BG21=3),6)+IF(AND(BG$170&gt;4,BG21=4),5)+IF(AND(BG$170&gt;4,BG21=5),4)+IF(AND(BG$170&gt;4,BG21=6),3)+IF(AND(BG$170&gt;4,BG21=7),2)+IF(AND(BG$170&gt;4,BG21&gt;7),1)+IF(AND(BG$170=4,BG21=1),8)+IF(AND(BG$170=4,BG21=2),6)+IF(AND(BG$170=4,BG21=3),4)+IF(AND(BG$170=4,BG21=4),2)+IF(AND(BG$170=3,BG21=1),6)+IF(AND(BG$170=3,BG21=2),4)+IF(AND(BG$170=3,BG21=3),2)+IF(AND(BG$170=2,BG21=1),4)+IF(AND(BG$170=2,BG21=2),2)+IF(AND(BG$170=1,BG21=1),2)</f>
        <v>0</v>
      </c>
      <c r="BJ21" s="26" t="s">
        <v>45</v>
      </c>
      <c r="BK21" s="15">
        <f t="shared" si="20"/>
        <v>0</v>
      </c>
      <c r="BL21" s="79">
        <f t="shared" si="21"/>
        <v>47</v>
      </c>
      <c r="BM21" s="27"/>
      <c r="BN21" s="27"/>
      <c r="BO21" s="18" t="s">
        <v>45</v>
      </c>
      <c r="BP21" s="18" t="s">
        <v>62</v>
      </c>
      <c r="BQ21" s="115"/>
      <c r="BR21" s="98">
        <v>31.463000000000001</v>
      </c>
      <c r="BS21" s="27"/>
      <c r="BT21" s="96"/>
      <c r="BU21" s="15">
        <f>IF(AND(BV$170&gt;4,BT21=1),6)+IF(AND(BV$170&gt;4,BT21=2),4)+IF(AND(BV$170&gt;4,BT21=3),3)+IF(AND(BV$170&gt;4,BT21=4),2)+IF(AND(BV$170&gt;4,BT21=5),1)+IF(AND(BV$170&gt;4,BT21&gt;5),1)+IF(AND(BV$170=4,BT21=1),4)+IF(AND(BV$170=4,BT21=2),3)+IF(AND(BV$170=4,BT21=3),2)+IF(AND(BV$170=4,BT21=4),1)+IF(AND(BV$170=3,BT21=1),3)+IF(AND(BV$170=3,BT21=2),2)+IF(AND(BV$170=3,BT21=3),1)+IF(AND(BV$170=2,BT21=1),2)+IF(AND(BV$170=2,BT21=2),1)+IF(AND(BV$170=1,BT21=1),1)</f>
        <v>0</v>
      </c>
      <c r="BV21" s="97"/>
      <c r="BW21" s="97"/>
      <c r="BX21" s="22">
        <f>IF(AND(BW$170&gt;4,BV21=1),12)+IF(AND(BW$170&gt;4,BV21=2),8)+IF(AND(BW$170&gt;4,BV21=3),6)+IF(AND(BW$170&gt;4,BV21=4),5)+IF(AND(BW$170&gt;4,BV21=5),4)+IF(AND(BW$170&gt;4,BV21=6),3)+IF(AND(BW$170&gt;4,BV21=7),2)+IF(AND(BW$170&gt;4,BV21&gt;7),1)+IF(AND(BW$170=4,BV21=1),8)+IF(AND(BW$170=4,BV21=2),6)+IF(AND(BW$170=4,BV21=3),4)+IF(AND(BW$170=4,BV21=4),2)+IF(AND(BW$170=3,BV21=1),6)+IF(AND(BW$170=3,BV21=2),4)+IF(AND(BW$170=3,BV21=3),2)+IF(AND(BW$170=2,BV21=1),4)+IF(AND(BW$170=2,BV21=2),2)+IF(AND(BW$170=1,BV21=1),2)</f>
        <v>0</v>
      </c>
      <c r="BY21" s="22">
        <f>IF(AND(BW$170&gt;4,BW21=1),12)+IF(AND(BW$170&gt;4,BW21=2),8)+IF(AND(BW$170&gt;4,BW21=3),6)+IF(AND(BW$170&gt;4,BW21=4),5)+IF(AND(BW$170&gt;4,BW21=5),4)+IF(AND(BW$170&gt;4,BW21=6),3)+IF(AND(BW$170&gt;4,BW21=7),2)+IF(AND(BW$170&gt;4,BW21&gt;7),1)+IF(AND(BW$170=4,BW21=1),8)+IF(AND(BW$170=4,BW21=2),6)+IF(AND(BW$170=4,BW21=3),4)+IF(AND(BW$170=4,BW21=4),2)+IF(AND(BW$170=3,BW21=1),6)+IF(AND(BW$170=3,BW21=2),4)+IF(AND(BW$170=3,BW21=3),2)+IF(AND(BW$170=2,BW21=1),4)+IF(AND(BW$170=2,BW21=2),2)+IF(AND(BW$170=1,BW21=1),2)</f>
        <v>0</v>
      </c>
      <c r="BZ21" s="26" t="s">
        <v>45</v>
      </c>
      <c r="CA21" s="15">
        <f t="shared" si="4"/>
        <v>0</v>
      </c>
      <c r="CB21" s="79">
        <f t="shared" si="5"/>
        <v>47</v>
      </c>
      <c r="CC21" s="27"/>
      <c r="CD21" s="27"/>
      <c r="CE21" s="18" t="s">
        <v>45</v>
      </c>
      <c r="CF21" s="18" t="s">
        <v>62</v>
      </c>
      <c r="CG21" s="115"/>
      <c r="CH21" s="98">
        <v>31.463000000000001</v>
      </c>
      <c r="CI21" s="27"/>
      <c r="CJ21" s="96"/>
      <c r="CK21" s="15">
        <f>IF(AND(CL$170&gt;4,CJ21=1),6)+IF(AND(CL$170&gt;4,CJ21=2),4)+IF(AND(CL$170&gt;4,CJ21=3),3)+IF(AND(CL$170&gt;4,CJ21=4),2)+IF(AND(CL$170&gt;4,CJ21=5),1)+IF(AND(CL$170&gt;4,CJ21&gt;5),1)+IF(AND(CL$170=4,CJ21=1),4)+IF(AND(CL$170=4,CJ21=2),3)+IF(AND(CL$170=4,CJ21=3),2)+IF(AND(CL$170=4,CJ21=4),1)+IF(AND(CL$170=3,CJ21=1),3)+IF(AND(CL$170=3,CJ21=2),2)+IF(AND(CL$170=3,CJ21=3),1)+IF(AND(CL$170=2,CJ21=1),2)+IF(AND(CL$170=2,CJ21=2),1)+IF(AND(CL$170=1,CJ21=1),1)</f>
        <v>0</v>
      </c>
      <c r="CL21" s="97"/>
      <c r="CM21" s="97"/>
      <c r="CN21" s="22">
        <f>IF(AND(CM$170&gt;4,CL21=1),12)+IF(AND(CM$170&gt;4,CL21=2),8)+IF(AND(CM$170&gt;4,CL21=3),6)+IF(AND(CM$170&gt;4,CL21=4),5)+IF(AND(CM$170&gt;4,CL21=5),4)+IF(AND(CM$170&gt;4,CL21=6),3)+IF(AND(CM$170&gt;4,CL21=7),2)+IF(AND(CM$170&gt;4,CL21&gt;7),1)+IF(AND(CM$170=4,CL21=1),8)+IF(AND(CM$170=4,CL21=2),6)+IF(AND(CM$170=4,CL21=3),4)+IF(AND(CM$170=4,CL21=4),2)+IF(AND(CM$170=3,CL21=1),6)+IF(AND(CM$170=3,CL21=2),4)+IF(AND(CM$170=3,CL21=3),2)+IF(AND(CM$170=2,CL21=1),4)+IF(AND(CM$170=2,CL21=2),2)+IF(AND(CM$170=1,CL21=1),2)</f>
        <v>0</v>
      </c>
      <c r="CO21" s="22">
        <f>IF(AND(CM$170&gt;4,CM21=1),12)+IF(AND(CM$170&gt;4,CM21=2),8)+IF(AND(CM$170&gt;4,CM21=3),6)+IF(AND(CM$170&gt;4,CM21=4),5)+IF(AND(CM$170&gt;4,CM21=5),4)+IF(AND(CM$170&gt;4,CM21=6),3)+IF(AND(CM$170&gt;4,CM21=7),2)+IF(AND(CM$170&gt;4,CM21&gt;7),1)+IF(AND(CM$170=4,CM21=1),8)+IF(AND(CM$170=4,CM21=2),6)+IF(AND(CM$170=4,CM21=3),4)+IF(AND(CM$170=4,CM21=4),2)+IF(AND(CM$170=3,CM21=1),6)+IF(AND(CM$170=3,CM21=2),4)+IF(AND(CM$170=3,CM21=3),2)+IF(AND(CM$170=2,CM21=1),4)+IF(AND(CM$170=2,CM21=2),2)+IF(AND(CM$170=1,CM21=1),2)</f>
        <v>0</v>
      </c>
      <c r="CP21" s="26" t="s">
        <v>45</v>
      </c>
      <c r="CQ21" s="15">
        <f t="shared" si="6"/>
        <v>0</v>
      </c>
      <c r="CR21" s="79">
        <f t="shared" si="7"/>
        <v>47</v>
      </c>
      <c r="CS21" s="27"/>
      <c r="CT21" s="27"/>
      <c r="CU21" s="18" t="s">
        <v>45</v>
      </c>
      <c r="CV21" s="18" t="s">
        <v>62</v>
      </c>
      <c r="CW21" s="115"/>
      <c r="CX21" s="98">
        <v>31.463000000000001</v>
      </c>
      <c r="CY21" s="27"/>
      <c r="CZ21" s="77"/>
      <c r="DA21" s="15">
        <f>IF(AND(DB$170&gt;4,CZ21=1),6)+IF(AND(DB$170&gt;4,CZ21=2),4)+IF(AND(DB$170&gt;4,CZ21=3),3)+IF(AND(DB$170&gt;4,CZ21=4),2)+IF(AND(DB$170&gt;4,CZ21=5),1)+IF(AND(DB$170&gt;4,CZ21&gt;5),1)+IF(AND(DB$170=4,CZ21=1),4)+IF(AND(DB$170=4,CZ21=2),3)+IF(AND(DB$170=4,CZ21=3),2)+IF(AND(DB$170=4,CZ21=4),1)+IF(AND(DB$170=3,CZ21=1),3)+IF(AND(DB$170=3,CZ21=2),2)+IF(AND(DB$170=3,CZ21=3),1)+IF(AND(DB$170=2,CZ21=1),2)+IF(AND(DB$170=2,CZ21=2),1)+IF(AND(DB$170=1,CZ21=1),1)</f>
        <v>0</v>
      </c>
      <c r="DB21" s="78"/>
      <c r="DC21" s="78"/>
      <c r="DD21" s="22">
        <f>IF(AND(DC$170&gt;4,DB21=1),12)+IF(AND(DC$170&gt;4,DB21=2),8)+IF(AND(DC$170&gt;4,DB21=3),6)+IF(AND(DC$170&gt;4,DB21=4),5)+IF(AND(DC$170&gt;4,DB21=5),4)+IF(AND(DC$170&gt;4,DB21=6),3)+IF(AND(DC$170&gt;4,DB21=7),2)+IF(AND(DC$170&gt;4,DB21&gt;7),1)+IF(AND(DC$170=4,DB21=1),8)+IF(AND(DC$170=4,DB21=2),6)+IF(AND(DC$170=4,DB21=3),4)+IF(AND(DC$170=4,DB21=4),2)+IF(AND(DC$170=3,DB21=1),6)+IF(AND(DC$170=3,DB21=2),4)+IF(AND(DC$170=3,DB21=3),2)+IF(AND(DC$170=2,DB21=1),4)+IF(AND(DC$170=2,DB21=2),2)+IF(AND(DC$170=1,DB21=1),2)</f>
        <v>0</v>
      </c>
      <c r="DE21" s="22">
        <f>IF(AND(DC$170&gt;4,DC21=1),12)+IF(AND(DC$170&gt;4,DC21=2),8)+IF(AND(DC$170&gt;4,DC21=3),6)+IF(AND(DC$170&gt;4,DC21=4),5)+IF(AND(DC$170&gt;4,DC21=5),4)+IF(AND(DC$170&gt;4,DC21=6),3)+IF(AND(DC$170&gt;4,DC21=7),2)+IF(AND(DC$170&gt;4,DC21&gt;7),1)+IF(AND(DC$170=4,DC21=1),8)+IF(AND(DC$170=4,DC21=2),6)+IF(AND(DC$170=4,DC21=3),4)+IF(AND(DC$170=4,DC21=4),2)+IF(AND(DC$170=3,DC21=1),6)+IF(AND(DC$170=3,DC21=2),4)+IF(AND(DC$170=3,DC21=3),2)+IF(AND(DC$170=2,DC21=1),4)+IF(AND(DC$170=2,DC21=2),2)+IF(AND(DC$170=1,DC21=1),2)</f>
        <v>0</v>
      </c>
      <c r="DF21" s="26" t="s">
        <v>45</v>
      </c>
      <c r="DG21" s="15">
        <f t="shared" si="8"/>
        <v>0</v>
      </c>
      <c r="DH21" s="79">
        <f t="shared" si="9"/>
        <v>47</v>
      </c>
      <c r="DI21" s="27"/>
      <c r="DJ21" s="27"/>
      <c r="DK21" s="18" t="s">
        <v>45</v>
      </c>
      <c r="DL21" s="18" t="s">
        <v>62</v>
      </c>
      <c r="DM21" s="115"/>
      <c r="DN21" s="98">
        <v>31.463000000000001</v>
      </c>
      <c r="DO21" s="27"/>
      <c r="DP21" s="77"/>
      <c r="DQ21" s="15">
        <f>IF(AND(DR$170&gt;4,DP21=1),6)+IF(AND(DR$170&gt;4,DP21=2),4)+IF(AND(DR$170&gt;4,DP21=3),3)+IF(AND(DR$170&gt;4,DP21=4),2)+IF(AND(DR$170&gt;4,DP21=5),1)+IF(AND(DR$170&gt;4,DP21&gt;5),1)+IF(AND(DR$170=4,DP21=1),4)+IF(AND(DR$170=4,DP21=2),3)+IF(AND(DR$170=4,DP21=3),2)+IF(AND(DR$170=4,DP21=4),1)+IF(AND(DR$170=3,DP21=1),3)+IF(AND(DR$170=3,DP21=2),2)+IF(AND(DR$170=3,DP21=3),1)+IF(AND(DR$170=2,DP21=1),2)+IF(AND(DR$170=2,DP21=2),1)+IF(AND(DR$170=1,DP21=1),1)</f>
        <v>0</v>
      </c>
      <c r="DR21" s="78"/>
      <c r="DS21" s="78"/>
      <c r="DT21" s="22">
        <f>IF(AND(DS$170&gt;4,DR21=1),12)+IF(AND(DS$170&gt;4,DR21=2),8)+IF(AND(DS$170&gt;4,DR21=3),6)+IF(AND(DS$170&gt;4,DR21=4),5)+IF(AND(DS$170&gt;4,DR21=5),4)+IF(AND(DS$170&gt;4,DR21=6),3)+IF(AND(DS$170&gt;4,DR21=7),2)+IF(AND(DS$170&gt;4,DR21&gt;7),1)+IF(AND(DS$170=4,DR21=1),8)+IF(AND(DS$170=4,DR21=2),6)+IF(AND(DS$170=4,DR21=3),4)+IF(AND(DS$170=4,DR21=4),2)+IF(AND(DS$170=3,DR21=1),6)+IF(AND(DS$170=3,DR21=2),4)+IF(AND(DS$170=3,DR21=3),2)+IF(AND(DS$170=2,DR21=1),4)+IF(AND(DS$170=2,DR21=2),2)+IF(AND(DS$170=1,DR21=1),2)</f>
        <v>0</v>
      </c>
      <c r="DU21" s="22">
        <f>IF(AND(DS$170&gt;4,DS21=1),12)+IF(AND(DS$170&gt;4,DS21=2),8)+IF(AND(DS$170&gt;4,DS21=3),6)+IF(AND(DS$170&gt;4,DS21=4),5)+IF(AND(DS$170&gt;4,DS21=5),4)+IF(AND(DS$170&gt;4,DS21=6),3)+IF(AND(DS$170&gt;4,DS21=7),2)+IF(AND(DS$170&gt;4,DS21&gt;7),1)+IF(AND(DS$170=4,DS21=1),8)+IF(AND(DS$170=4,DS21=2),6)+IF(AND(DS$170=4,DS21=3),4)+IF(AND(DS$170=4,DS21=4),2)+IF(AND(DS$170=3,DS21=1),6)+IF(AND(DS$170=3,DS21=2),4)+IF(AND(DS$170=3,DS21=3),2)+IF(AND(DS$170=2,DS21=1),4)+IF(AND(DS$170=2,DS21=2),2)+IF(AND(DS$170=1,DS21=1),2)</f>
        <v>0</v>
      </c>
      <c r="DV21" s="26" t="s">
        <v>45</v>
      </c>
      <c r="DW21" s="15">
        <f t="shared" si="10"/>
        <v>0</v>
      </c>
      <c r="DX21" s="79">
        <f t="shared" si="11"/>
        <v>47</v>
      </c>
      <c r="DY21" s="27"/>
      <c r="DZ21" s="27"/>
      <c r="EA21" s="18" t="s">
        <v>45</v>
      </c>
      <c r="EB21" s="18" t="s">
        <v>62</v>
      </c>
      <c r="EC21" s="24"/>
      <c r="ED21" s="98">
        <v>31.463000000000001</v>
      </c>
      <c r="EE21" s="27"/>
      <c r="EF21" s="77"/>
      <c r="EG21" s="15">
        <f>IF(AND(EH$170&gt;4,EF21=1),6)+IF(AND(EH$170&gt;4,EF21=2),4)+IF(AND(EH$170&gt;4,EF21=3),3)+IF(AND(EH$170&gt;4,EF21=4),2)+IF(AND(EH$170&gt;4,EF21=5),1)+IF(AND(EH$170&gt;4,EF21&gt;5),1)+IF(AND(EH$170=4,EF21=1),4)+IF(AND(EH$170=4,EF21=2),3)+IF(AND(EH$170=4,EF21=3),2)+IF(AND(EH$170=4,EF21=4),1)+IF(AND(EH$170=3,EF21=1),3)+IF(AND(EH$170=3,EF21=2),2)+IF(AND(EH$170=3,EF21=3),1)+IF(AND(EH$170=2,EF21=1),2)+IF(AND(EH$170=2,EF21=2),1)+IF(AND(EH$170=1,EF21=1),1)</f>
        <v>0</v>
      </c>
      <c r="EH21" s="78"/>
      <c r="EI21" s="78"/>
      <c r="EJ21" s="22">
        <f>IF(AND(EI$170&gt;4,EH21=1),12)+IF(AND(EI$170&gt;4,EH21=2),8)+IF(AND(EI$170&gt;4,EH21=3),6)+IF(AND(EI$170&gt;4,EH21=4),5)+IF(AND(EI$170&gt;4,EH21=5),4)+IF(AND(EI$170&gt;4,EH21=6),3)+IF(AND(EI$170&gt;4,EH21=7),2)+IF(AND(EI$170&gt;4,EH21&gt;7),1)+IF(AND(EI$170=4,EH21=1),8)+IF(AND(EI$170=4,EH21=2),6)+IF(AND(EI$170=4,EH21=3),4)+IF(AND(EI$170=4,EH21=4),2)+IF(AND(EI$170=3,EH21=1),6)+IF(AND(EI$170=3,EH21=2),4)+IF(AND(EI$170=3,EH21=3),2)+IF(AND(EI$170=2,EH21=1),4)+IF(AND(EI$170=2,EH21=2),2)+IF(AND(EI$170=1,EH21=1),2)</f>
        <v>0</v>
      </c>
      <c r="EK21" s="22">
        <f>IF(AND(EI$170&gt;4,EI21=1),12)+IF(AND(EI$170&gt;4,EI21=2),8)+IF(AND(EI$170&gt;4,EI21=3),6)+IF(AND(EI$170&gt;4,EI21=4),5)+IF(AND(EI$170&gt;4,EI21=5),4)+IF(AND(EI$170&gt;4,EI21=6),3)+IF(AND(EI$170&gt;4,EI21=7),2)+IF(AND(EI$170&gt;4,EI21&gt;7),1)+IF(AND(EI$170=4,EI21=1),8)+IF(AND(EI$170=4,EI21=2),6)+IF(AND(EI$170=4,EI21=3),4)+IF(AND(EI$170=4,EI21=4),2)+IF(AND(EI$170=3,EI21=1),6)+IF(AND(EI$170=3,EI21=2),4)+IF(AND(EI$170=3,EI21=3),2)+IF(AND(EI$170=2,EI21=1),4)+IF(AND(EI$170=2,EI21=2),2)+IF(AND(EI$170=1,EI21=1),2)</f>
        <v>0</v>
      </c>
      <c r="EL21" s="26" t="s">
        <v>45</v>
      </c>
      <c r="EM21" s="15">
        <f t="shared" si="12"/>
        <v>0</v>
      </c>
      <c r="EN21" s="79">
        <f t="shared" si="13"/>
        <v>47</v>
      </c>
      <c r="EO21" s="27"/>
      <c r="EP21" s="27"/>
      <c r="EQ21" s="18" t="s">
        <v>45</v>
      </c>
      <c r="ER21" s="18" t="s">
        <v>62</v>
      </c>
      <c r="ES21" s="115"/>
      <c r="ET21" s="98">
        <v>31.463000000000001</v>
      </c>
      <c r="EU21" s="27"/>
      <c r="EV21" s="77"/>
      <c r="EW21" s="15">
        <f>IF(AND(EX$170&gt;4,EV21=1),6)+IF(AND(EX$170&gt;4,EV21=2),4)+IF(AND(EX$170&gt;4,EV21=3),3)+IF(AND(EX$170&gt;4,EV21=4),2)+IF(AND(EX$170&gt;4,EV21=5),1)+IF(AND(EX$170&gt;4,EV21&gt;5),1)+IF(AND(EX$170=4,EV21=1),4)+IF(AND(EX$170=4,EV21=2),3)+IF(AND(EX$170=4,EV21=3),2)+IF(AND(EX$170=4,EV21=4),1)+IF(AND(EX$170=3,EV21=1),3)+IF(AND(EX$170=3,EV21=2),2)+IF(AND(EX$170=3,EV21=3),1)+IF(AND(EX$170=2,EV21=1),2)+IF(AND(EX$170=2,EV21=2),1)+IF(AND(EX$170=1,EV21=1),1)</f>
        <v>0</v>
      </c>
      <c r="EX21" s="78"/>
      <c r="EY21" s="78"/>
      <c r="EZ21" s="22">
        <f>IF(AND(EY$170&gt;4,EX21=1),12)+IF(AND(EY$170&gt;4,EX21=2),8)+IF(AND(EY$170&gt;4,EX21=3),6)+IF(AND(EY$170&gt;4,EX21=4),5)+IF(AND(EY$170&gt;4,EX21=5),4)+IF(AND(EY$170&gt;4,EX21=6),3)+IF(AND(EY$170&gt;4,EX21=7),2)+IF(AND(EY$170&gt;4,EX21&gt;7),1)+IF(AND(EY$170=4,EX21=1),8)+IF(AND(EY$170=4,EX21=2),6)+IF(AND(EY$170=4,EX21=3),4)+IF(AND(EY$170=4,EX21=4),2)+IF(AND(EY$170=3,EX21=1),6)+IF(AND(EY$170=3,EX21=2),4)+IF(AND(EY$170=3,EX21=3),2)+IF(AND(EY$170=2,EX21=1),4)+IF(AND(EY$170=2,EX21=2),2)+IF(AND(EY$170=1,EX21=1),2)</f>
        <v>0</v>
      </c>
      <c r="FA21" s="22">
        <f>IF(AND(EY$170&gt;4,EY21=1),12)+IF(AND(EY$170&gt;4,EY21=2),8)+IF(AND(EY$170&gt;4,EY21=3),6)+IF(AND(EY$170&gt;4,EY21=4),5)+IF(AND(EY$170&gt;4,EY21=5),4)+IF(AND(EY$170&gt;4,EY21=6),3)+IF(AND(EY$170&gt;4,EY21=7),2)+IF(AND(EY$170&gt;4,EY21&gt;7),1)+IF(AND(EY$170=4,EY21=1),8)+IF(AND(EY$170=4,EY21=2),6)+IF(AND(EY$170=4,EY21=3),4)+IF(AND(EY$170=4,EY21=4),2)+IF(AND(EY$170=3,EY21=1),6)+IF(AND(EY$170=3,EY21=2),4)+IF(AND(EY$170=3,EY21=3),2)+IF(AND(EY$170=2,EY21=1),4)+IF(AND(EY$170=2,EY21=2),2)+IF(AND(EY$170=1,EY21=1),2)</f>
        <v>0</v>
      </c>
      <c r="FB21" s="26" t="s">
        <v>45</v>
      </c>
      <c r="FC21" s="15">
        <f t="shared" si="14"/>
        <v>0</v>
      </c>
      <c r="FD21" s="79">
        <f t="shared" si="15"/>
        <v>47</v>
      </c>
      <c r="FE21" s="27"/>
      <c r="FF21" s="27"/>
      <c r="FG21" s="18" t="s">
        <v>45</v>
      </c>
      <c r="FH21" s="18" t="s">
        <v>62</v>
      </c>
      <c r="FI21" s="115"/>
      <c r="FJ21" s="98">
        <v>31.463000000000001</v>
      </c>
      <c r="FO21">
        <f t="shared" ref="FO21" si="22">FL21+FM21+FN21</f>
        <v>0</v>
      </c>
    </row>
    <row r="22" spans="1:171" x14ac:dyDescent="0.25">
      <c r="A22" s="89" t="s">
        <v>110</v>
      </c>
      <c r="B22" s="10">
        <v>174</v>
      </c>
      <c r="C22" s="21"/>
      <c r="D22" s="20"/>
      <c r="E22" s="10" t="s">
        <v>109</v>
      </c>
      <c r="F22" s="13">
        <v>39.851999999999997</v>
      </c>
      <c r="G22" s="27">
        <v>37.981999999999999</v>
      </c>
      <c r="H22" s="77">
        <v>2</v>
      </c>
      <c r="I22" s="15">
        <f>IF(AND(J$170&gt;4,H22=1),6)+IF(AND(J$170&gt;4,H22=2),4)+IF(AND(J$170&gt;4,H22=3),3)+IF(AND(J$170&gt;4,H22=4),2)+IF(AND(J$170&gt;4,H22=5),1)+IF(AND(J$170&gt;4,H22&gt;5),1)+IF(AND(J$170=4,H22=1),4)+IF(AND(J$170=4,H22=2),3)+IF(AND(J$170=4,H22=3),2)+IF(AND(J$170=4,H22=4),1)+IF(AND(J$170=3,H22=1),3)+IF(AND(J$170=3,H22=2),2)+IF(AND(J$170=3,H22=3),1)+IF(AND(J$170=2,H22=1),2)+IF(AND(J$170=2,H22=2),1)+IF(AND(J$170=1,H22=1),1)</f>
        <v>1</v>
      </c>
      <c r="J22" s="78">
        <v>2</v>
      </c>
      <c r="K22" s="78">
        <v>1</v>
      </c>
      <c r="L22" s="22">
        <f>IF(AND(K$170&gt;4,J22=1),12)+IF(AND(K$170&gt;4,J22=2),8)+IF(AND(K$170&gt;4,J22=3),6)+IF(AND(K$170&gt;4,J22=4),5)+IF(AND(K$170&gt;4,J22=5),4)+IF(AND(K$170&gt;4,J22=6),3)+IF(AND(K$170&gt;4,J22=7),2)+IF(AND(K$170&gt;4,J22&gt;7),1)+IF(AND(K$170=4,J22=1),8)+IF(AND(K$170=4,J22=2),6)+IF(AND(K$170=4,J22=3),4)+IF(AND(K$170=4,J22=4),2)+IF(AND(K$170=3,J22=1),6)+IF(AND(K$170=3,J22=2),4)+IF(AND(K$170=3,J22=3),2)+IF(AND(K$170=2,J22=1),4)+IF(AND(K$170=2,J22=2),2)+IF(AND(K$170=1,J22=1),2)</f>
        <v>2</v>
      </c>
      <c r="M22" s="22">
        <f>IF(AND(K$170&gt;4,K22=1),12)+IF(AND(K$170&gt;4,K22=2),8)+IF(AND(K$170&gt;4,K22=3),6)+IF(AND(K$170&gt;4,K22=4),5)+IF(AND(K$170&gt;4,K22=5),4)+IF(AND(K$170&gt;4,K22=6),3)+IF(AND(K$170&gt;4,K22=7),2)+IF(AND(K$170&gt;4,K22&gt;7),1)+IF(AND(K$170=4,K22=1),8)+IF(AND(K$170=4,K22=2),6)+IF(AND(K$170=4,K22=3),4)+IF(AND(K$170=4,K22=4),2)+IF(AND(K$170=3,K22=1),6)+IF(AND(K$170=3,K22=2),4)+IF(AND(K$170=3,K22=3),2)+IF(AND(K$170=2,K22=1),4)+IF(AND(K$170=2,K22=2),2)+IF(AND(K$170=1,K22=1),2)</f>
        <v>4</v>
      </c>
      <c r="N22" s="26" t="s">
        <v>45</v>
      </c>
      <c r="O22" s="15">
        <f>+I22+L22+M22+U22</f>
        <v>9</v>
      </c>
      <c r="P22" s="79">
        <f>+O22</f>
        <v>9</v>
      </c>
      <c r="Q22" s="27">
        <v>35.252000000000002</v>
      </c>
      <c r="R22" s="27">
        <v>35.863999999999997</v>
      </c>
      <c r="S22" s="18" t="s">
        <v>45</v>
      </c>
      <c r="T22" s="28"/>
      <c r="U22" s="115">
        <v>2</v>
      </c>
      <c r="V22" s="66">
        <v>35.252000000000002</v>
      </c>
      <c r="W22" s="27">
        <v>36.701999999999998</v>
      </c>
      <c r="X22" s="77">
        <v>3</v>
      </c>
      <c r="Y22" s="15">
        <f>IF(AND(Z$170&gt;4,X22=1),6)+IF(AND(Z$170&gt;4,X22=2),4)+IF(AND(Z$170&gt;4,X22=3),3)+IF(AND(Z$170&gt;4,X22=4),2)+IF(AND(Z$170&gt;4,X22=5),1)+IF(AND(Z$170&gt;4,X22&gt;5),1)+IF(AND(Z$170=4,X22=1),4)+IF(AND(Z$170=4,X22=2),3)+IF(AND(Z$170=4,X22=3),2)+IF(AND(Z$170=4,X22=4),1)+IF(AND(Z$170=3,X22=1),3)+IF(AND(Z$170=3,X22=2),2)+IF(AND(Z$170=3,X22=3),1)+IF(AND(Z$170=2,X22=1),2)+IF(AND(Z$170=2,X22=2),1)+IF(AND(Z$170=1,X22=1),1)</f>
        <v>3</v>
      </c>
      <c r="Z22" s="78">
        <v>4</v>
      </c>
      <c r="AA22" s="78">
        <v>3</v>
      </c>
      <c r="AB22" s="22">
        <f>IF(AND(AA$170&gt;4,Z22=1),12)+IF(AND(AA$170&gt;4,Z22=2),8)+IF(AND(AA$170&gt;4,Z22=3),6)+IF(AND(AA$170&gt;4,Z22=4),5)+IF(AND(AA$170&gt;4,Z22=5),4)+IF(AND(AA$170&gt;4,Z22=6),3)+IF(AND(AA$170&gt;4,Z22=7),2)+IF(AND(AA$170&gt;4,Z22&gt;7),1)+IF(AND(AA$170=4,Z22=1),8)+IF(AND(AA$170=4,Z22=2),6)+IF(AND(AA$170=4,Z22=3),4)+IF(AND(AA$170=4,Z22=4),2)+IF(AND(AA$170=3,Z22=1),6)+IF(AND(AA$170=3,Z22=2),4)+IF(AND(AA$170=3,Z22=3),2)+IF(AND(AA$170=2,Z22=1),4)+IF(AND(AA$170=2,Z22=2),2)+IF(AND(AA$170=1,Z22=1),2)</f>
        <v>5</v>
      </c>
      <c r="AC22" s="22">
        <f>IF(AND(AA$170&gt;4,AA22=1),12)+IF(AND(AA$170&gt;4,AA22=2),8)+IF(AND(AA$170&gt;4,AA22=3),6)+IF(AND(AA$170&gt;4,AA22=4),5)+IF(AND(AA$170&gt;4,AA22=5),4)+IF(AND(AA$170&gt;4,AA22=6),3)+IF(AND(AA$170&gt;4,AA22=7),2)+IF(AND(AA$170&gt;4,AA22&gt;7),1)+IF(AND(AA$170=4,AA22=1),8)+IF(AND(AA$170=4,AA22=2),6)+IF(AND(AA$170=4,AA22=3),4)+IF(AND(AA$170=4,AA22=4),2)+IF(AND(AA$170=3,AA22=1),6)+IF(AND(AA$170=3,AA22=2),4)+IF(AND(AA$170=3,AA22=3),2)+IF(AND(AA$170=2,AA22=1),4)+IF(AND(AA$170=2,AA22=2),2)+IF(AND(AA$170=1,AA22=1),2)</f>
        <v>6</v>
      </c>
      <c r="AD22" s="26" t="s">
        <v>45</v>
      </c>
      <c r="AE22" s="15">
        <f t="shared" si="16"/>
        <v>16</v>
      </c>
      <c r="AF22" s="79">
        <f t="shared" si="17"/>
        <v>25</v>
      </c>
      <c r="AG22" s="27">
        <v>33.078000000000003</v>
      </c>
      <c r="AH22" s="27">
        <v>32.098999999999997</v>
      </c>
      <c r="AI22" s="18" t="s">
        <v>45</v>
      </c>
      <c r="AJ22" s="28"/>
      <c r="AK22" s="115">
        <v>2</v>
      </c>
      <c r="AL22" s="98">
        <v>32.098999999999997</v>
      </c>
      <c r="AM22" s="27"/>
      <c r="AN22" s="96"/>
      <c r="AO22" s="15">
        <f>IF(AND(AP$170&gt;4,AN22=1),6)+IF(AND(AP$170&gt;4,AN22=2),4)+IF(AND(AP$170&gt;4,AN22=3),3)+IF(AND(AP$170&gt;4,AN22=4),2)+IF(AND(AP$170&gt;4,AN22=5),1)+IF(AND(AP$170&gt;4,AN22&gt;5),1)+IF(AND(AP$170=4,AN22=1),4)+IF(AND(AP$170=4,AN22=2),3)+IF(AND(AP$170=4,AN22=3),2)+IF(AND(AP$170=4,AN22=4),1)+IF(AND(AP$170=3,AN22=1),3)+IF(AND(AP$170=3,AN22=2),2)+IF(AND(AP$170=3,AN22=3),1)+IF(AND(AP$170=2,AN22=1),2)+IF(AND(AP$170=2,AN22=2),1)+IF(AND(AP$170=1,AN22=1),1)</f>
        <v>0</v>
      </c>
      <c r="AP22" s="97"/>
      <c r="AQ22" s="97"/>
      <c r="AR22" s="22">
        <f>IF(AND(AQ$170&gt;4,AP22=1),12)+IF(AND(AQ$170&gt;4,AP22=2),8)+IF(AND(AQ$170&gt;4,AP22=3),6)+IF(AND(AQ$170&gt;4,AP22=4),5)+IF(AND(AQ$170&gt;4,AP22=5),4)+IF(AND(AQ$170&gt;4,AP22=6),3)+IF(AND(AQ$170&gt;4,AP22=7),2)+IF(AND(AQ$170&gt;4,AP22&gt;7),1)+IF(AND(AQ$170=4,AP22=1),8)+IF(AND(AQ$170=4,AP22=2),6)+IF(AND(AQ$170=4,AP22=3),4)+IF(AND(AQ$170=4,AP22=4),2)+IF(AND(AQ$170=3,AP22=1),6)+IF(AND(AQ$170=3,AP22=2),4)+IF(AND(AQ$170=3,AP22=3),2)+IF(AND(AQ$170=2,AP22=1),4)+IF(AND(AQ$170=2,AP22=2),2)+IF(AND(AQ$170=1,AP22=1),2)</f>
        <v>0</v>
      </c>
      <c r="AS22" s="22">
        <f>IF(AND(AQ$170&gt;4,AQ22=1),12)+IF(AND(AQ$170&gt;4,AQ22=2),8)+IF(AND(AQ$170&gt;4,AQ22=3),6)+IF(AND(AQ$170&gt;4,AQ22=4),5)+IF(AND(AQ$170&gt;4,AQ22=5),4)+IF(AND(AQ$170&gt;4,AQ22=6),3)+IF(AND(AQ$170&gt;4,AQ22=7),2)+IF(AND(AQ$170&gt;4,AQ22&gt;7),1)+IF(AND(AQ$170=4,AQ22=1),8)+IF(AND(AQ$170=4,AQ22=2),6)+IF(AND(AQ$170=4,AQ22=3),4)+IF(AND(AQ$170=4,AQ22=4),2)+IF(AND(AQ$170=3,AQ22=1),6)+IF(AND(AQ$170=3,AQ22=2),4)+IF(AND(AQ$170=3,AQ22=3),2)+IF(AND(AQ$170=2,AQ22=1),4)+IF(AND(AQ$170=2,AQ22=2),2)+IF(AND(AQ$170=1,AQ22=1),2)</f>
        <v>0</v>
      </c>
      <c r="AT22" s="26" t="s">
        <v>45</v>
      </c>
      <c r="AU22" s="15">
        <f t="shared" si="18"/>
        <v>0</v>
      </c>
      <c r="AV22" s="79">
        <f t="shared" si="19"/>
        <v>25</v>
      </c>
      <c r="AW22" s="27"/>
      <c r="AX22" s="27"/>
      <c r="AY22" s="18" t="s">
        <v>45</v>
      </c>
      <c r="AZ22" s="18"/>
      <c r="BA22" s="115"/>
      <c r="BB22" s="98">
        <v>32.098999999999997</v>
      </c>
      <c r="BC22" s="27"/>
      <c r="BD22" s="96"/>
      <c r="BE22" s="15">
        <f>IF(AND(BF$170&gt;4,BD22=1),6)+IF(AND(BF$170&gt;4,BD22=2),4)+IF(AND(BF$170&gt;4,BD22=3),3)+IF(AND(BF$170&gt;4,BD22=4),2)+IF(AND(BF$170&gt;4,BD22=5),1)+IF(AND(BF$170&gt;4,BD22&gt;5),1)+IF(AND(BF$170=4,BD22=1),4)+IF(AND(BF$170=4,BD22=2),3)+IF(AND(BF$170=4,BD22=3),2)+IF(AND(BF$170=4,BD22=4),1)+IF(AND(BF$170=3,BD22=1),3)+IF(AND(BF$170=3,BD22=2),2)+IF(AND(BF$170=3,BD22=3),1)+IF(AND(BF$170=2,BD22=1),2)+IF(AND(BF$170=2,BD22=2),1)+IF(AND(BF$170=1,BD22=1),1)</f>
        <v>0</v>
      </c>
      <c r="BF22" s="97"/>
      <c r="BG22" s="97"/>
      <c r="BH22" s="22">
        <f>IF(AND(BG$170&gt;4,BF22=1),12)+IF(AND(BG$170&gt;4,BF22=2),8)+IF(AND(BG$170&gt;4,BF22=3),6)+IF(AND(BG$170&gt;4,BF22=4),5)+IF(AND(BG$170&gt;4,BF22=5),4)+IF(AND(BG$170&gt;4,BF22=6),3)+IF(AND(BG$170&gt;4,BF22=7),2)+IF(AND(BG$170&gt;4,BF22&gt;7),1)+IF(AND(BG$170=4,BF22=1),8)+IF(AND(BG$170=4,BF22=2),6)+IF(AND(BG$170=4,BF22=3),4)+IF(AND(BG$170=4,BF22=4),2)+IF(AND(BG$170=3,BF22=1),6)+IF(AND(BG$170=3,BF22=2),4)+IF(AND(BG$170=3,BF22=3),2)+IF(AND(BG$170=2,BF22=1),4)+IF(AND(BG$170=2,BF22=2),2)+IF(AND(BG$170=1,BF22=1),2)</f>
        <v>0</v>
      </c>
      <c r="BI22" s="22">
        <f>IF(AND(BG$170&gt;4,BG22=1),12)+IF(AND(BG$170&gt;4,BG22=2),8)+IF(AND(BG$170&gt;4,BG22=3),6)+IF(AND(BG$170&gt;4,BG22=4),5)+IF(AND(BG$170&gt;4,BG22=5),4)+IF(AND(BG$170&gt;4,BG22=6),3)+IF(AND(BG$170&gt;4,BG22=7),2)+IF(AND(BG$170&gt;4,BG22&gt;7),1)+IF(AND(BG$170=4,BG22=1),8)+IF(AND(BG$170=4,BG22=2),6)+IF(AND(BG$170=4,BG22=3),4)+IF(AND(BG$170=4,BG22=4),2)+IF(AND(BG$170=3,BG22=1),6)+IF(AND(BG$170=3,BG22=2),4)+IF(AND(BG$170=3,BG22=3),2)+IF(AND(BG$170=2,BG22=1),4)+IF(AND(BG$170=2,BG22=2),2)+IF(AND(BG$170=1,BG22=1),2)</f>
        <v>0</v>
      </c>
      <c r="BJ22" s="26" t="s">
        <v>45</v>
      </c>
      <c r="BK22" s="15">
        <f t="shared" si="20"/>
        <v>0</v>
      </c>
      <c r="BL22" s="79">
        <f t="shared" si="21"/>
        <v>25</v>
      </c>
      <c r="BM22" s="27"/>
      <c r="BN22" s="27"/>
      <c r="BO22" s="18" t="s">
        <v>45</v>
      </c>
      <c r="BP22" s="18"/>
      <c r="BQ22" s="115"/>
      <c r="BR22" s="98">
        <v>32.098999999999997</v>
      </c>
      <c r="BS22" s="27">
        <v>41.91</v>
      </c>
      <c r="BT22" s="96">
        <v>2</v>
      </c>
      <c r="BU22" s="15">
        <f>IF(AND(BV$170&gt;4,BT22=1),6)+IF(AND(BV$170&gt;4,BT22=2),4)+IF(AND(BV$170&gt;4,BT22=3),3)+IF(AND(BV$170&gt;4,BT22=4),2)+IF(AND(BV$170&gt;4,BT22=5),1)+IF(AND(BV$170&gt;4,BT22&gt;5),1)+IF(AND(BV$170=4,BT22=1),4)+IF(AND(BV$170=4,BT22=2),3)+IF(AND(BV$170=4,BT22=3),2)+IF(AND(BV$170=4,BT22=4),1)+IF(AND(BV$170=3,BT22=1),3)+IF(AND(BV$170=3,BT22=2),2)+IF(AND(BV$170=3,BT22=3),1)+IF(AND(BV$170=2,BT22=1),2)+IF(AND(BV$170=2,BT22=2),1)+IF(AND(BV$170=1,BT22=1),1)</f>
        <v>2</v>
      </c>
      <c r="BV22" s="97">
        <v>1</v>
      </c>
      <c r="BW22" s="97"/>
      <c r="BX22" s="22">
        <f>IF(AND(BW$170&gt;4,BV22=1),12)+IF(AND(BW$170&gt;4,BV22=2),8)+IF(AND(BW$170&gt;4,BV22=3),6)+IF(AND(BW$170&gt;4,BV22=4),5)+IF(AND(BW$170&gt;4,BV22=5),4)+IF(AND(BW$170&gt;4,BV22=6),3)+IF(AND(BW$170&gt;4,BV22=7),2)+IF(AND(BW$170&gt;4,BV22&gt;7),1)+IF(AND(BW$170=4,BV22=1),8)+IF(AND(BW$170=4,BV22=2),6)+IF(AND(BW$170=4,BV22=3),4)+IF(AND(BW$170=4,BV22=4),2)+IF(AND(BW$170=3,BV22=1),6)+IF(AND(BW$170=3,BV22=2),4)+IF(AND(BW$170=3,BV22=3),2)+IF(AND(BW$170=2,BV22=1),4)+IF(AND(BW$170=2,BV22=2),2)+IF(AND(BW$170=1,BV22=1),2)</f>
        <v>6</v>
      </c>
      <c r="BY22" s="22">
        <f>IF(AND(BW$170&gt;4,BW22=1),12)+IF(AND(BW$170&gt;4,BW22=2),8)+IF(AND(BW$170&gt;4,BW22=3),6)+IF(AND(BW$170&gt;4,BW22=4),5)+IF(AND(BW$170&gt;4,BW22=5),4)+IF(AND(BW$170&gt;4,BW22=6),3)+IF(AND(BW$170&gt;4,BW22=7),2)+IF(AND(BW$170&gt;4,BW22&gt;7),1)+IF(AND(BW$170=4,BW22=1),8)+IF(AND(BW$170=4,BW22=2),6)+IF(AND(BW$170=4,BW22=3),4)+IF(AND(BW$170=4,BW22=4),2)+IF(AND(BW$170=3,BW22=1),6)+IF(AND(BW$170=3,BW22=2),4)+IF(AND(BW$170=3,BW22=3),2)+IF(AND(BW$170=2,BW22=1),4)+IF(AND(BW$170=2,BW22=2),2)+IF(AND(BW$170=1,BW22=1),2)</f>
        <v>0</v>
      </c>
      <c r="BZ22" s="26" t="s">
        <v>45</v>
      </c>
      <c r="CA22" s="15">
        <f t="shared" si="4"/>
        <v>8</v>
      </c>
      <c r="CB22" s="79">
        <f t="shared" si="5"/>
        <v>33</v>
      </c>
      <c r="CC22" s="27">
        <v>40.35</v>
      </c>
      <c r="CD22" s="27"/>
      <c r="CE22" s="18" t="s">
        <v>45</v>
      </c>
      <c r="CF22" s="18"/>
      <c r="CG22" s="115"/>
      <c r="CH22" s="98">
        <v>32.098999999999997</v>
      </c>
      <c r="CI22" s="27"/>
      <c r="CJ22" s="96"/>
      <c r="CK22" s="15">
        <f>IF(AND(CL$170&gt;4,CJ22=1),6)+IF(AND(CL$170&gt;4,CJ22=2),4)+IF(AND(CL$170&gt;4,CJ22=3),3)+IF(AND(CL$170&gt;4,CJ22=4),2)+IF(AND(CL$170&gt;4,CJ22=5),1)+IF(AND(CL$170&gt;4,CJ22&gt;5),1)+IF(AND(CL$170=4,CJ22=1),4)+IF(AND(CL$170=4,CJ22=2),3)+IF(AND(CL$170=4,CJ22=3),2)+IF(AND(CL$170=4,CJ22=4),1)+IF(AND(CL$170=3,CJ22=1),3)+IF(AND(CL$170=3,CJ22=2),2)+IF(AND(CL$170=3,CJ22=3),1)+IF(AND(CL$170=2,CJ22=1),2)+IF(AND(CL$170=2,CJ22=2),1)+IF(AND(CL$170=1,CJ22=1),1)</f>
        <v>0</v>
      </c>
      <c r="CL22" s="97"/>
      <c r="CM22" s="97"/>
      <c r="CN22" s="22">
        <f>IF(AND(CM$170&gt;4,CL22=1),12)+IF(AND(CM$170&gt;4,CL22=2),8)+IF(AND(CM$170&gt;4,CL22=3),6)+IF(AND(CM$170&gt;4,CL22=4),5)+IF(AND(CM$170&gt;4,CL22=5),4)+IF(AND(CM$170&gt;4,CL22=6),3)+IF(AND(CM$170&gt;4,CL22=7),2)+IF(AND(CM$170&gt;4,CL22&gt;7),1)+IF(AND(CM$170=4,CL22=1),8)+IF(AND(CM$170=4,CL22=2),6)+IF(AND(CM$170=4,CL22=3),4)+IF(AND(CM$170=4,CL22=4),2)+IF(AND(CM$170=3,CL22=1),6)+IF(AND(CM$170=3,CL22=2),4)+IF(AND(CM$170=3,CL22=3),2)+IF(AND(CM$170=2,CL22=1),4)+IF(AND(CM$170=2,CL22=2),2)+IF(AND(CM$170=1,CL22=1),2)</f>
        <v>0</v>
      </c>
      <c r="CO22" s="22">
        <f>IF(AND(CM$170&gt;4,CM22=1),12)+IF(AND(CM$170&gt;4,CM22=2),8)+IF(AND(CM$170&gt;4,CM22=3),6)+IF(AND(CM$170&gt;4,CM22=4),5)+IF(AND(CM$170&gt;4,CM22=5),4)+IF(AND(CM$170&gt;4,CM22=6),3)+IF(AND(CM$170&gt;4,CM22=7),2)+IF(AND(CM$170&gt;4,CM22&gt;7),1)+IF(AND(CM$170=4,CM22=1),8)+IF(AND(CM$170=4,CM22=2),6)+IF(AND(CM$170=4,CM22=3),4)+IF(AND(CM$170=4,CM22=4),2)+IF(AND(CM$170=3,CM22=1),6)+IF(AND(CM$170=3,CM22=2),4)+IF(AND(CM$170=3,CM22=3),2)+IF(AND(CM$170=2,CM22=1),4)+IF(AND(CM$170=2,CM22=2),2)+IF(AND(CM$170=1,CM22=1),2)</f>
        <v>0</v>
      </c>
      <c r="CP22" s="26" t="s">
        <v>45</v>
      </c>
      <c r="CQ22" s="15">
        <f t="shared" si="6"/>
        <v>0</v>
      </c>
      <c r="CR22" s="79">
        <f t="shared" si="7"/>
        <v>33</v>
      </c>
      <c r="CS22" s="27"/>
      <c r="CT22" s="27"/>
      <c r="CU22" s="18" t="s">
        <v>45</v>
      </c>
      <c r="CV22" s="18"/>
      <c r="CW22" s="115"/>
      <c r="CX22" s="98">
        <v>32.098999999999997</v>
      </c>
      <c r="CY22" s="27">
        <v>35.279000000000003</v>
      </c>
      <c r="CZ22" s="77">
        <v>2</v>
      </c>
      <c r="DA22" s="15">
        <f>IF(AND(DB$170&gt;4,CZ22=1),6)+IF(AND(DB$170&gt;4,CZ22=2),4)+IF(AND(DB$170&gt;4,CZ22=3),3)+IF(AND(DB$170&gt;4,CZ22=4),2)+IF(AND(DB$170&gt;4,CZ22=5),1)+IF(AND(DB$170&gt;4,CZ22&gt;5),1)+IF(AND(DB$170=4,CZ22=1),4)+IF(AND(DB$170=4,CZ22=2),3)+IF(AND(DB$170=4,CZ22=3),2)+IF(AND(DB$170=4,CZ22=4),1)+IF(AND(DB$170=3,CZ22=1),3)+IF(AND(DB$170=3,CZ22=2),2)+IF(AND(DB$170=3,CZ22=3),1)+IF(AND(DB$170=2,CZ22=1),2)+IF(AND(DB$170=2,CZ22=2),1)+IF(AND(DB$170=1,CZ22=1),1)</f>
        <v>3</v>
      </c>
      <c r="DB22" s="78">
        <v>2</v>
      </c>
      <c r="DC22" s="78"/>
      <c r="DD22" s="22">
        <f>IF(AND(DC$170&gt;4,DB22=1),12)+IF(AND(DC$170&gt;4,DB22=2),8)+IF(AND(DC$170&gt;4,DB22=3),6)+IF(AND(DC$170&gt;4,DB22=4),5)+IF(AND(DC$170&gt;4,DB22=5),4)+IF(AND(DC$170&gt;4,DB22=6),3)+IF(AND(DC$170&gt;4,DB22=7),2)+IF(AND(DC$170&gt;4,DB22&gt;7),1)+IF(AND(DC$170=4,DB22=1),8)+IF(AND(DC$170=4,DB22=2),6)+IF(AND(DC$170=4,DB22=3),4)+IF(AND(DC$170=4,DB22=4),2)+IF(AND(DC$170=3,DB22=1),6)+IF(AND(DC$170=3,DB22=2),4)+IF(AND(DC$170=3,DB22=3),2)+IF(AND(DC$170=2,DB22=1),4)+IF(AND(DC$170=2,DB22=2),2)+IF(AND(DC$170=1,DB22=1),2)</f>
        <v>6</v>
      </c>
      <c r="DE22" s="22">
        <f>IF(AND(DC$170&gt;4,DC22=1),12)+IF(AND(DC$170&gt;4,DC22=2),8)+IF(AND(DC$170&gt;4,DC22=3),6)+IF(AND(DC$170&gt;4,DC22=4),5)+IF(AND(DC$170&gt;4,DC22=5),4)+IF(AND(DC$170&gt;4,DC22=6),3)+IF(AND(DC$170&gt;4,DC22=7),2)+IF(AND(DC$170&gt;4,DC22&gt;7),1)+IF(AND(DC$170=4,DC22=1),8)+IF(AND(DC$170=4,DC22=2),6)+IF(AND(DC$170=4,DC22=3),4)+IF(AND(DC$170=4,DC22=4),2)+IF(AND(DC$170=3,DC22=1),6)+IF(AND(DC$170=3,DC22=2),4)+IF(AND(DC$170=3,DC22=3),2)+IF(AND(DC$170=2,DC22=1),4)+IF(AND(DC$170=2,DC22=2),2)+IF(AND(DC$170=1,DC22=1),2)</f>
        <v>0</v>
      </c>
      <c r="DF22" s="26" t="s">
        <v>45</v>
      </c>
      <c r="DG22" s="15">
        <f t="shared" si="8"/>
        <v>9</v>
      </c>
      <c r="DH22" s="79">
        <f t="shared" si="9"/>
        <v>42</v>
      </c>
      <c r="DI22" s="27">
        <v>32.817</v>
      </c>
      <c r="DJ22" s="27"/>
      <c r="DK22" s="18" t="s">
        <v>45</v>
      </c>
      <c r="DL22" s="18"/>
      <c r="DM22" s="115"/>
      <c r="DN22" s="98">
        <v>32.098999999999997</v>
      </c>
      <c r="DO22" s="27"/>
      <c r="DP22" s="77"/>
      <c r="DQ22" s="15">
        <f>IF(AND(DR$170&gt;4,DP22=1),6)+IF(AND(DR$170&gt;4,DP22=2),4)+IF(AND(DR$170&gt;4,DP22=3),3)+IF(AND(DR$170&gt;4,DP22=4),2)+IF(AND(DR$170&gt;4,DP22=5),1)+IF(AND(DR$170&gt;4,DP22&gt;5),1)+IF(AND(DR$170=4,DP22=1),4)+IF(AND(DR$170=4,DP22=2),3)+IF(AND(DR$170=4,DP22=3),2)+IF(AND(DR$170=4,DP22=4),1)+IF(AND(DR$170=3,DP22=1),3)+IF(AND(DR$170=3,DP22=2),2)+IF(AND(DR$170=3,DP22=3),1)+IF(AND(DR$170=2,DP22=1),2)+IF(AND(DR$170=2,DP22=2),1)+IF(AND(DR$170=1,DP22=1),1)</f>
        <v>0</v>
      </c>
      <c r="DR22" s="78"/>
      <c r="DS22" s="78"/>
      <c r="DT22" s="22">
        <f>IF(AND(DS$170&gt;4,DR22=1),12)+IF(AND(DS$170&gt;4,DR22=2),8)+IF(AND(DS$170&gt;4,DR22=3),6)+IF(AND(DS$170&gt;4,DR22=4),5)+IF(AND(DS$170&gt;4,DR22=5),4)+IF(AND(DS$170&gt;4,DR22=6),3)+IF(AND(DS$170&gt;4,DR22=7),2)+IF(AND(DS$170&gt;4,DR22&gt;7),1)+IF(AND(DS$170=4,DR22=1),8)+IF(AND(DS$170=4,DR22=2),6)+IF(AND(DS$170=4,DR22=3),4)+IF(AND(DS$170=4,DR22=4),2)+IF(AND(DS$170=3,DR22=1),6)+IF(AND(DS$170=3,DR22=2),4)+IF(AND(DS$170=3,DR22=3),2)+IF(AND(DS$170=2,DR22=1),4)+IF(AND(DS$170=2,DR22=2),2)+IF(AND(DS$170=1,DR22=1),2)</f>
        <v>0</v>
      </c>
      <c r="DU22" s="22">
        <f>IF(AND(DS$170&gt;4,DS22=1),12)+IF(AND(DS$170&gt;4,DS22=2),8)+IF(AND(DS$170&gt;4,DS22=3),6)+IF(AND(DS$170&gt;4,DS22=4),5)+IF(AND(DS$170&gt;4,DS22=5),4)+IF(AND(DS$170&gt;4,DS22=6),3)+IF(AND(DS$170&gt;4,DS22=7),2)+IF(AND(DS$170&gt;4,DS22&gt;7),1)+IF(AND(DS$170=4,DS22=1),8)+IF(AND(DS$170=4,DS22=2),6)+IF(AND(DS$170=4,DS22=3),4)+IF(AND(DS$170=4,DS22=4),2)+IF(AND(DS$170=3,DS22=1),6)+IF(AND(DS$170=3,DS22=2),4)+IF(AND(DS$170=3,DS22=3),2)+IF(AND(DS$170=2,DS22=1),4)+IF(AND(DS$170=2,DS22=2),2)+IF(AND(DS$170=1,DS22=1),2)</f>
        <v>0</v>
      </c>
      <c r="DV22" s="26" t="s">
        <v>45</v>
      </c>
      <c r="DW22" s="15">
        <f t="shared" si="10"/>
        <v>0</v>
      </c>
      <c r="DX22" s="79">
        <f t="shared" si="11"/>
        <v>42</v>
      </c>
      <c r="DY22" s="27"/>
      <c r="DZ22" s="27"/>
      <c r="EA22" s="18" t="s">
        <v>45</v>
      </c>
      <c r="EB22" s="18"/>
      <c r="EC22" s="24"/>
      <c r="ED22" s="98">
        <v>32.098999999999997</v>
      </c>
      <c r="EE22" s="27"/>
      <c r="EF22" s="77"/>
      <c r="EG22" s="15">
        <f>IF(AND(EH$170&gt;4,EF22=1),6)+IF(AND(EH$170&gt;4,EF22=2),4)+IF(AND(EH$170&gt;4,EF22=3),3)+IF(AND(EH$170&gt;4,EF22=4),2)+IF(AND(EH$170&gt;4,EF22=5),1)+IF(AND(EH$170&gt;4,EF22&gt;5),1)+IF(AND(EH$170=4,EF22=1),4)+IF(AND(EH$170=4,EF22=2),3)+IF(AND(EH$170=4,EF22=3),2)+IF(AND(EH$170=4,EF22=4),1)+IF(AND(EH$170=3,EF22=1),3)+IF(AND(EH$170=3,EF22=2),2)+IF(AND(EH$170=3,EF22=3),1)+IF(AND(EH$170=2,EF22=1),2)+IF(AND(EH$170=2,EF22=2),1)+IF(AND(EH$170=1,EF22=1),1)</f>
        <v>0</v>
      </c>
      <c r="EH22" s="78"/>
      <c r="EI22" s="78"/>
      <c r="EJ22" s="22">
        <f>IF(AND(EI$170&gt;4,EH22=1),12)+IF(AND(EI$170&gt;4,EH22=2),8)+IF(AND(EI$170&gt;4,EH22=3),6)+IF(AND(EI$170&gt;4,EH22=4),5)+IF(AND(EI$170&gt;4,EH22=5),4)+IF(AND(EI$170&gt;4,EH22=6),3)+IF(AND(EI$170&gt;4,EH22=7),2)+IF(AND(EI$170&gt;4,EH22&gt;7),1)+IF(AND(EI$170=4,EH22=1),8)+IF(AND(EI$170=4,EH22=2),6)+IF(AND(EI$170=4,EH22=3),4)+IF(AND(EI$170=4,EH22=4),2)+IF(AND(EI$170=3,EH22=1),6)+IF(AND(EI$170=3,EH22=2),4)+IF(AND(EI$170=3,EH22=3),2)+IF(AND(EI$170=2,EH22=1),4)+IF(AND(EI$170=2,EH22=2),2)+IF(AND(EI$170=1,EH22=1),2)</f>
        <v>0</v>
      </c>
      <c r="EK22" s="22">
        <f>IF(AND(EI$170&gt;4,EI22=1),12)+IF(AND(EI$170&gt;4,EI22=2),8)+IF(AND(EI$170&gt;4,EI22=3),6)+IF(AND(EI$170&gt;4,EI22=4),5)+IF(AND(EI$170&gt;4,EI22=5),4)+IF(AND(EI$170&gt;4,EI22=6),3)+IF(AND(EI$170&gt;4,EI22=7),2)+IF(AND(EI$170&gt;4,EI22&gt;7),1)+IF(AND(EI$170=4,EI22=1),8)+IF(AND(EI$170=4,EI22=2),6)+IF(AND(EI$170=4,EI22=3),4)+IF(AND(EI$170=4,EI22=4),2)+IF(AND(EI$170=3,EI22=1),6)+IF(AND(EI$170=3,EI22=2),4)+IF(AND(EI$170=3,EI22=3),2)+IF(AND(EI$170=2,EI22=1),4)+IF(AND(EI$170=2,EI22=2),2)+IF(AND(EI$170=1,EI22=1),2)</f>
        <v>0</v>
      </c>
      <c r="EL22" s="26" t="s">
        <v>45</v>
      </c>
      <c r="EM22" s="15">
        <f t="shared" si="12"/>
        <v>0</v>
      </c>
      <c r="EN22" s="79">
        <f t="shared" si="13"/>
        <v>42</v>
      </c>
      <c r="EO22" s="27"/>
      <c r="EP22" s="27"/>
      <c r="EQ22" s="18" t="s">
        <v>45</v>
      </c>
      <c r="ER22" s="18"/>
      <c r="ES22" s="115"/>
      <c r="ET22" s="98">
        <v>32.098999999999997</v>
      </c>
      <c r="EU22" s="27"/>
      <c r="EV22" s="77"/>
      <c r="EW22" s="15">
        <f>IF(AND(EX$170&gt;4,EV22=1),6)+IF(AND(EX$170&gt;4,EV22=2),4)+IF(AND(EX$170&gt;4,EV22=3),3)+IF(AND(EX$170&gt;4,EV22=4),2)+IF(AND(EX$170&gt;4,EV22=5),1)+IF(AND(EX$170&gt;4,EV22&gt;5),1)+IF(AND(EX$170=4,EV22=1),4)+IF(AND(EX$170=4,EV22=2),3)+IF(AND(EX$170=4,EV22=3),2)+IF(AND(EX$170=4,EV22=4),1)+IF(AND(EX$170=3,EV22=1),3)+IF(AND(EX$170=3,EV22=2),2)+IF(AND(EX$170=3,EV22=3),1)+IF(AND(EX$170=2,EV22=1),2)+IF(AND(EX$170=2,EV22=2),1)+IF(AND(EX$170=1,EV22=1),1)</f>
        <v>0</v>
      </c>
      <c r="EX22" s="78"/>
      <c r="EY22" s="78"/>
      <c r="EZ22" s="22">
        <f>IF(AND(EY$170&gt;4,EX22=1),12)+IF(AND(EY$170&gt;4,EX22=2),8)+IF(AND(EY$170&gt;4,EX22=3),6)+IF(AND(EY$170&gt;4,EX22=4),5)+IF(AND(EY$170&gt;4,EX22=5),4)+IF(AND(EY$170&gt;4,EX22=6),3)+IF(AND(EY$170&gt;4,EX22=7),2)+IF(AND(EY$170&gt;4,EX22&gt;7),1)+IF(AND(EY$170=4,EX22=1),8)+IF(AND(EY$170=4,EX22=2),6)+IF(AND(EY$170=4,EX22=3),4)+IF(AND(EY$170=4,EX22=4),2)+IF(AND(EY$170=3,EX22=1),6)+IF(AND(EY$170=3,EX22=2),4)+IF(AND(EY$170=3,EX22=3),2)+IF(AND(EY$170=2,EX22=1),4)+IF(AND(EY$170=2,EX22=2),2)+IF(AND(EY$170=1,EX22=1),2)</f>
        <v>0</v>
      </c>
      <c r="FA22" s="22">
        <f>IF(AND(EY$170&gt;4,EY22=1),12)+IF(AND(EY$170&gt;4,EY22=2),8)+IF(AND(EY$170&gt;4,EY22=3),6)+IF(AND(EY$170&gt;4,EY22=4),5)+IF(AND(EY$170&gt;4,EY22=5),4)+IF(AND(EY$170&gt;4,EY22=6),3)+IF(AND(EY$170&gt;4,EY22=7),2)+IF(AND(EY$170&gt;4,EY22&gt;7),1)+IF(AND(EY$170=4,EY22=1),8)+IF(AND(EY$170=4,EY22=2),6)+IF(AND(EY$170=4,EY22=3),4)+IF(AND(EY$170=4,EY22=4),2)+IF(AND(EY$170=3,EY22=1),6)+IF(AND(EY$170=3,EY22=2),4)+IF(AND(EY$170=3,EY22=3),2)+IF(AND(EY$170=2,EY22=1),4)+IF(AND(EY$170=2,EY22=2),2)+IF(AND(EY$170=1,EY22=1),2)</f>
        <v>0</v>
      </c>
      <c r="FB22" s="26" t="s">
        <v>45</v>
      </c>
      <c r="FC22" s="15">
        <f t="shared" si="14"/>
        <v>0</v>
      </c>
      <c r="FD22" s="79">
        <f t="shared" si="15"/>
        <v>42</v>
      </c>
      <c r="FE22" s="27"/>
      <c r="FF22" s="27"/>
      <c r="FG22" s="18" t="s">
        <v>45</v>
      </c>
      <c r="FH22" s="18"/>
      <c r="FI22" s="115"/>
      <c r="FJ22" s="98">
        <v>32.098999999999997</v>
      </c>
    </row>
    <row r="23" spans="1:171" x14ac:dyDescent="0.25">
      <c r="A23" s="89" t="s">
        <v>60</v>
      </c>
      <c r="B23" s="10">
        <v>38</v>
      </c>
      <c r="C23" s="12"/>
      <c r="D23" s="10"/>
      <c r="E23" s="10" t="s">
        <v>61</v>
      </c>
      <c r="F23" s="13">
        <v>30.655000000000001</v>
      </c>
      <c r="G23" s="10">
        <v>32.262999999999998</v>
      </c>
      <c r="H23" s="77">
        <v>6</v>
      </c>
      <c r="I23" s="15">
        <f>IF(AND(J$169&gt;4,H23=1),6)+IF(AND(J$169&gt;4,H23=2),4)+IF(AND(J$169&gt;4,H23=3),3)+IF(AND(J$169&gt;4,H23=4),2)+IF(AND(J$169&gt;4,H23=5),1)+IF(AND(J$169&gt;4,H23&gt;5),1)+IF(AND(J$169=4,H23=1),4)+IF(AND(J$169=4,H23=2),3)+IF(AND(J$169=4,H23=3),2)+IF(AND(J$169=4,H23=4),1)+IF(AND(J$169=3,H23=1),3)+IF(AND(J$169=3,H23=2),2)+IF(AND(J$169=3,H23=3),1)+IF(AND(J$169=2,H23=1),2)+IF(AND(J$169=2,H23=2),1)+IF(AND(J$169=1,H23=1),1)</f>
        <v>1</v>
      </c>
      <c r="J23" s="78">
        <v>7</v>
      </c>
      <c r="K23" s="78">
        <v>6</v>
      </c>
      <c r="L23" s="22">
        <f>IF(AND(K$169&gt;4,J23=1),12)+IF(AND(K$169&gt;4,J23=2),8)+IF(AND(K$169&gt;4,J23=3),6)+IF(AND(K$169&gt;4,J23=4),5)+IF(AND(K$169&gt;4,J23=5),4)+IF(AND(K$169&gt;4,J23=6),3)+IF(AND(K$169&gt;4,J23=7),2)+IF(AND(K$169&gt;4,J23&gt;7),1)+IF(AND(K$169=4,J23=1),8)+IF(AND(K$169=4,J23=2),6)+IF(AND(K$169=4,J23=3),4)+IF(AND(K$169=4,J23=4),2)+IF(AND(K$169=3,J23=1),6)+IF(AND(K$169=3,J23=2),4)+IF(AND(K$169=3,J23=3),2)+IF(AND(K$169=2,J23=1),4)+IF(AND(K$169=2,J23=2),2)+IF(AND(K$169=1,J23=1),2)</f>
        <v>2</v>
      </c>
      <c r="M23" s="22">
        <f>IF(AND(K$169&gt;4,K23=1),12)+IF(AND(K$169&gt;4,K23=2),8)+IF(AND(K$169&gt;4,K23=3),6)+IF(AND(K$169&gt;4,K23=4),5)+IF(AND(K$169&gt;4,K23=5),4)+IF(AND(K$169&gt;4,K23=6),3)+IF(AND(K$169&gt;4,K23=7),2)+IF(AND(K$169&gt;4,K23&gt;7),1)+IF(AND(K$169=4,K23=1),8)+IF(AND(K$169=4,K23=2),6)+IF(AND(K$169=4,K23=3),4)+IF(AND(K$169=4,K23=4),2)+IF(AND(K$169=3,K23=1),6)+IF(AND(K$169=3,K23=2),4)+IF(AND(K$169=3,K23=3),2)+IF(AND(K$169=2,K23=1),4)+IF(AND(K$169=2,K23=2),2)+IF(AND(K$169=1,K23=1),2)</f>
        <v>3</v>
      </c>
      <c r="N23" s="26" t="s">
        <v>48</v>
      </c>
      <c r="O23" s="15">
        <f>+I23+L23+M23+U23</f>
        <v>6</v>
      </c>
      <c r="P23" s="79">
        <f>+O23</f>
        <v>6</v>
      </c>
      <c r="Q23" s="10">
        <v>32.110999999999997</v>
      </c>
      <c r="R23" s="10">
        <v>31.416</v>
      </c>
      <c r="S23" s="26" t="s">
        <v>48</v>
      </c>
      <c r="T23" s="18"/>
      <c r="U23" s="99"/>
      <c r="V23" s="66">
        <v>30.655000000000001</v>
      </c>
      <c r="W23" s="10"/>
      <c r="X23" s="77"/>
      <c r="Y23" s="15">
        <f>IF(AND(Z$169&gt;4,X23=1),6)+IF(AND(Z$169&gt;4,X23=2),4)+IF(AND(Z$169&gt;4,X23=3),3)+IF(AND(Z$169&gt;4,X23=4),2)+IF(AND(Z$169&gt;4,X23=5),1)+IF(AND(Z$169&gt;4,X23&gt;5),1)+IF(AND(Z$169=4,X23=1),4)+IF(AND(Z$169=4,X23=2),3)+IF(AND(Z$169=4,X23=3),2)+IF(AND(Z$169=4,X23=4),1)+IF(AND(Z$169=3,X23=1),3)+IF(AND(Z$169=3,X23=2),2)+IF(AND(Z$169=3,X23=3),1)+IF(AND(Z$169=2,X23=1),2)+IF(AND(Z$169=2,X23=2),1)+IF(AND(Z$169=1,X23=1),1)</f>
        <v>0</v>
      </c>
      <c r="Z23" s="78"/>
      <c r="AA23" s="78"/>
      <c r="AB23" s="22">
        <f>IF(AND(AA$169&gt;4,Z23=1),12)+IF(AND(AA$169&gt;4,Z23=2),8)+IF(AND(AA$169&gt;4,Z23=3),6)+IF(AND(AA$169&gt;4,Z23=4),5)+IF(AND(AA$169&gt;4,Z23=5),4)+IF(AND(AA$169&gt;4,Z23=6),3)+IF(AND(AA$169&gt;4,Z23=7),2)+IF(AND(AA$169&gt;4,Z23&gt;7),1)+IF(AND(AA$169=4,Z23=1),8)+IF(AND(AA$169=4,Z23=2),6)+IF(AND(AA$169=4,Z23=3),4)+IF(AND(AA$169=4,Z23=4),2)+IF(AND(AA$169=3,Z23=1),6)+IF(AND(AA$169=3,Z23=2),4)+IF(AND(AA$169=3,Z23=3),2)+IF(AND(AA$169=2,Z23=1),4)+IF(AND(AA$169=2,Z23=2),2)+IF(AND(AA$169=1,Z23=1),2)</f>
        <v>0</v>
      </c>
      <c r="AC23" s="22">
        <f>IF(AND(AA$169&gt;4,AA23=1),12)+IF(AND(AA$169&gt;4,AA23=2),8)+IF(AND(AA$169&gt;4,AA23=3),6)+IF(AND(AA$169&gt;4,AA23=4),5)+IF(AND(AA$169&gt;4,AA23=5),4)+IF(AND(AA$169&gt;4,AA23=6),3)+IF(AND(AA$169&gt;4,AA23=7),2)+IF(AND(AA$169&gt;4,AA23&gt;7),1)+IF(AND(AA$169=4,AA23=1),8)+IF(AND(AA$169=4,AA23=2),6)+IF(AND(AA$169=4,AA23=3),4)+IF(AND(AA$169=4,AA23=4),2)+IF(AND(AA$169=3,AA23=1),6)+IF(AND(AA$169=3,AA23=2),4)+IF(AND(AA$169=3,AA23=3),2)+IF(AND(AA$169=2,AA23=1),4)+IF(AND(AA$169=2,AA23=2),2)+IF(AND(AA$169=1,AA23=1),2)</f>
        <v>0</v>
      </c>
      <c r="AD23" s="26" t="s">
        <v>48</v>
      </c>
      <c r="AE23" s="15">
        <f t="shared" si="16"/>
        <v>0</v>
      </c>
      <c r="AF23" s="79">
        <f t="shared" si="17"/>
        <v>6</v>
      </c>
      <c r="AG23" s="10"/>
      <c r="AH23" s="10"/>
      <c r="AI23" s="26" t="s">
        <v>48</v>
      </c>
      <c r="AJ23" s="18"/>
      <c r="AK23" s="99"/>
      <c r="AL23" s="98">
        <v>30.655000000000001</v>
      </c>
      <c r="AM23" s="10">
        <v>30.454000000000001</v>
      </c>
      <c r="AN23" s="96">
        <v>4</v>
      </c>
      <c r="AO23" s="15">
        <f>IF(AND(AP$169&gt;4,AN23=1),6)+IF(AND(AP$169&gt;4,AN23=2),4)+IF(AND(AP$169&gt;4,AN23=3),3)+IF(AND(AP$169&gt;4,AN23=4),2)+IF(AND(AP$169&gt;4,AN23=5),1)+IF(AND(AP$169&gt;4,AN23&gt;5),1)+IF(AND(AP$169=4,AN23=1),4)+IF(AND(AP$169=4,AN23=2),3)+IF(AND(AP$169=4,AN23=3),2)+IF(AND(AP$169=4,AN23=4),1)+IF(AND(AP$169=3,AN23=1),3)+IF(AND(AP$169=3,AN23=2),2)+IF(AND(AP$169=3,AN23=3),1)+IF(AND(AP$169=2,AN23=1),2)+IF(AND(AP$169=2,AN23=2),1)+IF(AND(AP$169=1,AN23=1),1)</f>
        <v>2</v>
      </c>
      <c r="AP23" s="97">
        <v>3</v>
      </c>
      <c r="AQ23" s="97"/>
      <c r="AR23" s="22">
        <f>IF(AND(AQ$169&gt;4,AP23=1),12)+IF(AND(AQ$169&gt;4,AP23=2),8)+IF(AND(AQ$169&gt;4,AP23=3),6)+IF(AND(AQ$169&gt;4,AP23=4),5)+IF(AND(AQ$169&gt;4,AP23=5),4)+IF(AND(AQ$169&gt;4,AP23=6),3)+IF(AND(AQ$169&gt;4,AP23=7),2)+IF(AND(AQ$169&gt;4,AP23&gt;7),1)+IF(AND(AQ$169=4,AP23=1),8)+IF(AND(AQ$169=4,AP23=2),6)+IF(AND(AQ$169=4,AP23=3),4)+IF(AND(AQ$169=4,AP23=4),2)+IF(AND(AQ$169=3,AP23=1),6)+IF(AND(AQ$169=3,AP23=2),4)+IF(AND(AQ$169=3,AP23=3),2)+IF(AND(AQ$169=2,AP23=1),4)+IF(AND(AQ$169=2,AP23=2),2)+IF(AND(AQ$169=1,AP23=1),2)</f>
        <v>6</v>
      </c>
      <c r="AS23" s="22">
        <f>IF(AND(AQ$169&gt;4,AQ23=1),12)+IF(AND(AQ$169&gt;4,AQ23=2),8)+IF(AND(AQ$169&gt;4,AQ23=3),6)+IF(AND(AQ$169&gt;4,AQ23=4),5)+IF(AND(AQ$169&gt;4,AQ23=5),4)+IF(AND(AQ$169&gt;4,AQ23=6),3)+IF(AND(AQ$169&gt;4,AQ23=7),2)+IF(AND(AQ$169&gt;4,AQ23&gt;7),1)+IF(AND(AQ$169=4,AQ23=1),8)+IF(AND(AQ$169=4,AQ23=2),6)+IF(AND(AQ$169=4,AQ23=3),4)+IF(AND(AQ$169=4,AQ23=4),2)+IF(AND(AQ$169=3,AQ23=1),6)+IF(AND(AQ$169=3,AQ23=2),4)+IF(AND(AQ$169=3,AQ23=3),2)+IF(AND(AQ$169=2,AQ23=1),4)+IF(AND(AQ$169=2,AQ23=2),2)+IF(AND(AQ$169=1,AQ23=1),2)</f>
        <v>0</v>
      </c>
      <c r="AT23" s="26" t="s">
        <v>48</v>
      </c>
      <c r="AU23" s="15">
        <f t="shared" si="18"/>
        <v>9</v>
      </c>
      <c r="AV23" s="79">
        <f t="shared" si="19"/>
        <v>15</v>
      </c>
      <c r="AW23" s="10">
        <v>31.256</v>
      </c>
      <c r="AX23" s="10">
        <v>32.526000000000003</v>
      </c>
      <c r="AY23" s="26" t="s">
        <v>48</v>
      </c>
      <c r="AZ23" s="18"/>
      <c r="BA23" s="99">
        <v>1</v>
      </c>
      <c r="BB23" s="98">
        <v>30.454000000000001</v>
      </c>
      <c r="BC23" s="10"/>
      <c r="BD23" s="96"/>
      <c r="BE23" s="15">
        <f>IF(AND(BF$169&gt;4,BD23=1),6)+IF(AND(BF$169&gt;4,BD23=2),4)+IF(AND(BF$169&gt;4,BD23=3),3)+IF(AND(BF$169&gt;4,BD23=4),2)+IF(AND(BF$169&gt;4,BD23=5),1)+IF(AND(BF$169&gt;4,BD23&gt;5),1)+IF(AND(BF$169=4,BD23=1),4)+IF(AND(BF$169=4,BD23=2),3)+IF(AND(BF$169=4,BD23=3),2)+IF(AND(BF$169=4,BD23=4),1)+IF(AND(BF$169=3,BD23=1),3)+IF(AND(BF$169=3,BD23=2),2)+IF(AND(BF$169=3,BD23=3),1)+IF(AND(BF$169=2,BD23=1),2)+IF(AND(BF$169=2,BD23=2),1)+IF(AND(BF$169=1,BD23=1),1)</f>
        <v>0</v>
      </c>
      <c r="BF23" s="97"/>
      <c r="BG23" s="97"/>
      <c r="BH23" s="22">
        <f>IF(AND(BG$169&gt;4,BF23=1),12)+IF(AND(BG$169&gt;4,BF23=2),8)+IF(AND(BG$169&gt;4,BF23=3),6)+IF(AND(BG$169&gt;4,BF23=4),5)+IF(AND(BG$169&gt;4,BF23=5),4)+IF(AND(BG$169&gt;4,BF23=6),3)+IF(AND(BG$169&gt;4,BF23=7),2)+IF(AND(BG$169&gt;4,BF23&gt;7),1)+IF(AND(BG$169=4,BF23=1),8)+IF(AND(BG$169=4,BF23=2),6)+IF(AND(BG$169=4,BF23=3),4)+IF(AND(BG$169=4,BF23=4),2)+IF(AND(BG$169=3,BF23=1),6)+IF(AND(BG$169=3,BF23=2),4)+IF(AND(BG$169=3,BF23=3),2)+IF(AND(BG$169=2,BF23=1),4)+IF(AND(BG$169=2,BF23=2),2)+IF(AND(BG$169=1,BF23=1),2)</f>
        <v>0</v>
      </c>
      <c r="BI23" s="22">
        <f>IF(AND(BG$169&gt;4,BG23=1),12)+IF(AND(BG$169&gt;4,BG23=2),8)+IF(AND(BG$169&gt;4,BG23=3),6)+IF(AND(BG$169&gt;4,BG23=4),5)+IF(AND(BG$169&gt;4,BG23=5),4)+IF(AND(BG$169&gt;4,BG23=6),3)+IF(AND(BG$169&gt;4,BG23=7),2)+IF(AND(BG$169&gt;4,BG23&gt;7),1)+IF(AND(BG$169=4,BG23=1),8)+IF(AND(BG$169=4,BG23=2),6)+IF(AND(BG$169=4,BG23=3),4)+IF(AND(BG$169=4,BG23=4),2)+IF(AND(BG$169=3,BG23=1),6)+IF(AND(BG$169=3,BG23=2),4)+IF(AND(BG$169=3,BG23=3),2)+IF(AND(BG$169=2,BG23=1),4)+IF(AND(BG$169=2,BG23=2),2)+IF(AND(BG$169=1,BG23=1),2)</f>
        <v>0</v>
      </c>
      <c r="BJ23" s="26" t="s">
        <v>48</v>
      </c>
      <c r="BK23" s="15">
        <f t="shared" si="20"/>
        <v>0</v>
      </c>
      <c r="BL23" s="79">
        <f t="shared" si="21"/>
        <v>15</v>
      </c>
      <c r="BM23" s="10"/>
      <c r="BN23" s="10"/>
      <c r="BO23" s="26" t="s">
        <v>48</v>
      </c>
      <c r="BP23" s="18"/>
      <c r="BQ23" s="99"/>
      <c r="BR23" s="98">
        <v>30.454000000000001</v>
      </c>
      <c r="BS23" s="10"/>
      <c r="BT23" s="96"/>
      <c r="BU23" s="15">
        <f>IF(AND(BV$169&gt;4,BT23=1),6)+IF(AND(BV$169&gt;4,BT23=2),4)+IF(AND(BV$169&gt;4,BT23=3),3)+IF(AND(BV$169&gt;4,BT23=4),2)+IF(AND(BV$169&gt;4,BT23=5),1)+IF(AND(BV$169&gt;4,BT23&gt;5),1)+IF(AND(BV$169=4,BT23=1),4)+IF(AND(BV$169=4,BT23=2),3)+IF(AND(BV$169=4,BT23=3),2)+IF(AND(BV$169=4,BT23=4),1)+IF(AND(BV$169=3,BT23=1),3)+IF(AND(BV$169=3,BT23=2),2)+IF(AND(BV$169=3,BT23=3),1)+IF(AND(BV$169=2,BT23=1),2)+IF(AND(BV$169=2,BT23=2),1)+IF(AND(BV$169=1,BT23=1),1)</f>
        <v>0</v>
      </c>
      <c r="BV23" s="97"/>
      <c r="BW23" s="97"/>
      <c r="BX23" s="22">
        <f>IF(AND(BW$169&gt;4,BV23=1),12)+IF(AND(BW$169&gt;4,BV23=2),8)+IF(AND(BW$169&gt;4,BV23=3),6)+IF(AND(BW$169&gt;4,BV23=4),5)+IF(AND(BW$169&gt;4,BV23=5),4)+IF(AND(BW$169&gt;4,BV23=6),3)+IF(AND(BW$169&gt;4,BV23=7),2)+IF(AND(BW$169&gt;4,BV23&gt;7),1)+IF(AND(BW$169=4,BV23=1),8)+IF(AND(BW$169=4,BV23=2),6)+IF(AND(BW$169=4,BV23=3),4)+IF(AND(BW$169=4,BV23=4),2)+IF(AND(BW$169=3,BV23=1),6)+IF(AND(BW$169=3,BV23=2),4)+IF(AND(BW$169=3,BV23=3),2)+IF(AND(BW$169=2,BV23=1),4)+IF(AND(BW$169=2,BV23=2),2)+IF(AND(BW$169=1,BV23=1),2)</f>
        <v>0</v>
      </c>
      <c r="BY23" s="22">
        <f>IF(AND(BW$169&gt;4,BW23=1),12)+IF(AND(BW$169&gt;4,BW23=2),8)+IF(AND(BW$169&gt;4,BW23=3),6)+IF(AND(BW$169&gt;4,BW23=4),5)+IF(AND(BW$169&gt;4,BW23=5),4)+IF(AND(BW$169&gt;4,BW23=6),3)+IF(AND(BW$169&gt;4,BW23=7),2)+IF(AND(BW$169&gt;4,BW23&gt;7),1)+IF(AND(BW$169=4,BW23=1),8)+IF(AND(BW$169=4,BW23=2),6)+IF(AND(BW$169=4,BW23=3),4)+IF(AND(BW$169=4,BW23=4),2)+IF(AND(BW$169=3,BW23=1),6)+IF(AND(BW$169=3,BW23=2),4)+IF(AND(BW$169=3,BW23=3),2)+IF(AND(BW$169=2,BW23=1),4)+IF(AND(BW$169=2,BW23=2),2)+IF(AND(BW$169=1,BW23=1),2)</f>
        <v>0</v>
      </c>
      <c r="BZ23" s="26" t="s">
        <v>48</v>
      </c>
      <c r="CA23" s="15">
        <f t="shared" si="4"/>
        <v>0</v>
      </c>
      <c r="CB23" s="79">
        <f t="shared" si="5"/>
        <v>15</v>
      </c>
      <c r="CC23" s="10"/>
      <c r="CD23" s="10"/>
      <c r="CE23" s="26" t="s">
        <v>48</v>
      </c>
      <c r="CF23" s="18"/>
      <c r="CG23" s="99"/>
      <c r="CH23" s="98">
        <v>30.454000000000001</v>
      </c>
      <c r="CI23" s="10"/>
      <c r="CJ23" s="96"/>
      <c r="CK23" s="15">
        <f>IF(AND(CL$169&gt;4,CJ23=1),6)+IF(AND(CL$169&gt;4,CJ23=2),4)+IF(AND(CL$169&gt;4,CJ23=3),3)+IF(AND(CL$169&gt;4,CJ23=4),2)+IF(AND(CL$169&gt;4,CJ23=5),1)+IF(AND(CL$169&gt;4,CJ23&gt;5),1)+IF(AND(CL$169=4,CJ23=1),4)+IF(AND(CL$169=4,CJ23=2),3)+IF(AND(CL$169=4,CJ23=3),2)+IF(AND(CL$169=4,CJ23=4),1)+IF(AND(CL$169=3,CJ23=1),3)+IF(AND(CL$169=3,CJ23=2),2)+IF(AND(CL$169=3,CJ23=3),1)+IF(AND(CL$169=2,CJ23=1),2)+IF(AND(CL$169=2,CJ23=2),1)+IF(AND(CL$169=1,CJ23=1),1)</f>
        <v>0</v>
      </c>
      <c r="CL23" s="97"/>
      <c r="CM23" s="97"/>
      <c r="CN23" s="22">
        <f>IF(AND(CM$169&gt;4,CL23=1),12)+IF(AND(CM$169&gt;4,CL23=2),8)+IF(AND(CM$169&gt;4,CL23=3),6)+IF(AND(CM$169&gt;4,CL23=4),5)+IF(AND(CM$169&gt;4,CL23=5),4)+IF(AND(CM$169&gt;4,CL23=6),3)+IF(AND(CM$169&gt;4,CL23=7),2)+IF(AND(CM$169&gt;4,CL23&gt;7),1)+IF(AND(CM$169=4,CL23=1),8)+IF(AND(CM$169=4,CL23=2),6)+IF(AND(CM$169=4,CL23=3),4)+IF(AND(CM$169=4,CL23=4),2)+IF(AND(CM$169=3,CL23=1),6)+IF(AND(CM$169=3,CL23=2),4)+IF(AND(CM$169=3,CL23=3),2)+IF(AND(CM$169=2,CL23=1),4)+IF(AND(CM$169=2,CL23=2),2)+IF(AND(CM$169=1,CL23=1),2)</f>
        <v>0</v>
      </c>
      <c r="CO23" s="22">
        <f>IF(AND(CM$169&gt;4,CM23=1),12)+IF(AND(CM$169&gt;4,CM23=2),8)+IF(AND(CM$169&gt;4,CM23=3),6)+IF(AND(CM$169&gt;4,CM23=4),5)+IF(AND(CM$169&gt;4,CM23=5),4)+IF(AND(CM$169&gt;4,CM23=6),3)+IF(AND(CM$169&gt;4,CM23=7),2)+IF(AND(CM$169&gt;4,CM23&gt;7),1)+IF(AND(CM$169=4,CM23=1),8)+IF(AND(CM$169=4,CM23=2),6)+IF(AND(CM$169=4,CM23=3),4)+IF(AND(CM$169=4,CM23=4),2)+IF(AND(CM$169=3,CM23=1),6)+IF(AND(CM$169=3,CM23=2),4)+IF(AND(CM$169=3,CM23=3),2)+IF(AND(CM$169=2,CM23=1),4)+IF(AND(CM$169=2,CM23=2),2)+IF(AND(CM$169=1,CM23=1),2)</f>
        <v>0</v>
      </c>
      <c r="CP23" s="26" t="s">
        <v>48</v>
      </c>
      <c r="CQ23" s="15">
        <f t="shared" si="6"/>
        <v>0</v>
      </c>
      <c r="CR23" s="79">
        <f t="shared" si="7"/>
        <v>15</v>
      </c>
      <c r="CS23" s="10"/>
      <c r="CT23" s="10"/>
      <c r="CU23" s="26" t="s">
        <v>48</v>
      </c>
      <c r="CV23" s="18"/>
      <c r="CW23" s="99"/>
      <c r="CX23" s="98">
        <v>30.454000000000001</v>
      </c>
      <c r="CY23" s="10"/>
      <c r="CZ23" s="77"/>
      <c r="DA23" s="15">
        <f>IF(AND(DB$169&gt;4,CZ23=1),6)+IF(AND(DB$169&gt;4,CZ23=2),4)+IF(AND(DB$169&gt;4,CZ23=3),3)+IF(AND(DB$169&gt;4,CZ23=4),2)+IF(AND(DB$169&gt;4,CZ23=5),1)+IF(AND(DB$169&gt;4,CZ23&gt;5),1)+IF(AND(DB$169=4,CZ23=1),4)+IF(AND(DB$169=4,CZ23=2),3)+IF(AND(DB$169=4,CZ23=3),2)+IF(AND(DB$169=4,CZ23=4),1)+IF(AND(DB$169=3,CZ23=1),3)+IF(AND(DB$169=3,CZ23=2),2)+IF(AND(DB$169=3,CZ23=3),1)+IF(AND(DB$169=2,CZ23=1),2)+IF(AND(DB$169=2,CZ23=2),1)+IF(AND(DB$169=1,CZ23=1),1)</f>
        <v>0</v>
      </c>
      <c r="DB23" s="78"/>
      <c r="DC23" s="78"/>
      <c r="DD23" s="22">
        <f>IF(AND(DC$169&gt;4,DB23=1),12)+IF(AND(DC$169&gt;4,DB23=2),8)+IF(AND(DC$169&gt;4,DB23=3),6)+IF(AND(DC$169&gt;4,DB23=4),5)+IF(AND(DC$169&gt;4,DB23=5),4)+IF(AND(DC$169&gt;4,DB23=6),3)+IF(AND(DC$169&gt;4,DB23=7),2)+IF(AND(DC$169&gt;4,DB23&gt;7),1)+IF(AND(DC$169=4,DB23=1),8)+IF(AND(DC$169=4,DB23=2),6)+IF(AND(DC$169=4,DB23=3),4)+IF(AND(DC$169=4,DB23=4),2)+IF(AND(DC$169=3,DB23=1),6)+IF(AND(DC$169=3,DB23=2),4)+IF(AND(DC$169=3,DB23=3),2)+IF(AND(DC$169=2,DB23=1),4)+IF(AND(DC$169=2,DB23=2),2)+IF(AND(DC$169=1,DB23=1),2)</f>
        <v>0</v>
      </c>
      <c r="DE23" s="22">
        <f>IF(AND(DC$169&gt;4,DC23=1),12)+IF(AND(DC$169&gt;4,DC23=2),8)+IF(AND(DC$169&gt;4,DC23=3),6)+IF(AND(DC$169&gt;4,DC23=4),5)+IF(AND(DC$169&gt;4,DC23=5),4)+IF(AND(DC$169&gt;4,DC23=6),3)+IF(AND(DC$169&gt;4,DC23=7),2)+IF(AND(DC$169&gt;4,DC23&gt;7),1)+IF(AND(DC$169=4,DC23=1),8)+IF(AND(DC$169=4,DC23=2),6)+IF(AND(DC$169=4,DC23=3),4)+IF(AND(DC$169=4,DC23=4),2)+IF(AND(DC$169=3,DC23=1),6)+IF(AND(DC$169=3,DC23=2),4)+IF(AND(DC$169=3,DC23=3),2)+IF(AND(DC$169=2,DC23=1),4)+IF(AND(DC$169=2,DC23=2),2)+IF(AND(DC$169=1,DC23=1),2)</f>
        <v>0</v>
      </c>
      <c r="DF23" s="26" t="s">
        <v>48</v>
      </c>
      <c r="DG23" s="15">
        <f t="shared" si="8"/>
        <v>0</v>
      </c>
      <c r="DH23" s="79">
        <f t="shared" si="9"/>
        <v>15</v>
      </c>
      <c r="DI23" s="10"/>
      <c r="DJ23" s="10"/>
      <c r="DK23" s="26" t="s">
        <v>48</v>
      </c>
      <c r="DL23" s="18"/>
      <c r="DM23" s="99"/>
      <c r="DN23" s="98">
        <v>30.454000000000001</v>
      </c>
      <c r="DO23" s="10"/>
      <c r="DP23" s="77"/>
      <c r="DQ23" s="15">
        <f>IF(AND(DR$169&gt;4,DP23=1),6)+IF(AND(DR$169&gt;4,DP23=2),4)+IF(AND(DR$169&gt;4,DP23=3),3)+IF(AND(DR$169&gt;4,DP23=4),2)+IF(AND(DR$169&gt;4,DP23=5),1)+IF(AND(DR$169&gt;4,DP23&gt;5),1)+IF(AND(DR$169=4,DP23=1),4)+IF(AND(DR$169=4,DP23=2),3)+IF(AND(DR$169=4,DP23=3),2)+IF(AND(DR$169=4,DP23=4),1)+IF(AND(DR$169=3,DP23=1),3)+IF(AND(DR$169=3,DP23=2),2)+IF(AND(DR$169=3,DP23=3),1)+IF(AND(DR$169=2,DP23=1),2)+IF(AND(DR$169=2,DP23=2),1)+IF(AND(DR$169=1,DP23=1),1)</f>
        <v>0</v>
      </c>
      <c r="DR23" s="78"/>
      <c r="DS23" s="78"/>
      <c r="DT23" s="22">
        <f>IF(AND(DS$169&gt;4,DR23=1),12)+IF(AND(DS$169&gt;4,DR23=2),8)+IF(AND(DS$169&gt;4,DR23=3),6)+IF(AND(DS$169&gt;4,DR23=4),5)+IF(AND(DS$169&gt;4,DR23=5),4)+IF(AND(DS$169&gt;4,DR23=6),3)+IF(AND(DS$169&gt;4,DR23=7),2)+IF(AND(DS$169&gt;4,DR23&gt;7),1)+IF(AND(DS$169=4,DR23=1),8)+IF(AND(DS$169=4,DR23=2),6)+IF(AND(DS$169=4,DR23=3),4)+IF(AND(DS$169=4,DR23=4),2)+IF(AND(DS$169=3,DR23=1),6)+IF(AND(DS$169=3,DR23=2),4)+IF(AND(DS$169=3,DR23=3),2)+IF(AND(DS$169=2,DR23=1),4)+IF(AND(DS$169=2,DR23=2),2)+IF(AND(DS$169=1,DR23=1),2)</f>
        <v>0</v>
      </c>
      <c r="DU23" s="22">
        <f>IF(AND(DS$169&gt;4,DS23=1),12)+IF(AND(DS$169&gt;4,DS23=2),8)+IF(AND(DS$169&gt;4,DS23=3),6)+IF(AND(DS$169&gt;4,DS23=4),5)+IF(AND(DS$169&gt;4,DS23=5),4)+IF(AND(DS$169&gt;4,DS23=6),3)+IF(AND(DS$169&gt;4,DS23=7),2)+IF(AND(DS$169&gt;4,DS23&gt;7),1)+IF(AND(DS$169=4,DS23=1),8)+IF(AND(DS$169=4,DS23=2),6)+IF(AND(DS$169=4,DS23=3),4)+IF(AND(DS$169=4,DS23=4),2)+IF(AND(DS$169=3,DS23=1),6)+IF(AND(DS$169=3,DS23=2),4)+IF(AND(DS$169=3,DS23=3),2)+IF(AND(DS$169=2,DS23=1),4)+IF(AND(DS$169=2,DS23=2),2)+IF(AND(DS$169=1,DS23=1),2)</f>
        <v>0</v>
      </c>
      <c r="DV23" s="26" t="s">
        <v>48</v>
      </c>
      <c r="DW23" s="15">
        <f t="shared" si="10"/>
        <v>0</v>
      </c>
      <c r="DX23" s="79">
        <f t="shared" si="11"/>
        <v>15</v>
      </c>
      <c r="DY23" s="10"/>
      <c r="DZ23" s="10"/>
      <c r="EA23" s="26" t="s">
        <v>48</v>
      </c>
      <c r="EB23" s="18"/>
      <c r="EC23" s="20"/>
      <c r="ED23" s="98">
        <v>30.454000000000001</v>
      </c>
      <c r="EE23" s="10">
        <v>29.986000000000001</v>
      </c>
      <c r="EF23" s="77">
        <v>2</v>
      </c>
      <c r="EG23" s="15">
        <f>IF(AND(EH$169&gt;4,EF23=1),6)+IF(AND(EH$169&gt;4,EF23=2),4)+IF(AND(EH$169&gt;4,EF23=3),3)+IF(AND(EH$169&gt;4,EF23=4),2)+IF(AND(EH$169&gt;4,EF23=5),1)+IF(AND(EH$169&gt;4,EF23&gt;5),1)+IF(AND(EH$169=4,EF23=1),4)+IF(AND(EH$169=4,EF23=2),3)+IF(AND(EH$169=4,EF23=3),2)+IF(AND(EH$169=4,EF23=4),1)+IF(AND(EH$169=3,EF23=1),3)+IF(AND(EH$169=3,EF23=2),2)+IF(AND(EH$169=3,EF23=3),1)+IF(AND(EH$169=2,EF23=1),2)+IF(AND(EH$169=2,EF23=2),1)+IF(AND(EH$169=1,EF23=1),1)</f>
        <v>4</v>
      </c>
      <c r="EH23" s="78">
        <v>1</v>
      </c>
      <c r="EI23" s="78">
        <v>3</v>
      </c>
      <c r="EJ23" s="22">
        <f>IF(AND(EI$169&gt;4,EH23=1),12)+IF(AND(EI$169&gt;4,EH23=2),8)+IF(AND(EI$169&gt;4,EH23=3),6)+IF(AND(EI$169&gt;4,EH23=4),5)+IF(AND(EI$169&gt;4,EH23=5),4)+IF(AND(EI$169&gt;4,EH23=6),3)+IF(AND(EI$169&gt;4,EH23=7),2)+IF(AND(EI$169&gt;4,EH23&gt;7),1)+IF(AND(EI$169=4,EH23=1),8)+IF(AND(EI$169=4,EH23=2),6)+IF(AND(EI$169=4,EH23=3),4)+IF(AND(EI$169=4,EH23=4),2)+IF(AND(EI$169=3,EH23=1),6)+IF(AND(EI$169=3,EH23=2),4)+IF(AND(EI$169=3,EH23=3),2)+IF(AND(EI$169=2,EH23=1),4)+IF(AND(EI$169=2,EH23=2),2)+IF(AND(EI$169=1,EH23=1),2)</f>
        <v>12</v>
      </c>
      <c r="EK23" s="22">
        <f>IF(AND(EI$169&gt;4,EI23=1),12)+IF(AND(EI$169&gt;4,EI23=2),8)+IF(AND(EI$169&gt;4,EI23=3),6)+IF(AND(EI$169&gt;4,EI23=4),5)+IF(AND(EI$169&gt;4,EI23=5),4)+IF(AND(EI$169&gt;4,EI23=6),3)+IF(AND(EI$169&gt;4,EI23=7),2)+IF(AND(EI$169&gt;4,EI23&gt;7),1)+IF(AND(EI$169=4,EI23=1),8)+IF(AND(EI$169=4,EI23=2),6)+IF(AND(EI$169=4,EI23=3),4)+IF(AND(EI$169=4,EI23=4),2)+IF(AND(EI$169=3,EI23=1),6)+IF(AND(EI$169=3,EI23=2),4)+IF(AND(EI$169=3,EI23=3),2)+IF(AND(EI$169=2,EI23=1),4)+IF(AND(EI$169=2,EI23=2),2)+IF(AND(EI$169=1,EI23=1),2)</f>
        <v>6</v>
      </c>
      <c r="EL23" s="26" t="s">
        <v>48</v>
      </c>
      <c r="EM23" s="15">
        <f t="shared" si="12"/>
        <v>23</v>
      </c>
      <c r="EN23" s="79">
        <f t="shared" si="13"/>
        <v>38</v>
      </c>
      <c r="EO23" s="10">
        <v>31.478000000000002</v>
      </c>
      <c r="EP23" s="10">
        <v>33.262999999999998</v>
      </c>
      <c r="EQ23" s="26" t="s">
        <v>48</v>
      </c>
      <c r="ER23" s="18"/>
      <c r="ES23" s="115">
        <v>1</v>
      </c>
      <c r="ET23" s="98">
        <v>29.986000000000001</v>
      </c>
      <c r="EU23" s="10">
        <v>33.518999999999998</v>
      </c>
      <c r="EV23" s="77">
        <v>5</v>
      </c>
      <c r="EW23" s="15">
        <f>IF(AND(EX$169&gt;4,EV23=1),6)+IF(AND(EX$169&gt;4,EV23=2),4)+IF(AND(EX$169&gt;4,EV23=3),3)+IF(AND(EX$169&gt;4,EV23=4),2)+IF(AND(EX$169&gt;4,EV23=5),1)+IF(AND(EX$169&gt;4,EV23&gt;5),1)+IF(AND(EX$169=4,EV23=1),4)+IF(AND(EX$169=4,EV23=2),3)+IF(AND(EX$169=4,EV23=3),2)+IF(AND(EX$169=4,EV23=4),1)+IF(AND(EX$169=3,EV23=1),3)+IF(AND(EX$169=3,EV23=2),2)+IF(AND(EX$169=3,EV23=3),1)+IF(AND(EX$169=2,EV23=1),2)+IF(AND(EX$169=2,EV23=2),1)+IF(AND(EX$169=1,EV23=1),1)</f>
        <v>1</v>
      </c>
      <c r="EX23" s="78"/>
      <c r="EY23" s="78"/>
      <c r="EZ23" s="22">
        <f>IF(AND(EY$169&gt;4,EX23=1),12)+IF(AND(EY$169&gt;4,EX23=2),8)+IF(AND(EY$169&gt;4,EX23=3),6)+IF(AND(EY$169&gt;4,EX23=4),5)+IF(AND(EY$169&gt;4,EX23=5),4)+IF(AND(EY$169&gt;4,EX23=6),3)+IF(AND(EY$169&gt;4,EX23=7),2)+IF(AND(EY$169&gt;4,EX23&gt;7),1)+IF(AND(EY$169=4,EX23=1),8)+IF(AND(EY$169=4,EX23=2),6)+IF(AND(EY$169=4,EX23=3),4)+IF(AND(EY$169=4,EX23=4),2)+IF(AND(EY$169=3,EX23=1),6)+IF(AND(EY$169=3,EX23=2),4)+IF(AND(EY$169=3,EX23=3),2)+IF(AND(EY$169=2,EX23=1),4)+IF(AND(EY$169=2,EX23=2),2)+IF(AND(EY$169=1,EX23=1),2)</f>
        <v>0</v>
      </c>
      <c r="FA23" s="22">
        <f>IF(AND(EY$169&gt;4,EY23=1),12)+IF(AND(EY$169&gt;4,EY23=2),8)+IF(AND(EY$169&gt;4,EY23=3),6)+IF(AND(EY$169&gt;4,EY23=4),5)+IF(AND(EY$169&gt;4,EY23=5),4)+IF(AND(EY$169&gt;4,EY23=6),3)+IF(AND(EY$169&gt;4,EY23=7),2)+IF(AND(EY$169&gt;4,EY23&gt;7),1)+IF(AND(EY$169=4,EY23=1),8)+IF(AND(EY$169=4,EY23=2),6)+IF(AND(EY$169=4,EY23=3),4)+IF(AND(EY$169=4,EY23=4),2)+IF(AND(EY$169=3,EY23=1),6)+IF(AND(EY$169=3,EY23=2),4)+IF(AND(EY$169=3,EY23=3),2)+IF(AND(EY$169=2,EY23=1),4)+IF(AND(EY$169=2,EY23=2),2)+IF(AND(EY$169=1,EY23=1),2)</f>
        <v>0</v>
      </c>
      <c r="FB23" s="26" t="s">
        <v>48</v>
      </c>
      <c r="FC23" s="15">
        <f t="shared" si="14"/>
        <v>1</v>
      </c>
      <c r="FD23" s="79">
        <f t="shared" si="15"/>
        <v>39</v>
      </c>
      <c r="FE23" s="10"/>
      <c r="FF23" s="10"/>
      <c r="FG23" s="26" t="s">
        <v>48</v>
      </c>
      <c r="FH23" s="18"/>
      <c r="FI23" s="115"/>
      <c r="FJ23" s="98">
        <v>29.986000000000001</v>
      </c>
    </row>
    <row r="24" spans="1:171" x14ac:dyDescent="0.25">
      <c r="A24" s="89" t="s">
        <v>74</v>
      </c>
      <c r="B24" s="10">
        <v>119</v>
      </c>
      <c r="C24" s="12"/>
      <c r="D24" s="10"/>
      <c r="E24" s="10" t="s">
        <v>75</v>
      </c>
      <c r="F24" s="20">
        <v>29.407</v>
      </c>
      <c r="G24" s="10">
        <v>32.271999999999998</v>
      </c>
      <c r="H24" s="77">
        <v>7</v>
      </c>
      <c r="I24" s="15">
        <f>IF(AND(J$169&gt;4,H24=1),6)+IF(AND(J$169&gt;4,H24=2),4)+IF(AND(J$169&gt;4,H24=3),3)+IF(AND(J$169&gt;4,H24=4),2)+IF(AND(J$169&gt;4,H24=5),1)+IF(AND(J$169&gt;4,H24&gt;5),1)+IF(AND(J$169=4,H24=1),4)+IF(AND(J$169=4,H24=2),3)+IF(AND(J$169=4,H24=3),2)+IF(AND(J$169=4,H24=4),1)+IF(AND(J$169=3,H24=1),3)+IF(AND(J$169=3,H24=2),2)+IF(AND(J$169=3,H24=3),1)+IF(AND(J$169=2,H24=1),2)+IF(AND(J$169=2,H24=2),1)+IF(AND(J$169=1,H24=1),1)</f>
        <v>1</v>
      </c>
      <c r="J24" s="78">
        <v>3</v>
      </c>
      <c r="K24" s="78">
        <v>4</v>
      </c>
      <c r="L24" s="22">
        <f>IF(AND(K$169&gt;4,J24=1),12)+IF(AND(K$169&gt;4,J24=2),8)+IF(AND(K$169&gt;4,J24=3),6)+IF(AND(K$169&gt;4,J24=4),5)+IF(AND(K$169&gt;4,J24=5),4)+IF(AND(K$169&gt;4,J24=6),3)+IF(AND(K$169&gt;4,J24=7),2)+IF(AND(K$169&gt;4,J24&gt;7),1)+IF(AND(K$169=4,J24=1),8)+IF(AND(K$169=4,J24=2),6)+IF(AND(K$169=4,J24=3),4)+IF(AND(K$169=4,J24=4),2)+IF(AND(K$169=3,J24=1),6)+IF(AND(K$169=3,J24=2),4)+IF(AND(K$169=3,J24=3),2)+IF(AND(K$169=2,J24=1),4)+IF(AND(K$169=2,J24=2),2)+IF(AND(K$169=1,J24=1),2)</f>
        <v>6</v>
      </c>
      <c r="M24" s="22">
        <f>IF(AND(K$169&gt;4,K24=1),12)+IF(AND(K$169&gt;4,K24=2),8)+IF(AND(K$169&gt;4,K24=3),6)+IF(AND(K$169&gt;4,K24=4),5)+IF(AND(K$169&gt;4,K24=5),4)+IF(AND(K$169&gt;4,K24=6),3)+IF(AND(K$169&gt;4,K24=7),2)+IF(AND(K$169&gt;4,K24&gt;7),1)+IF(AND(K$169=4,K24=1),8)+IF(AND(K$169=4,K24=2),6)+IF(AND(K$169=4,K24=3),4)+IF(AND(K$169=4,K24=4),2)+IF(AND(K$169=3,K24=1),6)+IF(AND(K$169=3,K24=2),4)+IF(AND(K$169=3,K24=3),2)+IF(AND(K$169=2,K24=1),4)+IF(AND(K$169=2,K24=2),2)+IF(AND(K$169=1,K24=1),2)</f>
        <v>5</v>
      </c>
      <c r="N24" s="26" t="s">
        <v>48</v>
      </c>
      <c r="O24" s="15">
        <f>+I24+L24+M24+U24</f>
        <v>12</v>
      </c>
      <c r="P24" s="79">
        <f>+O24</f>
        <v>12</v>
      </c>
      <c r="Q24" s="10">
        <v>30.312000000000001</v>
      </c>
      <c r="R24" s="10">
        <v>30.774999999999999</v>
      </c>
      <c r="S24" s="26" t="s">
        <v>48</v>
      </c>
      <c r="T24" s="18" t="s">
        <v>112</v>
      </c>
      <c r="U24" s="99"/>
      <c r="V24" s="67">
        <v>29.407</v>
      </c>
      <c r="W24" s="10">
        <v>30.065999999999999</v>
      </c>
      <c r="X24" s="77">
        <v>3</v>
      </c>
      <c r="Y24" s="15">
        <f>IF(AND(Z$169&gt;4,X24=1),6)+IF(AND(Z$169&gt;4,X24=2),4)+IF(AND(Z$169&gt;4,X24=3),3)+IF(AND(Z$169&gt;4,X24=4),2)+IF(AND(Z$169&gt;4,X24=5),1)+IF(AND(Z$169&gt;4,X24&gt;5),1)+IF(AND(Z$169=4,X24=1),4)+IF(AND(Z$169=4,X24=2),3)+IF(AND(Z$169=4,X24=3),2)+IF(AND(Z$169=4,X24=4),1)+IF(AND(Z$169=3,X24=1),3)+IF(AND(Z$169=3,X24=2),2)+IF(AND(Z$169=3,X24=3),1)+IF(AND(Z$169=2,X24=1),2)+IF(AND(Z$169=2,X24=2),1)+IF(AND(Z$169=1,X24=1),1)</f>
        <v>3</v>
      </c>
      <c r="Z24" s="78">
        <v>2</v>
      </c>
      <c r="AA24" s="78">
        <v>3</v>
      </c>
      <c r="AB24" s="22">
        <f>IF(AND(AA$169&gt;4,Z24=1),12)+IF(AND(AA$169&gt;4,Z24=2),8)+IF(AND(AA$169&gt;4,Z24=3),6)+IF(AND(AA$169&gt;4,Z24=4),5)+IF(AND(AA$169&gt;4,Z24=5),4)+IF(AND(AA$169&gt;4,Z24=6),3)+IF(AND(AA$169&gt;4,Z24=7),2)+IF(AND(AA$169&gt;4,Z24&gt;7),1)+IF(AND(AA$169=4,Z24=1),8)+IF(AND(AA$169=4,Z24=2),6)+IF(AND(AA$169=4,Z24=3),4)+IF(AND(AA$169=4,Z24=4),2)+IF(AND(AA$169=3,Z24=1),6)+IF(AND(AA$169=3,Z24=2),4)+IF(AND(AA$169=3,Z24=3),2)+IF(AND(AA$169=2,Z24=1),4)+IF(AND(AA$169=2,Z24=2),2)+IF(AND(AA$169=1,Z24=1),2)</f>
        <v>8</v>
      </c>
      <c r="AC24" s="22">
        <f>IF(AND(AA$169&gt;4,AA24=1),12)+IF(AND(AA$169&gt;4,AA24=2),8)+IF(AND(AA$169&gt;4,AA24=3),6)+IF(AND(AA$169&gt;4,AA24=4),5)+IF(AND(AA$169&gt;4,AA24=5),4)+IF(AND(AA$169&gt;4,AA24=6),3)+IF(AND(AA$169&gt;4,AA24=7),2)+IF(AND(AA$169&gt;4,AA24&gt;7),1)+IF(AND(AA$169=4,AA24=1),8)+IF(AND(AA$169=4,AA24=2),6)+IF(AND(AA$169=4,AA24=3),4)+IF(AND(AA$169=4,AA24=4),2)+IF(AND(AA$169=3,AA24=1),6)+IF(AND(AA$169=3,AA24=2),4)+IF(AND(AA$169=3,AA24=3),2)+IF(AND(AA$169=2,AA24=1),4)+IF(AND(AA$169=2,AA24=2),2)+IF(AND(AA$169=1,AA24=1),2)</f>
        <v>6</v>
      </c>
      <c r="AD24" s="26" t="s">
        <v>48</v>
      </c>
      <c r="AE24" s="15">
        <f t="shared" si="16"/>
        <v>18</v>
      </c>
      <c r="AF24" s="79">
        <f t="shared" si="17"/>
        <v>30</v>
      </c>
      <c r="AG24" s="10">
        <v>29.164000000000001</v>
      </c>
      <c r="AH24" s="10">
        <v>30.765000000000001</v>
      </c>
      <c r="AI24" s="26" t="s">
        <v>39</v>
      </c>
      <c r="AJ24" s="23" t="s">
        <v>138</v>
      </c>
      <c r="AK24" s="99">
        <v>1</v>
      </c>
      <c r="AL24" s="99">
        <v>29.164000000000001</v>
      </c>
      <c r="AM24" s="10"/>
      <c r="AN24" s="96"/>
      <c r="AO24" s="15">
        <f>IF(AND(AP$168&gt;4,AN24=1),6)+IF(AND(AP$168&gt;4,AN24=2),4)+IF(AND(AP$168&gt;4,AN24=3),3)+IF(AND(AP$168&gt;4,AN24=4),2)+IF(AND(AP$168&gt;4,AN24=5),1)+IF(AND(AP$168&gt;4,AN24&gt;5),1)+IF(AND(AP$168=4,AN24=1),4)+IF(AND(AP$168=4,AN24=2),3)+IF(AND(AP$168=4,AN24=3),2)+IF(AND(AP$168=4,AN24=4),1)+IF(AND(AP$168=3,AN24=1),3)+IF(AND(AP$168=3,AN24=2),2)+IF(AND(AP$168=3,AN24=3),1)+IF(AND(AP$168=2,AN24=1),2)+IF(AND(AP$168=2,AN24=2),1)+IF(AND(AP$168=1,AN24=1),1)</f>
        <v>0</v>
      </c>
      <c r="AP24" s="97"/>
      <c r="AQ24" s="97"/>
      <c r="AR24" s="15">
        <f>IF(AND(AQ$168&gt;4,AP24=1),12)+IF(AND(AQ$168&gt;4,AP24=2),8)+IF(AND(AQ$168&gt;4,AP24=3),6)+IF(AND(AQ$168&gt;4,AP24=4),5)+IF(AND(AQ$168&gt;4,AP24=5),4)+IF(AND(AQ$168&gt;4,AP24=6),3)+IF(AND(AQ$168&gt;4,AP24=7),2)+IF(AND(AQ$168&gt;4,AP24&gt;7),1)+IF(AND(AQ$168=4,AP24=1),8)+IF(AND(AQ$168=4,AP24=2),6)+IF(AND(AQ$168=4,AP24=3),4)+IF(AND(AQ$168=4,AP24=4),2)+IF(AND(AQ$168=3,AP24=1),6)+IF(AND(AQ$168=3,AP24=2),4)+IF(AND(AQ$168=3,AP24=3),2)+IF(AND(AQ$168=2,AP24=1),4)+IF(AND(AQ$168=2,AP24=2),2)+IF(AND(AQ$168=1,AP24=1),2)</f>
        <v>0</v>
      </c>
      <c r="AS24" s="15">
        <f>IF(AND(AQ$168&gt;4,AQ24=1),12)+IF(AND(AQ$168&gt;4,AQ24=2),8)+IF(AND(AQ$168&gt;4,AQ24=3),6)+IF(AND(AQ$168&gt;4,AQ24=4),5)+IF(AND(AQ$168&gt;4,AQ24=5),4)+IF(AND(AQ$168&gt;4,AQ24=6),3)+IF(AND(AQ$168&gt;4,AQ24=7),2)+IF(AND(AQ$168&gt;4,AQ24&gt;7),1)+IF(AND(AQ$168=4,AQ24=1),8)+IF(AND(AQ$168=4,AQ24=2),6)+IF(AND(AQ$168=4,AQ24=3),4)+IF(AND(AQ$168=4,AQ24=4),2)+IF(AND(AQ$168=3,AQ24=1),6)+IF(AND(AQ$168=3,AQ24=2),4)+IF(AND(AQ$168=3,AQ24=3),2)+IF(AND(AQ$168=2,AQ24=1),4)+IF(AND(AQ$168=2,AQ24=2),2)+IF(AND(AQ$168=1,AQ24=1),2)</f>
        <v>0</v>
      </c>
      <c r="AT24" s="26" t="s">
        <v>39</v>
      </c>
      <c r="AU24" s="15">
        <f t="shared" si="18"/>
        <v>0</v>
      </c>
      <c r="AV24" s="79">
        <f t="shared" si="19"/>
        <v>30</v>
      </c>
      <c r="AW24" s="10"/>
      <c r="AX24" s="10"/>
      <c r="AY24" s="26" t="s">
        <v>39</v>
      </c>
      <c r="AZ24" s="18"/>
      <c r="BA24" s="99"/>
      <c r="BB24" s="99">
        <v>29.164000000000001</v>
      </c>
      <c r="BC24" s="10">
        <v>30.634</v>
      </c>
      <c r="BD24" s="96">
        <v>6</v>
      </c>
      <c r="BE24" s="15">
        <f>IF(AND(BF$168&gt;4,BD24=1),6)+IF(AND(BF$168&gt;4,BD24=2),4)+IF(AND(BF$168&gt;4,BD24=3),3)+IF(AND(BF$168&gt;4,BD24=4),2)+IF(AND(BF$168&gt;4,BD24=5),1)+IF(AND(BF$168&gt;4,BD24&gt;5),1)+IF(AND(BF$168=4,BD24=1),4)+IF(AND(BF$168=4,BD24=2),3)+IF(AND(BF$168=4,BD24=3),2)+IF(AND(BF$168=4,BD24=4),1)+IF(AND(BF$168=3,BD24=1),3)+IF(AND(BF$168=3,BD24=2),2)+IF(AND(BF$168=3,BD24=3),1)+IF(AND(BF$168=2,BD24=1),2)+IF(AND(BF$168=2,BD24=2),1)+IF(AND(BF$168=1,BD24=1),1)</f>
        <v>1</v>
      </c>
      <c r="BF24" s="97">
        <v>5</v>
      </c>
      <c r="BG24" s="97">
        <v>6</v>
      </c>
      <c r="BH24" s="15">
        <f>IF(AND(BG$168&gt;4,BF24=1),12)+IF(AND(BG$168&gt;4,BF24=2),8)+IF(AND(BG$168&gt;4,BF24=3),6)+IF(AND(BG$168&gt;4,BF24=4),5)+IF(AND(BG$168&gt;4,BF24=5),4)+IF(AND(BG$168&gt;4,BF24=6),3)+IF(AND(BG$168&gt;4,BF24=7),2)+IF(AND(BG$168&gt;4,BF24&gt;7),1)+IF(AND(BG$168=4,BF24=1),8)+IF(AND(BG$168=4,BF24=2),6)+IF(AND(BG$168=4,BF24=3),4)+IF(AND(BG$168=4,BF24=4),2)+IF(AND(BG$168=3,BF24=1),6)+IF(AND(BG$168=3,BF24=2),4)+IF(AND(BG$168=3,BF24=3),2)+IF(AND(BG$168=2,BF24=1),4)+IF(AND(BG$168=2,BF24=2),2)+IF(AND(BG$168=1,BF24=1),2)</f>
        <v>4</v>
      </c>
      <c r="BI24" s="15">
        <f>IF(AND(BG$168&gt;4,BG24=1),12)+IF(AND(BG$168&gt;4,BG24=2),8)+IF(AND(BG$168&gt;4,BG24=3),6)+IF(AND(BG$168&gt;4,BG24=4),5)+IF(AND(BG$168&gt;4,BG24=5),4)+IF(AND(BG$168&gt;4,BG24=6),3)+IF(AND(BG$168&gt;4,BG24=7),2)+IF(AND(BG$168&gt;4,BG24&gt;7),1)+IF(AND(BG$168=4,BG24=1),8)+IF(AND(BG$168=4,BG24=2),6)+IF(AND(BG$168=4,BG24=3),4)+IF(AND(BG$168=4,BG24=4),2)+IF(AND(BG$168=3,BG24=1),6)+IF(AND(BG$168=3,BG24=2),4)+IF(AND(BG$168=3,BG24=3),2)+IF(AND(BG$168=2,BG24=1),4)+IF(AND(BG$168=2,BG24=2),2)+IF(AND(BG$168=1,BG24=1),2)</f>
        <v>3</v>
      </c>
      <c r="BJ24" s="26" t="s">
        <v>39</v>
      </c>
      <c r="BK24" s="15">
        <f t="shared" si="20"/>
        <v>8</v>
      </c>
      <c r="BL24" s="79">
        <f t="shared" si="21"/>
        <v>38</v>
      </c>
      <c r="BM24" s="10">
        <v>30.045999999999999</v>
      </c>
      <c r="BN24" s="10">
        <v>29.591000000000001</v>
      </c>
      <c r="BO24" s="26" t="s">
        <v>39</v>
      </c>
      <c r="BP24" s="18"/>
      <c r="BQ24" s="99"/>
      <c r="BR24" s="99">
        <v>29.164000000000001</v>
      </c>
      <c r="BS24" s="10"/>
      <c r="BT24" s="96"/>
      <c r="BU24" s="15">
        <f>IF(AND(BV$168&gt;4,BT24=1),6)+IF(AND(BV$168&gt;4,BT24=2),4)+IF(AND(BV$168&gt;4,BT24=3),3)+IF(AND(BV$168&gt;4,BT24=4),2)+IF(AND(BV$168&gt;4,BT24=5),1)+IF(AND(BV$168&gt;4,BT24&gt;5),1)+IF(AND(BV$168=4,BT24=1),4)+IF(AND(BV$168=4,BT24=2),3)+IF(AND(BV$168=4,BT24=3),2)+IF(AND(BV$168=4,BT24=4),1)+IF(AND(BV$168=3,BT24=1),3)+IF(AND(BV$168=3,BT24=2),2)+IF(AND(BV$168=3,BT24=3),1)+IF(AND(BV$168=2,BT24=1),2)+IF(AND(BV$168=2,BT24=2),1)+IF(AND(BV$168=1,BT24=1),1)</f>
        <v>0</v>
      </c>
      <c r="BV24" s="97"/>
      <c r="BW24" s="97"/>
      <c r="BX24" s="15">
        <f>IF(AND(BW$168&gt;4,BV24=1),12)+IF(AND(BW$168&gt;4,BV24=2),8)+IF(AND(BW$168&gt;4,BV24=3),6)+IF(AND(BW$168&gt;4,BV24=4),5)+IF(AND(BW$168&gt;4,BV24=5),4)+IF(AND(BW$168&gt;4,BV24=6),3)+IF(AND(BW$168&gt;4,BV24=7),2)+IF(AND(BW$168&gt;4,BV24&gt;7),1)+IF(AND(BW$168=4,BV24=1),8)+IF(AND(BW$168=4,BV24=2),6)+IF(AND(BW$168=4,BV24=3),4)+IF(AND(BW$168=4,BV24=4),2)+IF(AND(BW$168=3,BV24=1),6)+IF(AND(BW$168=3,BV24=2),4)+IF(AND(BW$168=3,BV24=3),2)+IF(AND(BW$168=2,BV24=1),4)+IF(AND(BW$168=2,BV24=2),2)+IF(AND(BW$168=1,BV24=1),2)</f>
        <v>0</v>
      </c>
      <c r="BY24" s="15">
        <f>IF(AND(BW$168&gt;4,BW24=1),12)+IF(AND(BW$168&gt;4,BW24=2),8)+IF(AND(BW$168&gt;4,BW24=3),6)+IF(AND(BW$168&gt;4,BW24=4),5)+IF(AND(BW$168&gt;4,BW24=5),4)+IF(AND(BW$168&gt;4,BW24=6),3)+IF(AND(BW$168&gt;4,BW24=7),2)+IF(AND(BW$168&gt;4,BW24&gt;7),1)+IF(AND(BW$168=4,BW24=1),8)+IF(AND(BW$168=4,BW24=2),6)+IF(AND(BW$168=4,BW24=3),4)+IF(AND(BW$168=4,BW24=4),2)+IF(AND(BW$168=3,BW24=1),6)+IF(AND(BW$168=3,BW24=2),4)+IF(AND(BW$168=3,BW24=3),2)+IF(AND(BW$168=2,BW24=1),4)+IF(AND(BW$168=2,BW24=2),2)+IF(AND(BW$168=1,BW24=1),2)</f>
        <v>0</v>
      </c>
      <c r="BZ24" s="26" t="s">
        <v>39</v>
      </c>
      <c r="CA24" s="15">
        <f t="shared" si="4"/>
        <v>0</v>
      </c>
      <c r="CB24" s="79">
        <f t="shared" si="5"/>
        <v>38</v>
      </c>
      <c r="CC24" s="10"/>
      <c r="CD24" s="10"/>
      <c r="CE24" s="26" t="s">
        <v>39</v>
      </c>
      <c r="CF24" s="18"/>
      <c r="CG24" s="99"/>
      <c r="CH24" s="99">
        <v>29.164000000000001</v>
      </c>
      <c r="CI24" s="10"/>
      <c r="CJ24" s="96"/>
      <c r="CK24" s="15">
        <f>IF(AND(CL$168&gt;4,CJ24=1),6)+IF(AND(CL$168&gt;4,CJ24=2),4)+IF(AND(CL$168&gt;4,CJ24=3),3)+IF(AND(CL$168&gt;4,CJ24=4),2)+IF(AND(CL$168&gt;4,CJ24=5),1)+IF(AND(CL$168&gt;4,CJ24&gt;5),1)+IF(AND(CL$168=4,CJ24=1),4)+IF(AND(CL$168=4,CJ24=2),3)+IF(AND(CL$168=4,CJ24=3),2)+IF(AND(CL$168=4,CJ24=4),1)+IF(AND(CL$168=3,CJ24=1),3)+IF(AND(CL$168=3,CJ24=2),2)+IF(AND(CL$168=3,CJ24=3),1)+IF(AND(CL$168=2,CJ24=1),2)+IF(AND(CL$168=2,CJ24=2),1)+IF(AND(CL$168=1,CJ24=1),1)</f>
        <v>0</v>
      </c>
      <c r="CL24" s="97"/>
      <c r="CM24" s="97"/>
      <c r="CN24" s="15">
        <f>IF(AND(CM$168&gt;4,CL24=1),12)+IF(AND(CM$168&gt;4,CL24=2),8)+IF(AND(CM$168&gt;4,CL24=3),6)+IF(AND(CM$168&gt;4,CL24=4),5)+IF(AND(CM$168&gt;4,CL24=5),4)+IF(AND(CM$168&gt;4,CL24=6),3)+IF(AND(CM$168&gt;4,CL24=7),2)+IF(AND(CM$168&gt;4,CL24&gt;7),1)+IF(AND(CM$168=4,CL24=1),8)+IF(AND(CM$168=4,CL24=2),6)+IF(AND(CM$168=4,CL24=3),4)+IF(AND(CM$168=4,CL24=4),2)+IF(AND(CM$168=3,CL24=1),6)+IF(AND(CM$168=3,CL24=2),4)+IF(AND(CM$168=3,CL24=3),2)+IF(AND(CM$168=2,CL24=1),4)+IF(AND(CM$168=2,CL24=2),2)+IF(AND(CM$168=1,CL24=1),2)</f>
        <v>0</v>
      </c>
      <c r="CO24" s="15">
        <f>IF(AND(CM$168&gt;4,CM24=1),12)+IF(AND(CM$168&gt;4,CM24=2),8)+IF(AND(CM$168&gt;4,CM24=3),6)+IF(AND(CM$168&gt;4,CM24=4),5)+IF(AND(CM$168&gt;4,CM24=5),4)+IF(AND(CM$168&gt;4,CM24=6),3)+IF(AND(CM$168&gt;4,CM24=7),2)+IF(AND(CM$168&gt;4,CM24&gt;7),1)+IF(AND(CM$168=4,CM24=1),8)+IF(AND(CM$168=4,CM24=2),6)+IF(AND(CM$168=4,CM24=3),4)+IF(AND(CM$168=4,CM24=4),2)+IF(AND(CM$168=3,CM24=1),6)+IF(AND(CM$168=3,CM24=2),4)+IF(AND(CM$168=3,CM24=3),2)+IF(AND(CM$168=2,CM24=1),4)+IF(AND(CM$168=2,CM24=2),2)+IF(AND(CM$168=1,CM24=1),2)</f>
        <v>0</v>
      </c>
      <c r="CP24" s="26" t="s">
        <v>39</v>
      </c>
      <c r="CQ24" s="15">
        <f t="shared" si="6"/>
        <v>0</v>
      </c>
      <c r="CR24" s="79">
        <f t="shared" si="7"/>
        <v>38</v>
      </c>
      <c r="CS24" s="10"/>
      <c r="CT24" s="10"/>
      <c r="CU24" s="26" t="s">
        <v>39</v>
      </c>
      <c r="CV24" s="18"/>
      <c r="CW24" s="99"/>
      <c r="CX24" s="99">
        <v>29.164000000000001</v>
      </c>
      <c r="CY24" s="10"/>
      <c r="CZ24" s="77"/>
      <c r="DA24" s="15">
        <f>IF(AND(DB$168&gt;4,CZ24=1),6)+IF(AND(DB$168&gt;4,CZ24=2),4)+IF(AND(DB$168&gt;4,CZ24=3),3)+IF(AND(DB$168&gt;4,CZ24=4),2)+IF(AND(DB$168&gt;4,CZ24=5),1)+IF(AND(DB$168&gt;4,CZ24&gt;5),1)+IF(AND(DB$168=4,CZ24=1),4)+IF(AND(DB$168=4,CZ24=2),3)+IF(AND(DB$168=4,CZ24=3),2)+IF(AND(DB$168=4,CZ24=4),1)+IF(AND(DB$168=3,CZ24=1),3)+IF(AND(DB$168=3,CZ24=2),2)+IF(AND(DB$168=3,CZ24=3),1)+IF(AND(DB$168=2,CZ24=1),2)+IF(AND(DB$168=2,CZ24=2),1)+IF(AND(DB$168=1,CZ24=1),1)</f>
        <v>0</v>
      </c>
      <c r="DB24" s="78"/>
      <c r="DC24" s="78"/>
      <c r="DD24" s="15">
        <f>IF(AND(DC$168&gt;4,DB24=1),12)+IF(AND(DC$168&gt;4,DB24=2),8)+IF(AND(DC$168&gt;4,DB24=3),6)+IF(AND(DC$168&gt;4,DB24=4),5)+IF(AND(DC$168&gt;4,DB24=5),4)+IF(AND(DC$168&gt;4,DB24=6),3)+IF(AND(DC$168&gt;4,DB24=7),2)+IF(AND(DC$168&gt;4,DB24&gt;7),1)+IF(AND(DC$168=4,DB24=1),8)+IF(AND(DC$168=4,DB24=2),6)+IF(AND(DC$168=4,DB24=3),4)+IF(AND(DC$168=4,DB24=4),2)+IF(AND(DC$168=3,DB24=1),6)+IF(AND(DC$168=3,DB24=2),4)+IF(AND(DC$168=3,DB24=3),2)+IF(AND(DC$168=2,DB24=1),4)+IF(AND(DC$168=2,DB24=2),2)+IF(AND(DC$168=1,DB24=1),2)</f>
        <v>0</v>
      </c>
      <c r="DE24" s="15">
        <f>IF(AND(DC$168&gt;4,DC24=1),12)+IF(AND(DC$168&gt;4,DC24=2),8)+IF(AND(DC$168&gt;4,DC24=3),6)+IF(AND(DC$168&gt;4,DC24=4),5)+IF(AND(DC$168&gt;4,DC24=5),4)+IF(AND(DC$168&gt;4,DC24=6),3)+IF(AND(DC$168&gt;4,DC24=7),2)+IF(AND(DC$168&gt;4,DC24&gt;7),1)+IF(AND(DC$168=4,DC24=1),8)+IF(AND(DC$168=4,DC24=2),6)+IF(AND(DC$168=4,DC24=3),4)+IF(AND(DC$168=4,DC24=4),2)+IF(AND(DC$168=3,DC24=1),6)+IF(AND(DC$168=3,DC24=2),4)+IF(AND(DC$168=3,DC24=3),2)+IF(AND(DC$168=2,DC24=1),4)+IF(AND(DC$168=2,DC24=2),2)+IF(AND(DC$168=1,DC24=1),2)</f>
        <v>0</v>
      </c>
      <c r="DF24" s="26" t="s">
        <v>39</v>
      </c>
      <c r="DG24" s="15">
        <f t="shared" si="8"/>
        <v>0</v>
      </c>
      <c r="DH24" s="79">
        <f t="shared" si="9"/>
        <v>38</v>
      </c>
      <c r="DI24" s="10"/>
      <c r="DJ24" s="10"/>
      <c r="DK24" s="26" t="s">
        <v>39</v>
      </c>
      <c r="DL24" s="18"/>
      <c r="DM24" s="99"/>
      <c r="DN24" s="99">
        <v>29.164000000000001</v>
      </c>
      <c r="DO24" s="10"/>
      <c r="DP24" s="77"/>
      <c r="DQ24" s="15">
        <f>IF(AND(DR$168&gt;4,DP24=1),6)+IF(AND(DR$168&gt;4,DP24=2),4)+IF(AND(DR$168&gt;4,DP24=3),3)+IF(AND(DR$168&gt;4,DP24=4),2)+IF(AND(DR$168&gt;4,DP24=5),1)+IF(AND(DR$168&gt;4,DP24&gt;5),1)+IF(AND(DR$168=4,DP24=1),4)+IF(AND(DR$168=4,DP24=2),3)+IF(AND(DR$168=4,DP24=3),2)+IF(AND(DR$168=4,DP24=4),1)+IF(AND(DR$168=3,DP24=1),3)+IF(AND(DR$168=3,DP24=2),2)+IF(AND(DR$168=3,DP24=3),1)+IF(AND(DR$168=2,DP24=1),2)+IF(AND(DR$168=2,DP24=2),1)+IF(AND(DR$168=1,DP24=1),1)</f>
        <v>0</v>
      </c>
      <c r="DR24" s="78"/>
      <c r="DS24" s="78"/>
      <c r="DT24" s="15">
        <f>IF(AND(DS$168&gt;4,DR24=1),12)+IF(AND(DS$168&gt;4,DR24=2),8)+IF(AND(DS$168&gt;4,DR24=3),6)+IF(AND(DS$168&gt;4,DR24=4),5)+IF(AND(DS$168&gt;4,DR24=5),4)+IF(AND(DS$168&gt;4,DR24=6),3)+IF(AND(DS$168&gt;4,DR24=7),2)+IF(AND(DS$168&gt;4,DR24&gt;7),1)+IF(AND(DS$168=4,DR24=1),8)+IF(AND(DS$168=4,DR24=2),6)+IF(AND(DS$168=4,DR24=3),4)+IF(AND(DS$168=4,DR24=4),2)+IF(AND(DS$168=3,DR24=1),6)+IF(AND(DS$168=3,DR24=2),4)+IF(AND(DS$168=3,DR24=3),2)+IF(AND(DS$168=2,DR24=1),4)+IF(AND(DS$168=2,DR24=2),2)+IF(AND(DS$168=1,DR24=1),2)</f>
        <v>0</v>
      </c>
      <c r="DU24" s="15">
        <f>IF(AND(DS$168&gt;4,DS24=1),12)+IF(AND(DS$168&gt;4,DS24=2),8)+IF(AND(DS$168&gt;4,DS24=3),6)+IF(AND(DS$168&gt;4,DS24=4),5)+IF(AND(DS$168&gt;4,DS24=5),4)+IF(AND(DS$168&gt;4,DS24=6),3)+IF(AND(DS$168&gt;4,DS24=7),2)+IF(AND(DS$168&gt;4,DS24&gt;7),1)+IF(AND(DS$168=4,DS24=1),8)+IF(AND(DS$168=4,DS24=2),6)+IF(AND(DS$168=4,DS24=3),4)+IF(AND(DS$168=4,DS24=4),2)+IF(AND(DS$168=3,DS24=1),6)+IF(AND(DS$168=3,DS24=2),4)+IF(AND(DS$168=3,DS24=3),2)+IF(AND(DS$168=2,DS24=1),4)+IF(AND(DS$168=2,DS24=2),2)+IF(AND(DS$168=1,DS24=1),2)</f>
        <v>0</v>
      </c>
      <c r="DV24" s="26" t="s">
        <v>39</v>
      </c>
      <c r="DW24" s="15">
        <f t="shared" si="10"/>
        <v>0</v>
      </c>
      <c r="DX24" s="79">
        <f t="shared" si="11"/>
        <v>38</v>
      </c>
      <c r="DY24" s="10"/>
      <c r="DZ24" s="10"/>
      <c r="EA24" s="26" t="s">
        <v>39</v>
      </c>
      <c r="EB24" s="18"/>
      <c r="EC24" s="10"/>
      <c r="ED24" s="99">
        <v>29.164000000000001</v>
      </c>
      <c r="EE24" s="10"/>
      <c r="EF24" s="77"/>
      <c r="EG24" s="15">
        <f>IF(AND(EH$168&gt;4,EF24=1),6)+IF(AND(EH$168&gt;4,EF24=2),4)+IF(AND(EH$168&gt;4,EF24=3),3)+IF(AND(EH$168&gt;4,EF24=4),2)+IF(AND(EH$168&gt;4,EF24=5),1)+IF(AND(EH$168&gt;4,EF24&gt;5),1)+IF(AND(EH$168=4,EF24=1),4)+IF(AND(EH$168=4,EF24=2),3)+IF(AND(EH$168=4,EF24=3),2)+IF(AND(EH$168=4,EF24=4),1)+IF(AND(EH$168=3,EF24=1),3)+IF(AND(EH$168=3,EF24=2),2)+IF(AND(EH$168=3,EF24=3),1)+IF(AND(EH$168=2,EF24=1),2)+IF(AND(EH$168=2,EF24=2),1)+IF(AND(EH$168=1,EF24=1),1)</f>
        <v>0</v>
      </c>
      <c r="EH24" s="78"/>
      <c r="EI24" s="78"/>
      <c r="EJ24" s="15">
        <f>IF(AND(EI$168&gt;4,EH24=1),12)+IF(AND(EI$168&gt;4,EH24=2),8)+IF(AND(EI$168&gt;4,EH24=3),6)+IF(AND(EI$168&gt;4,EH24=4),5)+IF(AND(EI$168&gt;4,EH24=5),4)+IF(AND(EI$168&gt;4,EH24=6),3)+IF(AND(EI$168&gt;4,EH24=7),2)+IF(AND(EI$168&gt;4,EH24&gt;7),1)+IF(AND(EI$168=4,EH24=1),8)+IF(AND(EI$168=4,EH24=2),6)+IF(AND(EI$168=4,EH24=3),4)+IF(AND(EI$168=4,EH24=4),2)+IF(AND(EI$168=3,EH24=1),6)+IF(AND(EI$168=3,EH24=2),4)+IF(AND(EI$168=3,EH24=3),2)+IF(AND(EI$168=2,EH24=1),4)+IF(AND(EI$168=2,EH24=2),2)+IF(AND(EI$168=1,EH24=1),2)</f>
        <v>0</v>
      </c>
      <c r="EK24" s="15">
        <f>IF(AND(EI$168&gt;4,EI24=1),12)+IF(AND(EI$168&gt;4,EI24=2),8)+IF(AND(EI$168&gt;4,EI24=3),6)+IF(AND(EI$168&gt;4,EI24=4),5)+IF(AND(EI$168&gt;4,EI24=5),4)+IF(AND(EI$168&gt;4,EI24=6),3)+IF(AND(EI$168&gt;4,EI24=7),2)+IF(AND(EI$168&gt;4,EI24&gt;7),1)+IF(AND(EI$168=4,EI24=1),8)+IF(AND(EI$168=4,EI24=2),6)+IF(AND(EI$168=4,EI24=3),4)+IF(AND(EI$168=4,EI24=4),2)+IF(AND(EI$168=3,EI24=1),6)+IF(AND(EI$168=3,EI24=2),4)+IF(AND(EI$168=3,EI24=3),2)+IF(AND(EI$168=2,EI24=1),4)+IF(AND(EI$168=2,EI24=2),2)+IF(AND(EI$168=1,EI24=1),2)</f>
        <v>0</v>
      </c>
      <c r="EL24" s="26" t="s">
        <v>39</v>
      </c>
      <c r="EM24" s="15">
        <f t="shared" si="12"/>
        <v>0</v>
      </c>
      <c r="EN24" s="79">
        <f t="shared" si="13"/>
        <v>38</v>
      </c>
      <c r="EO24" s="10"/>
      <c r="EP24" s="10"/>
      <c r="EQ24" s="26" t="s">
        <v>39</v>
      </c>
      <c r="ER24" s="18"/>
      <c r="ES24" s="99"/>
      <c r="ET24" s="99">
        <v>29.164000000000001</v>
      </c>
      <c r="EU24" s="10"/>
      <c r="EV24" s="77"/>
      <c r="EW24" s="15">
        <f>IF(AND(EX$168&gt;4,EV24=1),6)+IF(AND(EX$168&gt;4,EV24=2),4)+IF(AND(EX$168&gt;4,EV24=3),3)+IF(AND(EX$168&gt;4,EV24=4),2)+IF(AND(EX$168&gt;4,EV24=5),1)+IF(AND(EX$168&gt;4,EV24&gt;5),1)+IF(AND(EX$168=4,EV24=1),4)+IF(AND(EX$168=4,EV24=2),3)+IF(AND(EX$168=4,EV24=3),2)+IF(AND(EX$168=4,EV24=4),1)+IF(AND(EX$168=3,EV24=1),3)+IF(AND(EX$168=3,EV24=2),2)+IF(AND(EX$168=3,EV24=3),1)+IF(AND(EX$168=2,EV24=1),2)+IF(AND(EX$168=2,EV24=2),1)+IF(AND(EX$168=1,EV24=1),1)</f>
        <v>0</v>
      </c>
      <c r="EX24" s="78"/>
      <c r="EY24" s="78"/>
      <c r="EZ24" s="15">
        <f>IF(AND(EY$168&gt;4,EX24=1),12)+IF(AND(EY$168&gt;4,EX24=2),8)+IF(AND(EY$168&gt;4,EX24=3),6)+IF(AND(EY$168&gt;4,EX24=4),5)+IF(AND(EY$168&gt;4,EX24=5),4)+IF(AND(EY$168&gt;4,EX24=6),3)+IF(AND(EY$168&gt;4,EX24=7),2)+IF(AND(EY$168&gt;4,EX24&gt;7),1)+IF(AND(EY$168=4,EX24=1),8)+IF(AND(EY$168=4,EX24=2),6)+IF(AND(EY$168=4,EX24=3),4)+IF(AND(EY$168=4,EX24=4),2)+IF(AND(EY$168=3,EX24=1),6)+IF(AND(EY$168=3,EX24=2),4)+IF(AND(EY$168=3,EX24=3),2)+IF(AND(EY$168=2,EX24=1),4)+IF(AND(EY$168=2,EX24=2),2)+IF(AND(EY$168=1,EX24=1),2)</f>
        <v>0</v>
      </c>
      <c r="FA24" s="15">
        <f>IF(AND(EY$168&gt;4,EY24=1),12)+IF(AND(EY$168&gt;4,EY24=2),8)+IF(AND(EY$168&gt;4,EY24=3),6)+IF(AND(EY$168&gt;4,EY24=4),5)+IF(AND(EY$168&gt;4,EY24=5),4)+IF(AND(EY$168&gt;4,EY24=6),3)+IF(AND(EY$168&gt;4,EY24=7),2)+IF(AND(EY$168&gt;4,EY24&gt;7),1)+IF(AND(EY$168=4,EY24=1),8)+IF(AND(EY$168=4,EY24=2),6)+IF(AND(EY$168=4,EY24=3),4)+IF(AND(EY$168=4,EY24=4),2)+IF(AND(EY$168=3,EY24=1),6)+IF(AND(EY$168=3,EY24=2),4)+IF(AND(EY$168=3,EY24=3),2)+IF(AND(EY$168=2,EY24=1),4)+IF(AND(EY$168=2,EY24=2),2)+IF(AND(EY$168=1,EY24=1),2)</f>
        <v>0</v>
      </c>
      <c r="FB24" s="26" t="s">
        <v>39</v>
      </c>
      <c r="FC24" s="15">
        <f t="shared" si="14"/>
        <v>0</v>
      </c>
      <c r="FD24" s="79">
        <f t="shared" si="15"/>
        <v>38</v>
      </c>
      <c r="FE24" s="10"/>
      <c r="FF24" s="10"/>
      <c r="FG24" s="26" t="s">
        <v>39</v>
      </c>
      <c r="FH24" s="18"/>
      <c r="FI24" s="99"/>
      <c r="FJ24" s="99">
        <v>29.164000000000001</v>
      </c>
    </row>
    <row r="25" spans="1:171" x14ac:dyDescent="0.25">
      <c r="A25" s="89" t="s">
        <v>190</v>
      </c>
      <c r="B25" s="10">
        <v>222</v>
      </c>
      <c r="C25" s="21"/>
      <c r="D25" s="20"/>
      <c r="E25" s="10" t="s">
        <v>205</v>
      </c>
      <c r="F25" s="13"/>
      <c r="G25" s="27"/>
      <c r="H25" s="25"/>
      <c r="I25" s="15"/>
      <c r="J25" s="10"/>
      <c r="K25" s="10"/>
      <c r="L25" s="15"/>
      <c r="M25" s="15"/>
      <c r="N25" s="26"/>
      <c r="O25" s="15"/>
      <c r="P25" s="15"/>
      <c r="Q25" s="27"/>
      <c r="R25" s="27"/>
      <c r="S25" s="18"/>
      <c r="T25" s="23"/>
      <c r="U25" s="115"/>
      <c r="V25" s="66"/>
      <c r="W25" s="27"/>
      <c r="X25" s="25"/>
      <c r="Y25" s="15"/>
      <c r="Z25" s="10"/>
      <c r="AA25" s="10"/>
      <c r="AB25" s="15"/>
      <c r="AC25" s="15"/>
      <c r="AD25" s="26"/>
      <c r="AE25" s="15"/>
      <c r="AF25" s="15"/>
      <c r="AG25" s="27"/>
      <c r="AH25" s="27"/>
      <c r="AI25" s="18"/>
      <c r="AJ25" s="23"/>
      <c r="AK25" s="115"/>
      <c r="AL25" s="95"/>
      <c r="AM25" s="27"/>
      <c r="AN25" s="96"/>
      <c r="AO25" s="15"/>
      <c r="AP25" s="97"/>
      <c r="AQ25" s="97"/>
      <c r="AR25" s="22"/>
      <c r="AS25" s="22"/>
      <c r="AT25" s="26"/>
      <c r="AU25" s="15"/>
      <c r="AV25" s="79"/>
      <c r="AW25" s="27"/>
      <c r="AX25" s="27"/>
      <c r="AY25" s="18"/>
      <c r="AZ25" s="23"/>
      <c r="BA25" s="115"/>
      <c r="BB25" s="95"/>
      <c r="BC25" s="27"/>
      <c r="BD25" s="96"/>
      <c r="BE25" s="15"/>
      <c r="BF25" s="97"/>
      <c r="BG25" s="97"/>
      <c r="BH25" s="22"/>
      <c r="BI25" s="22"/>
      <c r="BJ25" s="26"/>
      <c r="BK25" s="15"/>
      <c r="BL25" s="79"/>
      <c r="BM25" s="27"/>
      <c r="BN25" s="27"/>
      <c r="BO25" s="18"/>
      <c r="BP25" s="28"/>
      <c r="BQ25" s="115"/>
      <c r="BR25" s="95"/>
      <c r="BS25" s="27"/>
      <c r="BT25" s="96"/>
      <c r="BU25" s="15"/>
      <c r="BV25" s="97"/>
      <c r="BW25" s="97"/>
      <c r="BX25" s="22"/>
      <c r="BY25" s="22"/>
      <c r="BZ25" s="26"/>
      <c r="CA25" s="15"/>
      <c r="CB25" s="79"/>
      <c r="CC25" s="27"/>
      <c r="CD25" s="27"/>
      <c r="CE25" s="18"/>
      <c r="CF25" s="28"/>
      <c r="CG25" s="115"/>
      <c r="CH25" s="95"/>
      <c r="CI25" s="27"/>
      <c r="CJ25" s="96"/>
      <c r="CK25" s="15"/>
      <c r="CL25" s="97"/>
      <c r="CM25" s="97"/>
      <c r="CN25" s="22"/>
      <c r="CO25" s="22"/>
      <c r="CP25" s="26"/>
      <c r="CQ25" s="15"/>
      <c r="CR25" s="79"/>
      <c r="CS25" s="27"/>
      <c r="CT25" s="27"/>
      <c r="CU25" s="18"/>
      <c r="CV25" s="28"/>
      <c r="CW25" s="115"/>
      <c r="CX25" s="98"/>
      <c r="CY25" s="27"/>
      <c r="CZ25" s="77"/>
      <c r="DA25" s="15"/>
      <c r="DB25" s="78"/>
      <c r="DC25" s="78"/>
      <c r="DD25" s="22"/>
      <c r="DE25" s="22"/>
      <c r="DF25" s="26"/>
      <c r="DG25" s="15"/>
      <c r="DH25" s="79"/>
      <c r="DI25" s="27"/>
      <c r="DJ25" s="27"/>
      <c r="DK25" s="18"/>
      <c r="DL25" s="28"/>
      <c r="DM25" s="115"/>
      <c r="DN25" s="98"/>
      <c r="DO25" s="27"/>
      <c r="DP25" s="77"/>
      <c r="DQ25" s="15"/>
      <c r="DR25" s="78"/>
      <c r="DS25" s="78"/>
      <c r="DT25" s="22"/>
      <c r="DU25" s="22"/>
      <c r="DV25" s="26" t="s">
        <v>29</v>
      </c>
      <c r="DW25" s="15"/>
      <c r="DX25" s="79"/>
      <c r="DY25" s="27">
        <v>31.616</v>
      </c>
      <c r="DZ25" s="27">
        <v>32.344999999999999</v>
      </c>
      <c r="EA25" s="18" t="s">
        <v>45</v>
      </c>
      <c r="EB25" s="23" t="s">
        <v>59</v>
      </c>
      <c r="EC25" s="24"/>
      <c r="ED25" s="98">
        <v>31.616</v>
      </c>
      <c r="EE25" s="27">
        <v>30.105</v>
      </c>
      <c r="EF25" s="77">
        <v>1</v>
      </c>
      <c r="EG25" s="15">
        <f>IF(AND(EH$170&gt;4,EF25=1),6)+IF(AND(EH$170&gt;4,EF25=2),4)+IF(AND(EH$170&gt;4,EF25=3),3)+IF(AND(EH$170&gt;4,EF25=4),2)+IF(AND(EH$170&gt;4,EF25=5),1)+IF(AND(EH$170&gt;4,EF25&gt;5),1)+IF(AND(EH$170=4,EF25=1),4)+IF(AND(EH$170=4,EF25=2),3)+IF(AND(EH$170=4,EF25=3),2)+IF(AND(EH$170=4,EF25=4),1)+IF(AND(EH$170=3,EF25=1),3)+IF(AND(EH$170=3,EF25=2),2)+IF(AND(EH$170=3,EF25=3),1)+IF(AND(EH$170=2,EF25=1),2)+IF(AND(EH$170=2,EF25=2),1)+IF(AND(EH$170=1,EF25=1),1)</f>
        <v>2</v>
      </c>
      <c r="EH25" s="78">
        <v>1</v>
      </c>
      <c r="EI25" s="78">
        <v>1</v>
      </c>
      <c r="EJ25" s="22">
        <f>IF(AND(EI$170&gt;4,EH25=1),12)+IF(AND(EI$170&gt;4,EH25=2),8)+IF(AND(EI$170&gt;4,EH25=3),6)+IF(AND(EI$170&gt;4,EH25=4),5)+IF(AND(EI$170&gt;4,EH25=5),4)+IF(AND(EI$170&gt;4,EH25=6),3)+IF(AND(EI$170&gt;4,EH25=7),2)+IF(AND(EI$170&gt;4,EH25&gt;7),1)+IF(AND(EI$170=4,EH25=1),8)+IF(AND(EI$170=4,EH25=2),6)+IF(AND(EI$170=4,EH25=3),4)+IF(AND(EI$170=4,EH25=4),2)+IF(AND(EI$170=3,EH25=1),6)+IF(AND(EI$170=3,EH25=2),4)+IF(AND(EI$170=3,EH25=3),2)+IF(AND(EI$170=2,EH25=1),4)+IF(AND(EI$170=2,EH25=2),2)+IF(AND(EI$170=1,EH25=1),2)</f>
        <v>4</v>
      </c>
      <c r="EK25" s="22">
        <f>IF(AND(EI$170&gt;4,EI25=1),12)+IF(AND(EI$170&gt;4,EI25=2),8)+IF(AND(EI$170&gt;4,EI25=3),6)+IF(AND(EI$170&gt;4,EI25=4),5)+IF(AND(EI$170&gt;4,EI25=5),4)+IF(AND(EI$170&gt;4,EI25=6),3)+IF(AND(EI$170&gt;4,EI25=7),2)+IF(AND(EI$170&gt;4,EI25&gt;7),1)+IF(AND(EI$170=4,EI25=1),8)+IF(AND(EI$170=4,EI25=2),6)+IF(AND(EI$170=4,EI25=3),4)+IF(AND(EI$170=4,EI25=4),2)+IF(AND(EI$170=3,EI25=1),6)+IF(AND(EI$170=3,EI25=2),4)+IF(AND(EI$170=3,EI25=3),2)+IF(AND(EI$170=2,EI25=1),4)+IF(AND(EI$170=2,EI25=2),2)+IF(AND(EI$170=1,EI25=1),2)</f>
        <v>4</v>
      </c>
      <c r="EL25" s="26" t="s">
        <v>45</v>
      </c>
      <c r="EM25" s="15">
        <f t="shared" si="12"/>
        <v>12</v>
      </c>
      <c r="EN25" s="79">
        <f t="shared" si="13"/>
        <v>12</v>
      </c>
      <c r="EO25" s="27">
        <v>30.353999999999999</v>
      </c>
      <c r="EP25" s="27">
        <v>30.100999999999999</v>
      </c>
      <c r="EQ25" s="18" t="s">
        <v>48</v>
      </c>
      <c r="ER25" s="23" t="s">
        <v>149</v>
      </c>
      <c r="ES25" s="115">
        <v>2</v>
      </c>
      <c r="ET25" s="98">
        <v>30.100999999999999</v>
      </c>
      <c r="EU25" s="27">
        <v>29.484999999999999</v>
      </c>
      <c r="EV25" s="77">
        <v>2</v>
      </c>
      <c r="EW25" s="15">
        <f>IF(AND(EX$169&gt;4,EV25=1),6)+IF(AND(EX$169&gt;4,EV25=2),4)+IF(AND(EX$169&gt;4,EV25=3),3)+IF(AND(EX$169&gt;4,EV25=4),2)+IF(AND(EX$169&gt;4,EV25=5),1)+IF(AND(EX$169&gt;4,EV25&gt;5),1)+IF(AND(EX$169=4,EV25=1),4)+IF(AND(EX$169=4,EV25=2),3)+IF(AND(EX$169=4,EV25=3),2)+IF(AND(EX$169=4,EV25=4),1)+IF(AND(EX$169=3,EV25=1),3)+IF(AND(EX$169=3,EV25=2),2)+IF(AND(EX$169=3,EV25=3),1)+IF(AND(EX$169=2,EV25=1),2)+IF(AND(EX$169=2,EV25=2),1)+IF(AND(EX$169=1,EV25=1),1)</f>
        <v>4</v>
      </c>
      <c r="EX25" s="78">
        <v>2</v>
      </c>
      <c r="EY25" s="78">
        <v>1</v>
      </c>
      <c r="EZ25" s="22">
        <f>IF(AND(EY$169&gt;4,EX25=1),12)+IF(AND(EY$169&gt;4,EX25=2),8)+IF(AND(EY$169&gt;4,EX25=3),6)+IF(AND(EY$169&gt;4,EX25=4),5)+IF(AND(EY$169&gt;4,EX25=5),4)+IF(AND(EY$169&gt;4,EX25=6),3)+IF(AND(EY$169&gt;4,EX25=7),2)+IF(AND(EY$169&gt;4,EX25&gt;7),1)+IF(AND(EY$169=4,EX25=1),8)+IF(AND(EY$169=4,EX25=2),6)+IF(AND(EY$169=4,EX25=3),4)+IF(AND(EY$169=4,EX25=4),2)+IF(AND(EY$169=3,EX25=1),6)+IF(AND(EY$169=3,EX25=2),4)+IF(AND(EY$169=3,EX25=3),2)+IF(AND(EY$169=2,EX25=1),4)+IF(AND(EY$169=2,EX25=2),2)+IF(AND(EY$169=1,EX25=1),2)</f>
        <v>8</v>
      </c>
      <c r="FA25" s="22">
        <f>IF(AND(EY$169&gt;4,EY25=1),12)+IF(AND(EY$169&gt;4,EY25=2),8)+IF(AND(EY$169&gt;4,EY25=3),6)+IF(AND(EY$169&gt;4,EY25=4),5)+IF(AND(EY$169&gt;4,EY25=5),4)+IF(AND(EY$169&gt;4,EY25=6),3)+IF(AND(EY$169&gt;4,EY25=7),2)+IF(AND(EY$169&gt;4,EY25&gt;7),1)+IF(AND(EY$169=4,EY25=1),8)+IF(AND(EY$169=4,EY25=2),6)+IF(AND(EY$169=4,EY25=3),4)+IF(AND(EY$169=4,EY25=4),2)+IF(AND(EY$169=3,EY25=1),6)+IF(AND(EY$169=3,EY25=2),4)+IF(AND(EY$169=3,EY25=3),2)+IF(AND(EY$169=2,EY25=1),4)+IF(AND(EY$169=2,EY25=2),2)+IF(AND(EY$169=1,EY25=1),2)</f>
        <v>12</v>
      </c>
      <c r="FB25" s="26" t="s">
        <v>48</v>
      </c>
      <c r="FC25" s="15">
        <f t="shared" si="14"/>
        <v>26</v>
      </c>
      <c r="FD25" s="79">
        <f t="shared" si="15"/>
        <v>38</v>
      </c>
      <c r="FE25" s="27">
        <v>29.154</v>
      </c>
      <c r="FF25" s="27">
        <v>29.384</v>
      </c>
      <c r="FG25" s="18" t="s">
        <v>48</v>
      </c>
      <c r="FH25" s="23" t="s">
        <v>138</v>
      </c>
      <c r="FI25" s="115">
        <v>2</v>
      </c>
      <c r="FJ25" s="98">
        <v>29.154</v>
      </c>
    </row>
    <row r="26" spans="1:171" x14ac:dyDescent="0.25">
      <c r="A26" s="89" t="s">
        <v>50</v>
      </c>
      <c r="B26" s="10">
        <v>1</v>
      </c>
      <c r="C26" s="12"/>
      <c r="D26" s="10"/>
      <c r="E26" s="10" t="s">
        <v>43</v>
      </c>
      <c r="F26" s="20">
        <v>27.303000000000001</v>
      </c>
      <c r="G26" s="10">
        <v>29.545999999999999</v>
      </c>
      <c r="H26" s="77">
        <v>3</v>
      </c>
      <c r="I26" s="15">
        <f>IF(AND(J$168&gt;4,H26=1),6)+IF(AND(J$168&gt;4,H26=2),4)+IF(AND(J$168&gt;4,H26=3),3)+IF(AND(J$168&gt;4,H26=4),2)+IF(AND(J$168&gt;4,H26=5),1)+IF(AND(J$168&gt;4,H26&gt;5),1)+IF(AND(J$168=4,H26=1),4)+IF(AND(J$168=4,H26=2),3)+IF(AND(J$168=4,H26=3),2)+IF(AND(J$168=4,H26=4),1)+IF(AND(J$168=3,H26=1),3)+IF(AND(J$168=3,H26=2),2)+IF(AND(J$168=3,H26=3),1)+IF(AND(J$168=2,H26=1),2)+IF(AND(J$168=2,H26=2),1)+IF(AND(J$168=1,H26=1),1)</f>
        <v>2</v>
      </c>
      <c r="J26" s="78">
        <v>0</v>
      </c>
      <c r="K26" s="78">
        <v>0</v>
      </c>
      <c r="L26" s="15">
        <f>IF(AND(K$168&gt;4,J26=1),12)+IF(AND(K$168&gt;4,J26=2),8)+IF(AND(K$168&gt;4,J26=3),6)+IF(AND(K$168&gt;4,J26=4),5)+IF(AND(K$168&gt;4,J26=5),4)+IF(AND(K$168&gt;4,J26=6),3)+IF(AND(K$168&gt;4,J26=7),2)+IF(AND(K$168&gt;4,J26&gt;7),1)+IF(AND(K$168=4,J26=1),8)+IF(AND(K$168=4,J26=2),6)+IF(AND(K$168=4,J26=3),4)+IF(AND(K$168=4,J26=4),2)+IF(AND(K$168=3,J26=1),6)+IF(AND(K$168=3,J26=2),4)+IF(AND(K$168=3,J26=3),2)+IF(AND(K$168=2,J26=1),4)+IF(AND(K$168=2,J26=2),2)+IF(AND(K$168=1,J26=1),2)</f>
        <v>0</v>
      </c>
      <c r="M26" s="15">
        <f>IF(AND(K$168&gt;4,K26=1),12)+IF(AND(K$168&gt;4,K26=2),8)+IF(AND(K$168&gt;4,K26=3),6)+IF(AND(K$168&gt;4,K26=4),5)+IF(AND(K$168&gt;4,K26=5),4)+IF(AND(K$168&gt;4,K26=6),3)+IF(AND(K$168&gt;4,K26=7),2)+IF(AND(K$168&gt;4,K26&gt;7),1)+IF(AND(K$168=4,K26=1),8)+IF(AND(K$168=4,K26=2),6)+IF(AND(K$168=4,K26=3),4)+IF(AND(K$168=4,K26=4),2)+IF(AND(K$168=3,K26=1),6)+IF(AND(K$168=3,K26=2),4)+IF(AND(K$168=3,K26=3),2)+IF(AND(K$168=2,K26=1),4)+IF(AND(K$168=2,K26=2),2)+IF(AND(K$168=1,K26=1),2)</f>
        <v>0</v>
      </c>
      <c r="N26" s="26" t="s">
        <v>39</v>
      </c>
      <c r="O26" s="15">
        <f>+I26+L26+M26+U26</f>
        <v>2</v>
      </c>
      <c r="P26" s="79">
        <f>+O26</f>
        <v>2</v>
      </c>
      <c r="Q26" s="27">
        <v>27.978999999999999</v>
      </c>
      <c r="R26" s="10"/>
      <c r="S26" s="18" t="s">
        <v>39</v>
      </c>
      <c r="T26" s="18" t="s">
        <v>40</v>
      </c>
      <c r="U26" s="115"/>
      <c r="V26" s="67">
        <v>27.303000000000001</v>
      </c>
      <c r="W26" s="10"/>
      <c r="X26" s="77"/>
      <c r="Y26" s="15">
        <f>IF(AND(Z$168&gt;4,X26=1),6)+IF(AND(Z$168&gt;4,X26=2),4)+IF(AND(Z$168&gt;4,X26=3),3)+IF(AND(Z$168&gt;4,X26=4),2)+IF(AND(Z$168&gt;4,X26=5),1)+IF(AND(Z$168&gt;4,X26&gt;5),1)+IF(AND(Z$168=4,X26=1),4)+IF(AND(Z$168=4,X26=2),3)+IF(AND(Z$168=4,X26=3),2)+IF(AND(Z$168=4,X26=4),1)+IF(AND(Z$168=3,X26=1),3)+IF(AND(Z$168=3,X26=2),2)+IF(AND(Z$168=3,X26=3),1)+IF(AND(Z$168=2,X26=1),2)+IF(AND(Z$168=2,X26=2),1)+IF(AND(Z$168=1,X26=1),1)</f>
        <v>0</v>
      </c>
      <c r="Z26" s="78"/>
      <c r="AA26" s="78"/>
      <c r="AB26" s="15">
        <f>IF(AND(AA$168&gt;4,Z26=1),12)+IF(AND(AA$168&gt;4,Z26=2),8)+IF(AND(AA$168&gt;4,Z26=3),6)+IF(AND(AA$168&gt;4,Z26=4),5)+IF(AND(AA$168&gt;4,Z26=5),4)+IF(AND(AA$168&gt;4,Z26=6),3)+IF(AND(AA$168&gt;4,Z26=7),2)+IF(AND(AA$168&gt;4,Z26&gt;7),1)+IF(AND(AA$168=4,Z26=1),8)+IF(AND(AA$168=4,Z26=2),6)+IF(AND(AA$168=4,Z26=3),4)+IF(AND(AA$168=4,Z26=4),2)+IF(AND(AA$168=3,Z26=1),6)+IF(AND(AA$168=3,Z26=2),4)+IF(AND(AA$168=3,Z26=3),2)+IF(AND(AA$168=2,Z26=1),4)+IF(AND(AA$168=2,Z26=2),2)+IF(AND(AA$168=1,Z26=1),2)</f>
        <v>0</v>
      </c>
      <c r="AC26" s="15">
        <f>IF(AND(AA$168&gt;4,AA26=1),12)+IF(AND(AA$168&gt;4,AA26=2),8)+IF(AND(AA$168&gt;4,AA26=3),6)+IF(AND(AA$168&gt;4,AA26=4),5)+IF(AND(AA$168&gt;4,AA26=5),4)+IF(AND(AA$168&gt;4,AA26=6),3)+IF(AND(AA$168&gt;4,AA26=7),2)+IF(AND(AA$168&gt;4,AA26&gt;7),1)+IF(AND(AA$168=4,AA26=1),8)+IF(AND(AA$168=4,AA26=2),6)+IF(AND(AA$168=4,AA26=3),4)+IF(AND(AA$168=4,AA26=4),2)+IF(AND(AA$168=3,AA26=1),6)+IF(AND(AA$168=3,AA26=2),4)+IF(AND(AA$168=3,AA26=3),2)+IF(AND(AA$168=2,AA26=1),4)+IF(AND(AA$168=2,AA26=2),2)+IF(AND(AA$168=1,AA26=1),2)</f>
        <v>0</v>
      </c>
      <c r="AD26" s="26" t="s">
        <v>39</v>
      </c>
      <c r="AE26" s="15">
        <f>+Y26+AB26+AC26+AK26</f>
        <v>0</v>
      </c>
      <c r="AF26" s="79">
        <f>+AE26+P26</f>
        <v>2</v>
      </c>
      <c r="AG26" s="27"/>
      <c r="AH26" s="10"/>
      <c r="AI26" s="18" t="s">
        <v>39</v>
      </c>
      <c r="AJ26" s="18" t="s">
        <v>40</v>
      </c>
      <c r="AK26" s="115"/>
      <c r="AL26" s="99">
        <v>27.303000000000001</v>
      </c>
      <c r="AM26" s="10">
        <v>30.148</v>
      </c>
      <c r="AN26" s="96">
        <v>6</v>
      </c>
      <c r="AO26" s="15">
        <f>IF(AND(AP$168&gt;4,AN26=1),6)+IF(AND(AP$168&gt;4,AN26=2),4)+IF(AND(AP$168&gt;4,AN26=3),3)+IF(AND(AP$168&gt;4,AN26=4),2)+IF(AND(AP$168&gt;4,AN26=5),1)+IF(AND(AP$168&gt;4,AN26&gt;5),1)+IF(AND(AP$168=4,AN26=1),4)+IF(AND(AP$168=4,AN26=2),3)+IF(AND(AP$168=4,AN26=3),2)+IF(AND(AP$168=4,AN26=4),1)+IF(AND(AP$168=3,AN26=1),3)+IF(AND(AP$168=3,AN26=2),2)+IF(AND(AP$168=3,AN26=3),1)+IF(AND(AP$168=2,AN26=1),2)+IF(AND(AP$168=2,AN26=2),1)+IF(AND(AP$168=1,AN26=1),1)</f>
        <v>1</v>
      </c>
      <c r="AP26" s="97">
        <v>3</v>
      </c>
      <c r="AQ26" s="97"/>
      <c r="AR26" s="15">
        <f>IF(AND(AQ$168&gt;4,AP26=1),12)+IF(AND(AQ$168&gt;4,AP26=2),8)+IF(AND(AQ$168&gt;4,AP26=3),6)+IF(AND(AQ$168&gt;4,AP26=4),5)+IF(AND(AQ$168&gt;4,AP26=5),4)+IF(AND(AQ$168&gt;4,AP26=6),3)+IF(AND(AQ$168&gt;4,AP26=7),2)+IF(AND(AQ$168&gt;4,AP26&gt;7),1)+IF(AND(AQ$168=4,AP26=1),8)+IF(AND(AQ$168=4,AP26=2),6)+IF(AND(AQ$168=4,AP26=3),4)+IF(AND(AQ$168=4,AP26=4),2)+IF(AND(AQ$168=3,AP26=1),6)+IF(AND(AQ$168=3,AP26=2),4)+IF(AND(AQ$168=3,AP26=3),2)+IF(AND(AQ$168=2,AP26=1),4)+IF(AND(AQ$168=2,AP26=2),2)+IF(AND(AQ$168=1,AP26=1),2)</f>
        <v>6</v>
      </c>
      <c r="AS26" s="15">
        <f>IF(AND(AQ$168&gt;4,AQ26=1),12)+IF(AND(AQ$168&gt;4,AQ26=2),8)+IF(AND(AQ$168&gt;4,AQ26=3),6)+IF(AND(AQ$168&gt;4,AQ26=4),5)+IF(AND(AQ$168&gt;4,AQ26=5),4)+IF(AND(AQ$168&gt;4,AQ26=6),3)+IF(AND(AQ$168&gt;4,AQ26=7),2)+IF(AND(AQ$168&gt;4,AQ26&gt;7),1)+IF(AND(AQ$168=4,AQ26=1),8)+IF(AND(AQ$168=4,AQ26=2),6)+IF(AND(AQ$168=4,AQ26=3),4)+IF(AND(AQ$168=4,AQ26=4),2)+IF(AND(AQ$168=3,AQ26=1),6)+IF(AND(AQ$168=3,AQ26=2),4)+IF(AND(AQ$168=3,AQ26=3),2)+IF(AND(AQ$168=2,AQ26=1),4)+IF(AND(AQ$168=2,AQ26=2),2)+IF(AND(AQ$168=1,AQ26=1),2)</f>
        <v>0</v>
      </c>
      <c r="AT26" s="26" t="s">
        <v>39</v>
      </c>
      <c r="AU26" s="15">
        <f>+AO26+AR26+AS26+BA26</f>
        <v>7</v>
      </c>
      <c r="AV26" s="79">
        <f>+AU26+AF26</f>
        <v>9</v>
      </c>
      <c r="AW26" s="27">
        <v>29.308</v>
      </c>
      <c r="AX26" s="10"/>
      <c r="AY26" s="18" t="s">
        <v>39</v>
      </c>
      <c r="AZ26" s="18" t="s">
        <v>40</v>
      </c>
      <c r="BA26" s="115"/>
      <c r="BB26" s="99">
        <v>27.303000000000001</v>
      </c>
      <c r="BC26" s="10">
        <v>29.350999999999999</v>
      </c>
      <c r="BD26" s="96">
        <v>4</v>
      </c>
      <c r="BE26" s="15">
        <f>IF(AND(BF$168&gt;4,BD26=1),6)+IF(AND(BF$168&gt;4,BD26=2),4)+IF(AND(BF$168&gt;4,BD26=3),3)+IF(AND(BF$168&gt;4,BD26=4),2)+IF(AND(BF$168&gt;4,BD26=5),1)+IF(AND(BF$168&gt;4,BD26&gt;5),1)+IF(AND(BF$168=4,BD26=1),4)+IF(AND(BF$168=4,BD26=2),3)+IF(AND(BF$168=4,BD26=3),2)+IF(AND(BF$168=4,BD26=4),1)+IF(AND(BF$168=3,BD26=1),3)+IF(AND(BF$168=3,BD26=2),2)+IF(AND(BF$168=3,BD26=3),1)+IF(AND(BF$168=2,BD26=1),2)+IF(AND(BF$168=2,BD26=2),1)+IF(AND(BF$168=1,BD26=1),1)</f>
        <v>2</v>
      </c>
      <c r="BF26" s="97">
        <v>2</v>
      </c>
      <c r="BG26" s="97">
        <v>3</v>
      </c>
      <c r="BH26" s="15">
        <f>IF(AND(BG$168&gt;4,BF26=1),12)+IF(AND(BG$168&gt;4,BF26=2),8)+IF(AND(BG$168&gt;4,BF26=3),6)+IF(AND(BG$168&gt;4,BF26=4),5)+IF(AND(BG$168&gt;4,BF26=5),4)+IF(AND(BG$168&gt;4,BF26=6),3)+IF(AND(BG$168&gt;4,BF26=7),2)+IF(AND(BG$168&gt;4,BF26&gt;7),1)+IF(AND(BG$168=4,BF26=1),8)+IF(AND(BG$168=4,BF26=2),6)+IF(AND(BG$168=4,BF26=3),4)+IF(AND(BG$168=4,BF26=4),2)+IF(AND(BG$168=3,BF26=1),6)+IF(AND(BG$168=3,BF26=2),4)+IF(AND(BG$168=3,BF26=3),2)+IF(AND(BG$168=2,BF26=1),4)+IF(AND(BG$168=2,BF26=2),2)+IF(AND(BG$168=1,BF26=1),2)</f>
        <v>8</v>
      </c>
      <c r="BI26" s="15">
        <f>IF(AND(BG$168&gt;4,BG26=1),12)+IF(AND(BG$168&gt;4,BG26=2),8)+IF(AND(BG$168&gt;4,BG26=3),6)+IF(AND(BG$168&gt;4,BG26=4),5)+IF(AND(BG$168&gt;4,BG26=5),4)+IF(AND(BG$168&gt;4,BG26=6),3)+IF(AND(BG$168&gt;4,BG26=7),2)+IF(AND(BG$168&gt;4,BG26&gt;7),1)+IF(AND(BG$168=4,BG26=1),8)+IF(AND(BG$168=4,BG26=2),6)+IF(AND(BG$168=4,BG26=3),4)+IF(AND(BG$168=4,BG26=4),2)+IF(AND(BG$168=3,BG26=1),6)+IF(AND(BG$168=3,BG26=2),4)+IF(AND(BG$168=3,BG26=3),2)+IF(AND(BG$168=2,BG26=1),4)+IF(AND(BG$168=2,BG26=2),2)+IF(AND(BG$168=1,BG26=1),2)</f>
        <v>6</v>
      </c>
      <c r="BJ26" s="26" t="s">
        <v>39</v>
      </c>
      <c r="BK26" s="15">
        <f>+BE26+BH26+BI26+BQ26</f>
        <v>16</v>
      </c>
      <c r="BL26" s="79">
        <f>+BK26+AV26</f>
        <v>25</v>
      </c>
      <c r="BM26" s="27">
        <v>27.885999999999999</v>
      </c>
      <c r="BN26" s="10">
        <v>27.881</v>
      </c>
      <c r="BO26" s="18" t="s">
        <v>39</v>
      </c>
      <c r="BP26" s="18" t="s">
        <v>40</v>
      </c>
      <c r="BQ26" s="115"/>
      <c r="BR26" s="99">
        <v>27.303000000000001</v>
      </c>
      <c r="BS26" s="10"/>
      <c r="BT26" s="96"/>
      <c r="BU26" s="15">
        <f>IF(AND(BV$168&gt;4,BT26=1),6)+IF(AND(BV$168&gt;4,BT26=2),4)+IF(AND(BV$168&gt;4,BT26=3),3)+IF(AND(BV$168&gt;4,BT26=4),2)+IF(AND(BV$168&gt;4,BT26=5),1)+IF(AND(BV$168&gt;4,BT26&gt;5),1)+IF(AND(BV$168=4,BT26=1),4)+IF(AND(BV$168=4,BT26=2),3)+IF(AND(BV$168=4,BT26=3),2)+IF(AND(BV$168=4,BT26=4),1)+IF(AND(BV$168=3,BT26=1),3)+IF(AND(BV$168=3,BT26=2),2)+IF(AND(BV$168=3,BT26=3),1)+IF(AND(BV$168=2,BT26=1),2)+IF(AND(BV$168=2,BT26=2),1)+IF(AND(BV$168=1,BT26=1),1)</f>
        <v>0</v>
      </c>
      <c r="BV26" s="97"/>
      <c r="BW26" s="97"/>
      <c r="BX26" s="15">
        <f>IF(AND(BW$168&gt;4,BV26=1),12)+IF(AND(BW$168&gt;4,BV26=2),8)+IF(AND(BW$168&gt;4,BV26=3),6)+IF(AND(BW$168&gt;4,BV26=4),5)+IF(AND(BW$168&gt;4,BV26=5),4)+IF(AND(BW$168&gt;4,BV26=6),3)+IF(AND(BW$168&gt;4,BV26=7),2)+IF(AND(BW$168&gt;4,BV26&gt;7),1)+IF(AND(BW$168=4,BV26=1),8)+IF(AND(BW$168=4,BV26=2),6)+IF(AND(BW$168=4,BV26=3),4)+IF(AND(BW$168=4,BV26=4),2)+IF(AND(BW$168=3,BV26=1),6)+IF(AND(BW$168=3,BV26=2),4)+IF(AND(BW$168=3,BV26=3),2)+IF(AND(BW$168=2,BV26=1),4)+IF(AND(BW$168=2,BV26=2),2)+IF(AND(BW$168=1,BV26=1),2)</f>
        <v>0</v>
      </c>
      <c r="BY26" s="15">
        <f>IF(AND(BW$168&gt;4,BW26=1),12)+IF(AND(BW$168&gt;4,BW26=2),8)+IF(AND(BW$168&gt;4,BW26=3),6)+IF(AND(BW$168&gt;4,BW26=4),5)+IF(AND(BW$168&gt;4,BW26=5),4)+IF(AND(BW$168&gt;4,BW26=6),3)+IF(AND(BW$168&gt;4,BW26=7),2)+IF(AND(BW$168&gt;4,BW26&gt;7),1)+IF(AND(BW$168=4,BW26=1),8)+IF(AND(BW$168=4,BW26=2),6)+IF(AND(BW$168=4,BW26=3),4)+IF(AND(BW$168=4,BW26=4),2)+IF(AND(BW$168=3,BW26=1),6)+IF(AND(BW$168=3,BW26=2),4)+IF(AND(BW$168=3,BW26=3),2)+IF(AND(BW$168=2,BW26=1),4)+IF(AND(BW$168=2,BW26=2),2)+IF(AND(BW$168=1,BW26=1),2)</f>
        <v>0</v>
      </c>
      <c r="BZ26" s="26" t="s">
        <v>39</v>
      </c>
      <c r="CA26" s="15">
        <f>+BU26+BX26+BY26+CG26</f>
        <v>0</v>
      </c>
      <c r="CB26" s="79">
        <f>+CA26+BL26</f>
        <v>25</v>
      </c>
      <c r="CC26" s="27"/>
      <c r="CD26" s="10"/>
      <c r="CE26" s="18" t="s">
        <v>39</v>
      </c>
      <c r="CF26" s="18" t="s">
        <v>40</v>
      </c>
      <c r="CG26" s="115"/>
      <c r="CH26" s="99">
        <v>27.303000000000001</v>
      </c>
      <c r="CI26" s="10"/>
      <c r="CJ26" s="96"/>
      <c r="CK26" s="15">
        <f>IF(AND(CL$168&gt;4,CJ26=1),6)+IF(AND(CL$168&gt;4,CJ26=2),4)+IF(AND(CL$168&gt;4,CJ26=3),3)+IF(AND(CL$168&gt;4,CJ26=4),2)+IF(AND(CL$168&gt;4,CJ26=5),1)+IF(AND(CL$168&gt;4,CJ26&gt;5),1)+IF(AND(CL$168=4,CJ26=1),4)+IF(AND(CL$168=4,CJ26=2),3)+IF(AND(CL$168=4,CJ26=3),2)+IF(AND(CL$168=4,CJ26=4),1)+IF(AND(CL$168=3,CJ26=1),3)+IF(AND(CL$168=3,CJ26=2),2)+IF(AND(CL$168=3,CJ26=3),1)+IF(AND(CL$168=2,CJ26=1),2)+IF(AND(CL$168=2,CJ26=2),1)+IF(AND(CL$168=1,CJ26=1),1)</f>
        <v>0</v>
      </c>
      <c r="CL26" s="97"/>
      <c r="CM26" s="97"/>
      <c r="CN26" s="15">
        <f>IF(AND(CM$168&gt;4,CL26=1),12)+IF(AND(CM$168&gt;4,CL26=2),8)+IF(AND(CM$168&gt;4,CL26=3),6)+IF(AND(CM$168&gt;4,CL26=4),5)+IF(AND(CM$168&gt;4,CL26=5),4)+IF(AND(CM$168&gt;4,CL26=6),3)+IF(AND(CM$168&gt;4,CL26=7),2)+IF(AND(CM$168&gt;4,CL26&gt;7),1)+IF(AND(CM$168=4,CL26=1),8)+IF(AND(CM$168=4,CL26=2),6)+IF(AND(CM$168=4,CL26=3),4)+IF(AND(CM$168=4,CL26=4),2)+IF(AND(CM$168=3,CL26=1),6)+IF(AND(CM$168=3,CL26=2),4)+IF(AND(CM$168=3,CL26=3),2)+IF(AND(CM$168=2,CL26=1),4)+IF(AND(CM$168=2,CL26=2),2)+IF(AND(CM$168=1,CL26=1),2)</f>
        <v>0</v>
      </c>
      <c r="CO26" s="15">
        <f>IF(AND(CM$168&gt;4,CM26=1),12)+IF(AND(CM$168&gt;4,CM26=2),8)+IF(AND(CM$168&gt;4,CM26=3),6)+IF(AND(CM$168&gt;4,CM26=4),5)+IF(AND(CM$168&gt;4,CM26=5),4)+IF(AND(CM$168&gt;4,CM26=6),3)+IF(AND(CM$168&gt;4,CM26=7),2)+IF(AND(CM$168&gt;4,CM26&gt;7),1)+IF(AND(CM$168=4,CM26=1),8)+IF(AND(CM$168=4,CM26=2),6)+IF(AND(CM$168=4,CM26=3),4)+IF(AND(CM$168=4,CM26=4),2)+IF(AND(CM$168=3,CM26=1),6)+IF(AND(CM$168=3,CM26=2),4)+IF(AND(CM$168=3,CM26=3),2)+IF(AND(CM$168=2,CM26=1),4)+IF(AND(CM$168=2,CM26=2),2)+IF(AND(CM$168=1,CM26=1),2)</f>
        <v>0</v>
      </c>
      <c r="CP26" s="26" t="s">
        <v>39</v>
      </c>
      <c r="CQ26" s="15">
        <f>+CK26+CN26+CO26+CW26</f>
        <v>0</v>
      </c>
      <c r="CR26" s="79">
        <f>+CQ26+CB26</f>
        <v>25</v>
      </c>
      <c r="CS26" s="27"/>
      <c r="CT26" s="10"/>
      <c r="CU26" s="18" t="s">
        <v>39</v>
      </c>
      <c r="CV26" s="18" t="s">
        <v>40</v>
      </c>
      <c r="CW26" s="115"/>
      <c r="CX26" s="99">
        <v>27.303000000000001</v>
      </c>
      <c r="CY26" s="10"/>
      <c r="CZ26" s="77"/>
      <c r="DA26" s="15">
        <f>IF(AND(DB$168&gt;4,CZ26=1),6)+IF(AND(DB$168&gt;4,CZ26=2),4)+IF(AND(DB$168&gt;4,CZ26=3),3)+IF(AND(DB$168&gt;4,CZ26=4),2)+IF(AND(DB$168&gt;4,CZ26=5),1)+IF(AND(DB$168&gt;4,CZ26&gt;5),1)+IF(AND(DB$168=4,CZ26=1),4)+IF(AND(DB$168=4,CZ26=2),3)+IF(AND(DB$168=4,CZ26=3),2)+IF(AND(DB$168=4,CZ26=4),1)+IF(AND(DB$168=3,CZ26=1),3)+IF(AND(DB$168=3,CZ26=2),2)+IF(AND(DB$168=3,CZ26=3),1)+IF(AND(DB$168=2,CZ26=1),2)+IF(AND(DB$168=2,CZ26=2),1)+IF(AND(DB$168=1,CZ26=1),1)</f>
        <v>0</v>
      </c>
      <c r="DB26" s="78"/>
      <c r="DC26" s="78"/>
      <c r="DD26" s="15">
        <f>IF(AND(DC$168&gt;4,DB26=1),12)+IF(AND(DC$168&gt;4,DB26=2),8)+IF(AND(DC$168&gt;4,DB26=3),6)+IF(AND(DC$168&gt;4,DB26=4),5)+IF(AND(DC$168&gt;4,DB26=5),4)+IF(AND(DC$168&gt;4,DB26=6),3)+IF(AND(DC$168&gt;4,DB26=7),2)+IF(AND(DC$168&gt;4,DB26&gt;7),1)+IF(AND(DC$168=4,DB26=1),8)+IF(AND(DC$168=4,DB26=2),6)+IF(AND(DC$168=4,DB26=3),4)+IF(AND(DC$168=4,DB26=4),2)+IF(AND(DC$168=3,DB26=1),6)+IF(AND(DC$168=3,DB26=2),4)+IF(AND(DC$168=3,DB26=3),2)+IF(AND(DC$168=2,DB26=1),4)+IF(AND(DC$168=2,DB26=2),2)+IF(AND(DC$168=1,DB26=1),2)</f>
        <v>0</v>
      </c>
      <c r="DE26" s="15">
        <f>IF(AND(DC$168&gt;4,DC26=1),12)+IF(AND(DC$168&gt;4,DC26=2),8)+IF(AND(DC$168&gt;4,DC26=3),6)+IF(AND(DC$168&gt;4,DC26=4),5)+IF(AND(DC$168&gt;4,DC26=5),4)+IF(AND(DC$168&gt;4,DC26=6),3)+IF(AND(DC$168&gt;4,DC26=7),2)+IF(AND(DC$168&gt;4,DC26&gt;7),1)+IF(AND(DC$168=4,DC26=1),8)+IF(AND(DC$168=4,DC26=2),6)+IF(AND(DC$168=4,DC26=3),4)+IF(AND(DC$168=4,DC26=4),2)+IF(AND(DC$168=3,DC26=1),6)+IF(AND(DC$168=3,DC26=2),4)+IF(AND(DC$168=3,DC26=3),2)+IF(AND(DC$168=2,DC26=1),4)+IF(AND(DC$168=2,DC26=2),2)+IF(AND(DC$168=1,DC26=1),2)</f>
        <v>0</v>
      </c>
      <c r="DF26" s="26" t="s">
        <v>39</v>
      </c>
      <c r="DG26" s="15">
        <f>+DA26+DD26+DE26+DM26</f>
        <v>0</v>
      </c>
      <c r="DH26" s="79">
        <f>+DG26+CR26</f>
        <v>25</v>
      </c>
      <c r="DI26" s="27"/>
      <c r="DJ26" s="10"/>
      <c r="DK26" s="18" t="s">
        <v>39</v>
      </c>
      <c r="DL26" s="18" t="s">
        <v>40</v>
      </c>
      <c r="DM26" s="115"/>
      <c r="DN26" s="99">
        <v>27.303000000000001</v>
      </c>
      <c r="DO26" s="10"/>
      <c r="DP26" s="77"/>
      <c r="DQ26" s="15">
        <f>IF(AND(DR$168&gt;4,DP26=1),6)+IF(AND(DR$168&gt;4,DP26=2),4)+IF(AND(DR$168&gt;4,DP26=3),3)+IF(AND(DR$168&gt;4,DP26=4),2)+IF(AND(DR$168&gt;4,DP26=5),1)+IF(AND(DR$168&gt;4,DP26&gt;5),1)+IF(AND(DR$168=4,DP26=1),4)+IF(AND(DR$168=4,DP26=2),3)+IF(AND(DR$168=4,DP26=3),2)+IF(AND(DR$168=4,DP26=4),1)+IF(AND(DR$168=3,DP26=1),3)+IF(AND(DR$168=3,DP26=2),2)+IF(AND(DR$168=3,DP26=3),1)+IF(AND(DR$168=2,DP26=1),2)+IF(AND(DR$168=2,DP26=2),1)+IF(AND(DR$168=1,DP26=1),1)</f>
        <v>0</v>
      </c>
      <c r="DR26" s="78"/>
      <c r="DS26" s="78"/>
      <c r="DT26" s="15">
        <f>IF(AND(DS$168&gt;4,DR26=1),12)+IF(AND(DS$168&gt;4,DR26=2),8)+IF(AND(DS$168&gt;4,DR26=3),6)+IF(AND(DS$168&gt;4,DR26=4),5)+IF(AND(DS$168&gt;4,DR26=5),4)+IF(AND(DS$168&gt;4,DR26=6),3)+IF(AND(DS$168&gt;4,DR26=7),2)+IF(AND(DS$168&gt;4,DR26&gt;7),1)+IF(AND(DS$168=4,DR26=1),8)+IF(AND(DS$168=4,DR26=2),6)+IF(AND(DS$168=4,DR26=3),4)+IF(AND(DS$168=4,DR26=4),2)+IF(AND(DS$168=3,DR26=1),6)+IF(AND(DS$168=3,DR26=2),4)+IF(AND(DS$168=3,DR26=3),2)+IF(AND(DS$168=2,DR26=1),4)+IF(AND(DS$168=2,DR26=2),2)+IF(AND(DS$168=1,DR26=1),2)</f>
        <v>0</v>
      </c>
      <c r="DU26" s="15">
        <f>IF(AND(DS$168&gt;4,DS26=1),12)+IF(AND(DS$168&gt;4,DS26=2),8)+IF(AND(DS$168&gt;4,DS26=3),6)+IF(AND(DS$168&gt;4,DS26=4),5)+IF(AND(DS$168&gt;4,DS26=5),4)+IF(AND(DS$168&gt;4,DS26=6),3)+IF(AND(DS$168&gt;4,DS26=7),2)+IF(AND(DS$168&gt;4,DS26&gt;7),1)+IF(AND(DS$168=4,DS26=1),8)+IF(AND(DS$168=4,DS26=2),6)+IF(AND(DS$168=4,DS26=3),4)+IF(AND(DS$168=4,DS26=4),2)+IF(AND(DS$168=3,DS26=1),6)+IF(AND(DS$168=3,DS26=2),4)+IF(AND(DS$168=3,DS26=3),2)+IF(AND(DS$168=2,DS26=1),4)+IF(AND(DS$168=2,DS26=2),2)+IF(AND(DS$168=1,DS26=1),2)</f>
        <v>0</v>
      </c>
      <c r="DV26" s="26" t="s">
        <v>39</v>
      </c>
      <c r="DW26" s="15">
        <f>+DQ26+DT26+DU26+EC26</f>
        <v>0</v>
      </c>
      <c r="DX26" s="79">
        <f>+DW26+DH26</f>
        <v>25</v>
      </c>
      <c r="DY26" s="27"/>
      <c r="DZ26" s="10"/>
      <c r="EA26" s="18" t="s">
        <v>39</v>
      </c>
      <c r="EB26" s="18" t="s">
        <v>40</v>
      </c>
      <c r="EC26" s="24"/>
      <c r="ED26" s="99">
        <v>27.303000000000001</v>
      </c>
      <c r="EE26" s="10"/>
      <c r="EF26" s="77"/>
      <c r="EG26" s="15">
        <f>IF(AND(EH$168&gt;4,EF26=1),6)+IF(AND(EH$168&gt;4,EF26=2),4)+IF(AND(EH$168&gt;4,EF26=3),3)+IF(AND(EH$168&gt;4,EF26=4),2)+IF(AND(EH$168&gt;4,EF26=5),1)+IF(AND(EH$168&gt;4,EF26&gt;5),1)+IF(AND(EH$168=4,EF26=1),4)+IF(AND(EH$168=4,EF26=2),3)+IF(AND(EH$168=4,EF26=3),2)+IF(AND(EH$168=4,EF26=4),1)+IF(AND(EH$168=3,EF26=1),3)+IF(AND(EH$168=3,EF26=2),2)+IF(AND(EH$168=3,EF26=3),1)+IF(AND(EH$168=2,EF26=1),2)+IF(AND(EH$168=2,EF26=2),1)+IF(AND(EH$168=1,EF26=1),1)</f>
        <v>0</v>
      </c>
      <c r="EH26" s="78"/>
      <c r="EI26" s="78"/>
      <c r="EJ26" s="15">
        <f>IF(AND(EI$168&gt;4,EH26=1),12)+IF(AND(EI$168&gt;4,EH26=2),8)+IF(AND(EI$168&gt;4,EH26=3),6)+IF(AND(EI$168&gt;4,EH26=4),5)+IF(AND(EI$168&gt;4,EH26=5),4)+IF(AND(EI$168&gt;4,EH26=6),3)+IF(AND(EI$168&gt;4,EH26=7),2)+IF(AND(EI$168&gt;4,EH26&gt;7),1)+IF(AND(EI$168=4,EH26=1),8)+IF(AND(EI$168=4,EH26=2),6)+IF(AND(EI$168=4,EH26=3),4)+IF(AND(EI$168=4,EH26=4),2)+IF(AND(EI$168=3,EH26=1),6)+IF(AND(EI$168=3,EH26=2),4)+IF(AND(EI$168=3,EH26=3),2)+IF(AND(EI$168=2,EH26=1),4)+IF(AND(EI$168=2,EH26=2),2)+IF(AND(EI$168=1,EH26=1),2)</f>
        <v>0</v>
      </c>
      <c r="EK26" s="15">
        <f>IF(AND(EI$168&gt;4,EI26=1),12)+IF(AND(EI$168&gt;4,EI26=2),8)+IF(AND(EI$168&gt;4,EI26=3),6)+IF(AND(EI$168&gt;4,EI26=4),5)+IF(AND(EI$168&gt;4,EI26=5),4)+IF(AND(EI$168&gt;4,EI26=6),3)+IF(AND(EI$168&gt;4,EI26=7),2)+IF(AND(EI$168&gt;4,EI26&gt;7),1)+IF(AND(EI$168=4,EI26=1),8)+IF(AND(EI$168=4,EI26=2),6)+IF(AND(EI$168=4,EI26=3),4)+IF(AND(EI$168=4,EI26=4),2)+IF(AND(EI$168=3,EI26=1),6)+IF(AND(EI$168=3,EI26=2),4)+IF(AND(EI$168=3,EI26=3),2)+IF(AND(EI$168=2,EI26=1),4)+IF(AND(EI$168=2,EI26=2),2)+IF(AND(EI$168=1,EI26=1),2)</f>
        <v>0</v>
      </c>
      <c r="EL26" s="26" t="s">
        <v>39</v>
      </c>
      <c r="EM26" s="15">
        <f t="shared" si="12"/>
        <v>0</v>
      </c>
      <c r="EN26" s="79">
        <f t="shared" si="13"/>
        <v>25</v>
      </c>
      <c r="EO26" s="27"/>
      <c r="EP26" s="10"/>
      <c r="EQ26" s="18" t="s">
        <v>39</v>
      </c>
      <c r="ER26" s="18" t="s">
        <v>40</v>
      </c>
      <c r="ES26" s="115"/>
      <c r="ET26" s="99">
        <v>27.303000000000001</v>
      </c>
      <c r="EU26" s="10">
        <v>29.855</v>
      </c>
      <c r="EV26" s="77">
        <v>2</v>
      </c>
      <c r="EW26" s="15">
        <f>IF(AND(EX$168&gt;4,EV26=1),6)+IF(AND(EX$168&gt;4,EV26=2),4)+IF(AND(EX$168&gt;4,EV26=3),3)+IF(AND(EX$168&gt;4,EV26=4),2)+IF(AND(EX$168&gt;4,EV26=5),1)+IF(AND(EX$168&gt;4,EV26&gt;5),1)+IF(AND(EX$168=4,EV26=1),4)+IF(AND(EX$168=4,EV26=2),3)+IF(AND(EX$168=4,EV26=3),2)+IF(AND(EX$168=4,EV26=4),1)+IF(AND(EX$168=3,EV26=1),3)+IF(AND(EX$168=3,EV26=2),2)+IF(AND(EX$168=3,EV26=3),1)+IF(AND(EX$168=2,EV26=1),2)+IF(AND(EX$168=2,EV26=2),1)+IF(AND(EX$168=1,EV26=1),1)</f>
        <v>4</v>
      </c>
      <c r="EX26" s="78">
        <v>2</v>
      </c>
      <c r="EY26" s="78"/>
      <c r="EZ26" s="15">
        <f>IF(AND(EY$168&gt;4,EX26=1),12)+IF(AND(EY$168&gt;4,EX26=2),8)+IF(AND(EY$168&gt;4,EX26=3),6)+IF(AND(EY$168&gt;4,EX26=4),5)+IF(AND(EY$168&gt;4,EX26=5),4)+IF(AND(EY$168&gt;4,EX26=6),3)+IF(AND(EY$168&gt;4,EX26=7),2)+IF(AND(EY$168&gt;4,EX26&gt;7),1)+IF(AND(EY$168=4,EX26=1),8)+IF(AND(EY$168=4,EX26=2),6)+IF(AND(EY$168=4,EX26=3),4)+IF(AND(EY$168=4,EX26=4),2)+IF(AND(EY$168=3,EX26=1),6)+IF(AND(EY$168=3,EX26=2),4)+IF(AND(EY$168=3,EX26=3),2)+IF(AND(EY$168=2,EX26=1),4)+IF(AND(EY$168=2,EX26=2),2)+IF(AND(EY$168=1,EX26=1),2)</f>
        <v>8</v>
      </c>
      <c r="FA26" s="15">
        <f>IF(AND(EY$168&gt;4,EY26=1),12)+IF(AND(EY$168&gt;4,EY26=2),8)+IF(AND(EY$168&gt;4,EY26=3),6)+IF(AND(EY$168&gt;4,EY26=4),5)+IF(AND(EY$168&gt;4,EY26=5),4)+IF(AND(EY$168&gt;4,EY26=6),3)+IF(AND(EY$168&gt;4,EY26=7),2)+IF(AND(EY$168&gt;4,EY26&gt;7),1)+IF(AND(EY$168=4,EY26=1),8)+IF(AND(EY$168=4,EY26=2),6)+IF(AND(EY$168=4,EY26=3),4)+IF(AND(EY$168=4,EY26=4),2)+IF(AND(EY$168=3,EY26=1),6)+IF(AND(EY$168=3,EY26=2),4)+IF(AND(EY$168=3,EY26=3),2)+IF(AND(EY$168=2,EY26=1),4)+IF(AND(EY$168=2,EY26=2),2)+IF(AND(EY$168=1,EY26=1),2)</f>
        <v>0</v>
      </c>
      <c r="FB26" s="26" t="s">
        <v>39</v>
      </c>
      <c r="FC26" s="15">
        <f t="shared" si="14"/>
        <v>12</v>
      </c>
      <c r="FD26" s="79">
        <f t="shared" si="15"/>
        <v>37</v>
      </c>
      <c r="FE26" s="27">
        <v>29.937000000000001</v>
      </c>
      <c r="FF26" s="10">
        <v>32.529000000000003</v>
      </c>
      <c r="FG26" s="18" t="s">
        <v>39</v>
      </c>
      <c r="FH26" s="18" t="s">
        <v>40</v>
      </c>
      <c r="FI26" s="115"/>
      <c r="FJ26" s="99">
        <v>27.303000000000001</v>
      </c>
    </row>
    <row r="27" spans="1:171" x14ac:dyDescent="0.25">
      <c r="A27" s="89" t="s">
        <v>53</v>
      </c>
      <c r="B27" s="10">
        <v>139</v>
      </c>
      <c r="C27" s="21"/>
      <c r="D27" s="20"/>
      <c r="E27" s="10" t="s">
        <v>77</v>
      </c>
      <c r="F27" s="13">
        <v>29.030999999999999</v>
      </c>
      <c r="G27" s="27"/>
      <c r="H27" s="77"/>
      <c r="I27" s="15">
        <f>IF(AND(J$168&gt;4,H27=1),6)+IF(AND(J$168&gt;4,H27=2),4)+IF(AND(J$168&gt;4,H27=3),3)+IF(AND(J$168&gt;4,H27=4),2)+IF(AND(J$168&gt;4,H27=5),1)+IF(AND(J$168&gt;4,H27&gt;5),1)+IF(AND(J$168=4,H27=1),4)+IF(AND(J$168=4,H27=2),3)+IF(AND(J$168=4,H27=3),2)+IF(AND(J$168=4,H27=4),1)+IF(AND(J$168=3,H27=1),3)+IF(AND(J$168=3,H27=2),2)+IF(AND(J$168=3,H27=3),1)+IF(AND(J$168=2,H27=1),2)+IF(AND(J$168=2,H27=2),1)+IF(AND(J$168=1,H27=1),1)</f>
        <v>0</v>
      </c>
      <c r="J27" s="78">
        <v>0</v>
      </c>
      <c r="K27" s="78">
        <v>0</v>
      </c>
      <c r="L27" s="15">
        <f>IF(AND(K$168&gt;4,J27=1),12)+IF(AND(K$168&gt;4,J27=2),8)+IF(AND(K$168&gt;4,J27=3),6)+IF(AND(K$168&gt;4,J27=4),5)+IF(AND(K$168&gt;4,J27=5),4)+IF(AND(K$168&gt;4,J27=6),3)+IF(AND(K$168&gt;4,J27=7),2)+IF(AND(K$168&gt;4,J27&gt;7),1)+IF(AND(K$168=4,J27=1),8)+IF(AND(K$168=4,J27=2),6)+IF(AND(K$168=4,J27=3),4)+IF(AND(K$168=4,J27=4),2)+IF(AND(K$168=3,J27=1),6)+IF(AND(K$168=3,J27=2),4)+IF(AND(K$168=3,J27=3),2)+IF(AND(K$168=2,J27=1),4)+IF(AND(K$168=2,J27=2),2)+IF(AND(K$168=1,J27=1),2)</f>
        <v>0</v>
      </c>
      <c r="M27" s="15">
        <f>IF(AND(K$168&gt;4,K27=1),12)+IF(AND(K$168&gt;4,K27=2),8)+IF(AND(K$168&gt;4,K27=3),6)+IF(AND(K$168&gt;4,K27=4),5)+IF(AND(K$168&gt;4,K27=5),4)+IF(AND(K$168&gt;4,K27=6),3)+IF(AND(K$168&gt;4,K27=7),2)+IF(AND(K$168&gt;4,K27&gt;7),1)+IF(AND(K$168=4,K27=1),8)+IF(AND(K$168=4,K27=2),6)+IF(AND(K$168=4,K27=3),4)+IF(AND(K$168=4,K27=4),2)+IF(AND(K$168=3,K27=1),6)+IF(AND(K$168=3,K27=2),4)+IF(AND(K$168=3,K27=3),2)+IF(AND(K$168=2,K27=1),4)+IF(AND(K$168=2,K27=2),2)+IF(AND(K$168=1,K27=1),2)</f>
        <v>0</v>
      </c>
      <c r="N27" s="26" t="s">
        <v>39</v>
      </c>
      <c r="O27" s="15">
        <f>+I27+L27+M27+U27</f>
        <v>0</v>
      </c>
      <c r="P27" s="79">
        <f>+O27</f>
        <v>0</v>
      </c>
      <c r="Q27" s="27">
        <v>29.675000000000001</v>
      </c>
      <c r="R27" s="27"/>
      <c r="S27" s="18" t="s">
        <v>39</v>
      </c>
      <c r="T27" s="28"/>
      <c r="U27" s="115"/>
      <c r="V27" s="66">
        <v>29.030999999999999</v>
      </c>
      <c r="W27" s="27"/>
      <c r="X27" s="77"/>
      <c r="Y27" s="15">
        <f>IF(AND(Z$168&gt;4,X27=1),6)+IF(AND(Z$168&gt;4,X27=2),4)+IF(AND(Z$168&gt;4,X27=3),3)+IF(AND(Z$168&gt;4,X27=4),2)+IF(AND(Z$168&gt;4,X27=5),1)+IF(AND(Z$168&gt;4,X27&gt;5),1)+IF(AND(Z$168=4,X27=1),4)+IF(AND(Z$168=4,X27=2),3)+IF(AND(Z$168=4,X27=3),2)+IF(AND(Z$168=4,X27=4),1)+IF(AND(Z$168=3,X27=1),3)+IF(AND(Z$168=3,X27=2),2)+IF(AND(Z$168=3,X27=3),1)+IF(AND(Z$168=2,X27=1),2)+IF(AND(Z$168=2,X27=2),1)+IF(AND(Z$168=1,X27=1),1)</f>
        <v>0</v>
      </c>
      <c r="Z27" s="78"/>
      <c r="AA27" s="78"/>
      <c r="AB27" s="15">
        <f>IF(AND(AA$168&gt;4,Z27=1),12)+IF(AND(AA$168&gt;4,Z27=2),8)+IF(AND(AA$168&gt;4,Z27=3),6)+IF(AND(AA$168&gt;4,Z27=4),5)+IF(AND(AA$168&gt;4,Z27=5),4)+IF(AND(AA$168&gt;4,Z27=6),3)+IF(AND(AA$168&gt;4,Z27=7),2)+IF(AND(AA$168&gt;4,Z27&gt;7),1)+IF(AND(AA$168=4,Z27=1),8)+IF(AND(AA$168=4,Z27=2),6)+IF(AND(AA$168=4,Z27=3),4)+IF(AND(AA$168=4,Z27=4),2)+IF(AND(AA$168=3,Z27=1),6)+IF(AND(AA$168=3,Z27=2),4)+IF(AND(AA$168=3,Z27=3),2)+IF(AND(AA$168=2,Z27=1),4)+IF(AND(AA$168=2,Z27=2),2)+IF(AND(AA$168=1,Z27=1),2)</f>
        <v>0</v>
      </c>
      <c r="AC27" s="15">
        <f>IF(AND(AA$168&gt;4,AA27=1),12)+IF(AND(AA$168&gt;4,AA27=2),8)+IF(AND(AA$168&gt;4,AA27=3),6)+IF(AND(AA$168&gt;4,AA27=4),5)+IF(AND(AA$168&gt;4,AA27=5),4)+IF(AND(AA$168&gt;4,AA27=6),3)+IF(AND(AA$168&gt;4,AA27=7),2)+IF(AND(AA$168&gt;4,AA27&gt;7),1)+IF(AND(AA$168=4,AA27=1),8)+IF(AND(AA$168=4,AA27=2),6)+IF(AND(AA$168=4,AA27=3),4)+IF(AND(AA$168=4,AA27=4),2)+IF(AND(AA$168=3,AA27=1),6)+IF(AND(AA$168=3,AA27=2),4)+IF(AND(AA$168=3,AA27=3),2)+IF(AND(AA$168=2,AA27=1),4)+IF(AND(AA$168=2,AA27=2),2)+IF(AND(AA$168=1,AA27=1),2)</f>
        <v>0</v>
      </c>
      <c r="AD27" s="26" t="s">
        <v>39</v>
      </c>
      <c r="AE27" s="15">
        <f>+Y27+AB27+AC27+AK27</f>
        <v>0</v>
      </c>
      <c r="AF27" s="79">
        <f>+AE27+P27</f>
        <v>0</v>
      </c>
      <c r="AG27" s="27"/>
      <c r="AH27" s="27"/>
      <c r="AI27" s="18" t="s">
        <v>39</v>
      </c>
      <c r="AJ27" s="28"/>
      <c r="AK27" s="115"/>
      <c r="AL27" s="98">
        <v>29.030999999999999</v>
      </c>
      <c r="AM27" s="27">
        <v>37.533999999999999</v>
      </c>
      <c r="AN27" s="96">
        <v>8</v>
      </c>
      <c r="AO27" s="15">
        <f>IF(AND(AP$168&gt;4,AN27=1),6)+IF(AND(AP$168&gt;4,AN27=2),4)+IF(AND(AP$168&gt;4,AN27=3),3)+IF(AND(AP$168&gt;4,AN27=4),2)+IF(AND(AP$168&gt;4,AN27=5),1)+IF(AND(AP$168&gt;4,AN27&gt;5),1)+IF(AND(AP$168=4,AN27=1),4)+IF(AND(AP$168=4,AN27=2),3)+IF(AND(AP$168=4,AN27=3),2)+IF(AND(AP$168=4,AN27=4),1)+IF(AND(AP$168=3,AN27=1),3)+IF(AND(AP$168=3,AN27=2),2)+IF(AND(AP$168=3,AN27=3),1)+IF(AND(AP$168=2,AN27=1),2)+IF(AND(AP$168=2,AN27=2),1)+IF(AND(AP$168=1,AN27=1),1)</f>
        <v>1</v>
      </c>
      <c r="AP27" s="97">
        <v>8</v>
      </c>
      <c r="AQ27" s="97">
        <v>7</v>
      </c>
      <c r="AR27" s="15">
        <f>IF(AND(AQ$168&gt;4,AP27=1),12)+IF(AND(AQ$168&gt;4,AP27=2),8)+IF(AND(AQ$168&gt;4,AP27=3),6)+IF(AND(AQ$168&gt;4,AP27=4),5)+IF(AND(AQ$168&gt;4,AP27=5),4)+IF(AND(AQ$168&gt;4,AP27=6),3)+IF(AND(AQ$168&gt;4,AP27=7),2)+IF(AND(AQ$168&gt;4,AP27&gt;7),1)+IF(AND(AQ$168=4,AP27=1),8)+IF(AND(AQ$168=4,AP27=2),6)+IF(AND(AQ$168=4,AP27=3),4)+IF(AND(AQ$168=4,AP27=4),2)+IF(AND(AQ$168=3,AP27=1),6)+IF(AND(AQ$168=3,AP27=2),4)+IF(AND(AQ$168=3,AP27=3),2)+IF(AND(AQ$168=2,AP27=1),4)+IF(AND(AQ$168=2,AP27=2),2)+IF(AND(AQ$168=1,AP27=1),2)</f>
        <v>1</v>
      </c>
      <c r="AS27" s="15">
        <f>IF(AND(AQ$168&gt;4,AQ27=1),12)+IF(AND(AQ$168&gt;4,AQ27=2),8)+IF(AND(AQ$168&gt;4,AQ27=3),6)+IF(AND(AQ$168&gt;4,AQ27=4),5)+IF(AND(AQ$168&gt;4,AQ27=5),4)+IF(AND(AQ$168&gt;4,AQ27=6),3)+IF(AND(AQ$168&gt;4,AQ27=7),2)+IF(AND(AQ$168&gt;4,AQ27&gt;7),1)+IF(AND(AQ$168=4,AQ27=1),8)+IF(AND(AQ$168=4,AQ27=2),6)+IF(AND(AQ$168=4,AQ27=3),4)+IF(AND(AQ$168=4,AQ27=4),2)+IF(AND(AQ$168=3,AQ27=1),6)+IF(AND(AQ$168=3,AQ27=2),4)+IF(AND(AQ$168=3,AQ27=3),2)+IF(AND(AQ$168=2,AQ27=1),4)+IF(AND(AQ$168=2,AQ27=2),2)+IF(AND(AQ$168=1,AQ27=1),2)</f>
        <v>2</v>
      </c>
      <c r="AT27" s="26" t="s">
        <v>39</v>
      </c>
      <c r="AU27" s="15">
        <f>+AO27+AR27+AS27+BA27</f>
        <v>4</v>
      </c>
      <c r="AV27" s="79">
        <f>+AU27+AF27</f>
        <v>4</v>
      </c>
      <c r="AW27" s="27">
        <v>31.501999999999999</v>
      </c>
      <c r="AX27" s="27">
        <v>31.507999999999999</v>
      </c>
      <c r="AY27" s="18" t="s">
        <v>39</v>
      </c>
      <c r="AZ27" s="18"/>
      <c r="BA27" s="115"/>
      <c r="BB27" s="98">
        <v>29.030999999999999</v>
      </c>
      <c r="BC27" s="27"/>
      <c r="BD27" s="96"/>
      <c r="BE27" s="15">
        <f>IF(AND(BF$168&gt;4,BD27=1),6)+IF(AND(BF$168&gt;4,BD27=2),4)+IF(AND(BF$168&gt;4,BD27=3),3)+IF(AND(BF$168&gt;4,BD27=4),2)+IF(AND(BF$168&gt;4,BD27=5),1)+IF(AND(BF$168&gt;4,BD27&gt;5),1)+IF(AND(BF$168=4,BD27=1),4)+IF(AND(BF$168=4,BD27=2),3)+IF(AND(BF$168=4,BD27=3),2)+IF(AND(BF$168=4,BD27=4),1)+IF(AND(BF$168=3,BD27=1),3)+IF(AND(BF$168=3,BD27=2),2)+IF(AND(BF$168=3,BD27=3),1)+IF(AND(BF$168=2,BD27=1),2)+IF(AND(BF$168=2,BD27=2),1)+IF(AND(BF$168=1,BD27=1),1)</f>
        <v>0</v>
      </c>
      <c r="BF27" s="97"/>
      <c r="BG27" s="97"/>
      <c r="BH27" s="15">
        <f>IF(AND(BG$168&gt;4,BF27=1),12)+IF(AND(BG$168&gt;4,BF27=2),8)+IF(AND(BG$168&gt;4,BF27=3),6)+IF(AND(BG$168&gt;4,BF27=4),5)+IF(AND(BG$168&gt;4,BF27=5),4)+IF(AND(BG$168&gt;4,BF27=6),3)+IF(AND(BG$168&gt;4,BF27=7),2)+IF(AND(BG$168&gt;4,BF27&gt;7),1)+IF(AND(BG$168=4,BF27=1),8)+IF(AND(BG$168=4,BF27=2),6)+IF(AND(BG$168=4,BF27=3),4)+IF(AND(BG$168=4,BF27=4),2)+IF(AND(BG$168=3,BF27=1),6)+IF(AND(BG$168=3,BF27=2),4)+IF(AND(BG$168=3,BF27=3),2)+IF(AND(BG$168=2,BF27=1),4)+IF(AND(BG$168=2,BF27=2),2)+IF(AND(BG$168=1,BF27=1),2)</f>
        <v>0</v>
      </c>
      <c r="BI27" s="15">
        <f>IF(AND(BG$168&gt;4,BG27=1),12)+IF(AND(BG$168&gt;4,BG27=2),8)+IF(AND(BG$168&gt;4,BG27=3),6)+IF(AND(BG$168&gt;4,BG27=4),5)+IF(AND(BG$168&gt;4,BG27=5),4)+IF(AND(BG$168&gt;4,BG27=6),3)+IF(AND(BG$168&gt;4,BG27=7),2)+IF(AND(BG$168&gt;4,BG27&gt;7),1)+IF(AND(BG$168=4,BG27=1),8)+IF(AND(BG$168=4,BG27=2),6)+IF(AND(BG$168=4,BG27=3),4)+IF(AND(BG$168=4,BG27=4),2)+IF(AND(BG$168=3,BG27=1),6)+IF(AND(BG$168=3,BG27=2),4)+IF(AND(BG$168=3,BG27=3),2)+IF(AND(BG$168=2,BG27=1),4)+IF(AND(BG$168=2,BG27=2),2)+IF(AND(BG$168=1,BG27=1),2)</f>
        <v>0</v>
      </c>
      <c r="BJ27" s="26" t="s">
        <v>39</v>
      </c>
      <c r="BK27" s="15">
        <f>+BE27+BH27+BI27+BQ27</f>
        <v>0</v>
      </c>
      <c r="BL27" s="79">
        <f>+BK27+AV27</f>
        <v>4</v>
      </c>
      <c r="BM27" s="27"/>
      <c r="BN27" s="27"/>
      <c r="BO27" s="18" t="s">
        <v>39</v>
      </c>
      <c r="BP27" s="18"/>
      <c r="BQ27" s="115"/>
      <c r="BR27" s="98">
        <v>29.030999999999999</v>
      </c>
      <c r="BS27" s="27"/>
      <c r="BT27" s="96"/>
      <c r="BU27" s="15">
        <f>IF(AND(BV$168&gt;4,BT27=1),6)+IF(AND(BV$168&gt;4,BT27=2),4)+IF(AND(BV$168&gt;4,BT27=3),3)+IF(AND(BV$168&gt;4,BT27=4),2)+IF(AND(BV$168&gt;4,BT27=5),1)+IF(AND(BV$168&gt;4,BT27&gt;5),1)+IF(AND(BV$168=4,BT27=1),4)+IF(AND(BV$168=4,BT27=2),3)+IF(AND(BV$168=4,BT27=3),2)+IF(AND(BV$168=4,BT27=4),1)+IF(AND(BV$168=3,BT27=1),3)+IF(AND(BV$168=3,BT27=2),2)+IF(AND(BV$168=3,BT27=3),1)+IF(AND(BV$168=2,BT27=1),2)+IF(AND(BV$168=2,BT27=2),1)+IF(AND(BV$168=1,BT27=1),1)</f>
        <v>0</v>
      </c>
      <c r="BV27" s="97"/>
      <c r="BW27" s="97"/>
      <c r="BX27" s="15">
        <f>IF(AND(BW$168&gt;4,BV27=1),12)+IF(AND(BW$168&gt;4,BV27=2),8)+IF(AND(BW$168&gt;4,BV27=3),6)+IF(AND(BW$168&gt;4,BV27=4),5)+IF(AND(BW$168&gt;4,BV27=5),4)+IF(AND(BW$168&gt;4,BV27=6),3)+IF(AND(BW$168&gt;4,BV27=7),2)+IF(AND(BW$168&gt;4,BV27&gt;7),1)+IF(AND(BW$168=4,BV27=1),8)+IF(AND(BW$168=4,BV27=2),6)+IF(AND(BW$168=4,BV27=3),4)+IF(AND(BW$168=4,BV27=4),2)+IF(AND(BW$168=3,BV27=1),6)+IF(AND(BW$168=3,BV27=2),4)+IF(AND(BW$168=3,BV27=3),2)+IF(AND(BW$168=2,BV27=1),4)+IF(AND(BW$168=2,BV27=2),2)+IF(AND(BW$168=1,BV27=1),2)</f>
        <v>0</v>
      </c>
      <c r="BY27" s="15">
        <f>IF(AND(BW$168&gt;4,BW27=1),12)+IF(AND(BW$168&gt;4,BW27=2),8)+IF(AND(BW$168&gt;4,BW27=3),6)+IF(AND(BW$168&gt;4,BW27=4),5)+IF(AND(BW$168&gt;4,BW27=5),4)+IF(AND(BW$168&gt;4,BW27=6),3)+IF(AND(BW$168&gt;4,BW27=7),2)+IF(AND(BW$168&gt;4,BW27&gt;7),1)+IF(AND(BW$168=4,BW27=1),8)+IF(AND(BW$168=4,BW27=2),6)+IF(AND(BW$168=4,BW27=3),4)+IF(AND(BW$168=4,BW27=4),2)+IF(AND(BW$168=3,BW27=1),6)+IF(AND(BW$168=3,BW27=2),4)+IF(AND(BW$168=3,BW27=3),2)+IF(AND(BW$168=2,BW27=1),4)+IF(AND(BW$168=2,BW27=2),2)+IF(AND(BW$168=1,BW27=1),2)</f>
        <v>0</v>
      </c>
      <c r="BZ27" s="26" t="s">
        <v>39</v>
      </c>
      <c r="CA27" s="15">
        <f>+BU27+BX27+BY27+CG27</f>
        <v>0</v>
      </c>
      <c r="CB27" s="79">
        <f>+CA27+BL27</f>
        <v>4</v>
      </c>
      <c r="CC27" s="27"/>
      <c r="CD27" s="27"/>
      <c r="CE27" s="18" t="s">
        <v>39</v>
      </c>
      <c r="CF27" s="18"/>
      <c r="CG27" s="115"/>
      <c r="CH27" s="98">
        <v>29.030999999999999</v>
      </c>
      <c r="CI27" s="27"/>
      <c r="CJ27" s="96"/>
      <c r="CK27" s="15">
        <f>IF(AND(CL$168&gt;4,CJ27=1),6)+IF(AND(CL$168&gt;4,CJ27=2),4)+IF(AND(CL$168&gt;4,CJ27=3),3)+IF(AND(CL$168&gt;4,CJ27=4),2)+IF(AND(CL$168&gt;4,CJ27=5),1)+IF(AND(CL$168&gt;4,CJ27&gt;5),1)+IF(AND(CL$168=4,CJ27=1),4)+IF(AND(CL$168=4,CJ27=2),3)+IF(AND(CL$168=4,CJ27=3),2)+IF(AND(CL$168=4,CJ27=4),1)+IF(AND(CL$168=3,CJ27=1),3)+IF(AND(CL$168=3,CJ27=2),2)+IF(AND(CL$168=3,CJ27=3),1)+IF(AND(CL$168=2,CJ27=1),2)+IF(AND(CL$168=2,CJ27=2),1)+IF(AND(CL$168=1,CJ27=1),1)</f>
        <v>0</v>
      </c>
      <c r="CL27" s="97"/>
      <c r="CM27" s="97"/>
      <c r="CN27" s="15">
        <f>IF(AND(CM$168&gt;4,CL27=1),12)+IF(AND(CM$168&gt;4,CL27=2),8)+IF(AND(CM$168&gt;4,CL27=3),6)+IF(AND(CM$168&gt;4,CL27=4),5)+IF(AND(CM$168&gt;4,CL27=5),4)+IF(AND(CM$168&gt;4,CL27=6),3)+IF(AND(CM$168&gt;4,CL27=7),2)+IF(AND(CM$168&gt;4,CL27&gt;7),1)+IF(AND(CM$168=4,CL27=1),8)+IF(AND(CM$168=4,CL27=2),6)+IF(AND(CM$168=4,CL27=3),4)+IF(AND(CM$168=4,CL27=4),2)+IF(AND(CM$168=3,CL27=1),6)+IF(AND(CM$168=3,CL27=2),4)+IF(AND(CM$168=3,CL27=3),2)+IF(AND(CM$168=2,CL27=1),4)+IF(AND(CM$168=2,CL27=2),2)+IF(AND(CM$168=1,CL27=1),2)</f>
        <v>0</v>
      </c>
      <c r="CO27" s="15">
        <f>IF(AND(CM$168&gt;4,CM27=1),12)+IF(AND(CM$168&gt;4,CM27=2),8)+IF(AND(CM$168&gt;4,CM27=3),6)+IF(AND(CM$168&gt;4,CM27=4),5)+IF(AND(CM$168&gt;4,CM27=5),4)+IF(AND(CM$168&gt;4,CM27=6),3)+IF(AND(CM$168&gt;4,CM27=7),2)+IF(AND(CM$168&gt;4,CM27&gt;7),1)+IF(AND(CM$168=4,CM27=1),8)+IF(AND(CM$168=4,CM27=2),6)+IF(AND(CM$168=4,CM27=3),4)+IF(AND(CM$168=4,CM27=4),2)+IF(AND(CM$168=3,CM27=1),6)+IF(AND(CM$168=3,CM27=2),4)+IF(AND(CM$168=3,CM27=3),2)+IF(AND(CM$168=2,CM27=1),4)+IF(AND(CM$168=2,CM27=2),2)+IF(AND(CM$168=1,CM27=1),2)</f>
        <v>0</v>
      </c>
      <c r="CP27" s="26" t="s">
        <v>39</v>
      </c>
      <c r="CQ27" s="15">
        <f>+CK27+CN27+CO27+CW27</f>
        <v>0</v>
      </c>
      <c r="CR27" s="79">
        <f>+CQ27+CB27</f>
        <v>4</v>
      </c>
      <c r="CS27" s="27"/>
      <c r="CT27" s="27"/>
      <c r="CU27" s="18" t="s">
        <v>39</v>
      </c>
      <c r="CV27" s="18"/>
      <c r="CW27" s="115"/>
      <c r="CX27" s="98">
        <v>29.030999999999999</v>
      </c>
      <c r="CY27" s="27"/>
      <c r="CZ27" s="77"/>
      <c r="DA27" s="15">
        <f>IF(AND(DB$168&gt;4,CZ27=1),6)+IF(AND(DB$168&gt;4,CZ27=2),4)+IF(AND(DB$168&gt;4,CZ27=3),3)+IF(AND(DB$168&gt;4,CZ27=4),2)+IF(AND(DB$168&gt;4,CZ27=5),1)+IF(AND(DB$168&gt;4,CZ27&gt;5),1)+IF(AND(DB$168=4,CZ27=1),4)+IF(AND(DB$168=4,CZ27=2),3)+IF(AND(DB$168=4,CZ27=3),2)+IF(AND(DB$168=4,CZ27=4),1)+IF(AND(DB$168=3,CZ27=1),3)+IF(AND(DB$168=3,CZ27=2),2)+IF(AND(DB$168=3,CZ27=3),1)+IF(AND(DB$168=2,CZ27=1),2)+IF(AND(DB$168=2,CZ27=2),1)+IF(AND(DB$168=1,CZ27=1),1)</f>
        <v>0</v>
      </c>
      <c r="DB27" s="78"/>
      <c r="DC27" s="78"/>
      <c r="DD27" s="15">
        <f>IF(AND(DC$168&gt;4,DB27=1),12)+IF(AND(DC$168&gt;4,DB27=2),8)+IF(AND(DC$168&gt;4,DB27=3),6)+IF(AND(DC$168&gt;4,DB27=4),5)+IF(AND(DC$168&gt;4,DB27=5),4)+IF(AND(DC$168&gt;4,DB27=6),3)+IF(AND(DC$168&gt;4,DB27=7),2)+IF(AND(DC$168&gt;4,DB27&gt;7),1)+IF(AND(DC$168=4,DB27=1),8)+IF(AND(DC$168=4,DB27=2),6)+IF(AND(DC$168=4,DB27=3),4)+IF(AND(DC$168=4,DB27=4),2)+IF(AND(DC$168=3,DB27=1),6)+IF(AND(DC$168=3,DB27=2),4)+IF(AND(DC$168=3,DB27=3),2)+IF(AND(DC$168=2,DB27=1),4)+IF(AND(DC$168=2,DB27=2),2)+IF(AND(DC$168=1,DB27=1),2)</f>
        <v>0</v>
      </c>
      <c r="DE27" s="15">
        <f>IF(AND(DC$168&gt;4,DC27=1),12)+IF(AND(DC$168&gt;4,DC27=2),8)+IF(AND(DC$168&gt;4,DC27=3),6)+IF(AND(DC$168&gt;4,DC27=4),5)+IF(AND(DC$168&gt;4,DC27=5),4)+IF(AND(DC$168&gt;4,DC27=6),3)+IF(AND(DC$168&gt;4,DC27=7),2)+IF(AND(DC$168&gt;4,DC27&gt;7),1)+IF(AND(DC$168=4,DC27=1),8)+IF(AND(DC$168=4,DC27=2),6)+IF(AND(DC$168=4,DC27=3),4)+IF(AND(DC$168=4,DC27=4),2)+IF(AND(DC$168=3,DC27=1),6)+IF(AND(DC$168=3,DC27=2),4)+IF(AND(DC$168=3,DC27=3),2)+IF(AND(DC$168=2,DC27=1),4)+IF(AND(DC$168=2,DC27=2),2)+IF(AND(DC$168=1,DC27=1),2)</f>
        <v>0</v>
      </c>
      <c r="DF27" s="26" t="s">
        <v>39</v>
      </c>
      <c r="DG27" s="15">
        <f>+DA27+DD27+DE27+DM27</f>
        <v>0</v>
      </c>
      <c r="DH27" s="79">
        <f>+DG27+CR27</f>
        <v>4</v>
      </c>
      <c r="DI27" s="27"/>
      <c r="DJ27" s="27"/>
      <c r="DK27" s="18" t="s">
        <v>39</v>
      </c>
      <c r="DL27" s="18"/>
      <c r="DM27" s="115"/>
      <c r="DN27" s="98">
        <v>29.030999999999999</v>
      </c>
      <c r="DO27" s="27"/>
      <c r="DP27" s="77"/>
      <c r="DQ27" s="15">
        <f>IF(AND(DR$168&gt;4,DP27=1),6)+IF(AND(DR$168&gt;4,DP27=2),4)+IF(AND(DR$168&gt;4,DP27=3),3)+IF(AND(DR$168&gt;4,DP27=4),2)+IF(AND(DR$168&gt;4,DP27=5),1)+IF(AND(DR$168&gt;4,DP27&gt;5),1)+IF(AND(DR$168=4,DP27=1),4)+IF(AND(DR$168=4,DP27=2),3)+IF(AND(DR$168=4,DP27=3),2)+IF(AND(DR$168=4,DP27=4),1)+IF(AND(DR$168=3,DP27=1),3)+IF(AND(DR$168=3,DP27=2),2)+IF(AND(DR$168=3,DP27=3),1)+IF(AND(DR$168=2,DP27=1),2)+IF(AND(DR$168=2,DP27=2),1)+IF(AND(DR$168=1,DP27=1),1)</f>
        <v>0</v>
      </c>
      <c r="DR27" s="78"/>
      <c r="DS27" s="78"/>
      <c r="DT27" s="15">
        <f>IF(AND(DS$168&gt;4,DR27=1),12)+IF(AND(DS$168&gt;4,DR27=2),8)+IF(AND(DS$168&gt;4,DR27=3),6)+IF(AND(DS$168&gt;4,DR27=4),5)+IF(AND(DS$168&gt;4,DR27=5),4)+IF(AND(DS$168&gt;4,DR27=6),3)+IF(AND(DS$168&gt;4,DR27=7),2)+IF(AND(DS$168&gt;4,DR27&gt;7),1)+IF(AND(DS$168=4,DR27=1),8)+IF(AND(DS$168=4,DR27=2),6)+IF(AND(DS$168=4,DR27=3),4)+IF(AND(DS$168=4,DR27=4),2)+IF(AND(DS$168=3,DR27=1),6)+IF(AND(DS$168=3,DR27=2),4)+IF(AND(DS$168=3,DR27=3),2)+IF(AND(DS$168=2,DR27=1),4)+IF(AND(DS$168=2,DR27=2),2)+IF(AND(DS$168=1,DR27=1),2)</f>
        <v>0</v>
      </c>
      <c r="DU27" s="15">
        <f>IF(AND(DS$168&gt;4,DS27=1),12)+IF(AND(DS$168&gt;4,DS27=2),8)+IF(AND(DS$168&gt;4,DS27=3),6)+IF(AND(DS$168&gt;4,DS27=4),5)+IF(AND(DS$168&gt;4,DS27=5),4)+IF(AND(DS$168&gt;4,DS27=6),3)+IF(AND(DS$168&gt;4,DS27=7),2)+IF(AND(DS$168&gt;4,DS27&gt;7),1)+IF(AND(DS$168=4,DS27=1),8)+IF(AND(DS$168=4,DS27=2),6)+IF(AND(DS$168=4,DS27=3),4)+IF(AND(DS$168=4,DS27=4),2)+IF(AND(DS$168=3,DS27=1),6)+IF(AND(DS$168=3,DS27=2),4)+IF(AND(DS$168=3,DS27=3),2)+IF(AND(DS$168=2,DS27=1),4)+IF(AND(DS$168=2,DS27=2),2)+IF(AND(DS$168=1,DS27=1),2)</f>
        <v>0</v>
      </c>
      <c r="DV27" s="26" t="s">
        <v>39</v>
      </c>
      <c r="DW27" s="15">
        <f>+DQ27+DT27+DU27+EC27</f>
        <v>0</v>
      </c>
      <c r="DX27" s="79">
        <f>+DW27+DH27</f>
        <v>4</v>
      </c>
      <c r="DY27" s="27"/>
      <c r="DZ27" s="27"/>
      <c r="EA27" s="18" t="s">
        <v>39</v>
      </c>
      <c r="EB27" s="18"/>
      <c r="EC27" s="24"/>
      <c r="ED27" s="98">
        <v>29.030999999999999</v>
      </c>
      <c r="EE27" s="27"/>
      <c r="EF27" s="77"/>
      <c r="EG27" s="15">
        <f>IF(AND(EH$168&gt;4,EF27=1),6)+IF(AND(EH$168&gt;4,EF27=2),4)+IF(AND(EH$168&gt;4,EF27=3),3)+IF(AND(EH$168&gt;4,EF27=4),2)+IF(AND(EH$168&gt;4,EF27=5),1)+IF(AND(EH$168&gt;4,EF27&gt;5),1)+IF(AND(EH$168=4,EF27=1),4)+IF(AND(EH$168=4,EF27=2),3)+IF(AND(EH$168=4,EF27=3),2)+IF(AND(EH$168=4,EF27=4),1)+IF(AND(EH$168=3,EF27=1),3)+IF(AND(EH$168=3,EF27=2),2)+IF(AND(EH$168=3,EF27=3),1)+IF(AND(EH$168=2,EF27=1),2)+IF(AND(EH$168=2,EF27=2),1)+IF(AND(EH$168=1,EF27=1),1)</f>
        <v>0</v>
      </c>
      <c r="EH27" s="78"/>
      <c r="EI27" s="78"/>
      <c r="EJ27" s="15">
        <f>IF(AND(EI$168&gt;4,EH27=1),12)+IF(AND(EI$168&gt;4,EH27=2),8)+IF(AND(EI$168&gt;4,EH27=3),6)+IF(AND(EI$168&gt;4,EH27=4),5)+IF(AND(EI$168&gt;4,EH27=5),4)+IF(AND(EI$168&gt;4,EH27=6),3)+IF(AND(EI$168&gt;4,EH27=7),2)+IF(AND(EI$168&gt;4,EH27&gt;7),1)+IF(AND(EI$168=4,EH27=1),8)+IF(AND(EI$168=4,EH27=2),6)+IF(AND(EI$168=4,EH27=3),4)+IF(AND(EI$168=4,EH27=4),2)+IF(AND(EI$168=3,EH27=1),6)+IF(AND(EI$168=3,EH27=2),4)+IF(AND(EI$168=3,EH27=3),2)+IF(AND(EI$168=2,EH27=1),4)+IF(AND(EI$168=2,EH27=2),2)+IF(AND(EI$168=1,EH27=1),2)</f>
        <v>0</v>
      </c>
      <c r="EK27" s="15">
        <f>IF(AND(EI$168&gt;4,EI27=1),12)+IF(AND(EI$168&gt;4,EI27=2),8)+IF(AND(EI$168&gt;4,EI27=3),6)+IF(AND(EI$168&gt;4,EI27=4),5)+IF(AND(EI$168&gt;4,EI27=5),4)+IF(AND(EI$168&gt;4,EI27=6),3)+IF(AND(EI$168&gt;4,EI27=7),2)+IF(AND(EI$168&gt;4,EI27&gt;7),1)+IF(AND(EI$168=4,EI27=1),8)+IF(AND(EI$168=4,EI27=2),6)+IF(AND(EI$168=4,EI27=3),4)+IF(AND(EI$168=4,EI27=4),2)+IF(AND(EI$168=3,EI27=1),6)+IF(AND(EI$168=3,EI27=2),4)+IF(AND(EI$168=3,EI27=3),2)+IF(AND(EI$168=2,EI27=1),4)+IF(AND(EI$168=2,EI27=2),2)+IF(AND(EI$168=1,EI27=1),2)</f>
        <v>0</v>
      </c>
      <c r="EL27" s="26" t="s">
        <v>39</v>
      </c>
      <c r="EM27" s="15">
        <f t="shared" si="12"/>
        <v>0</v>
      </c>
      <c r="EN27" s="79">
        <f t="shared" si="13"/>
        <v>4</v>
      </c>
      <c r="EO27" s="27"/>
      <c r="EP27" s="27"/>
      <c r="EQ27" s="18" t="s">
        <v>39</v>
      </c>
      <c r="ER27" s="18"/>
      <c r="ES27" s="115"/>
      <c r="ET27" s="98">
        <v>29.030999999999999</v>
      </c>
      <c r="EU27" s="27"/>
      <c r="EV27" s="77"/>
      <c r="EW27" s="15">
        <f>IF(AND(EX$168&gt;4,EV27=1),6)+IF(AND(EX$168&gt;4,EV27=2),4)+IF(AND(EX$168&gt;4,EV27=3),3)+IF(AND(EX$168&gt;4,EV27=4),2)+IF(AND(EX$168&gt;4,EV27=5),1)+IF(AND(EX$168&gt;4,EV27&gt;5),1)+IF(AND(EX$168=4,EV27=1),4)+IF(AND(EX$168=4,EV27=2),3)+IF(AND(EX$168=4,EV27=3),2)+IF(AND(EX$168=4,EV27=4),1)+IF(AND(EX$168=3,EV27=1),3)+IF(AND(EX$168=3,EV27=2),2)+IF(AND(EX$168=3,EV27=3),1)+IF(AND(EX$168=2,EV27=1),2)+IF(AND(EX$168=2,EV27=2),1)+IF(AND(EX$168=1,EV27=1),1)</f>
        <v>0</v>
      </c>
      <c r="EX27" s="78">
        <v>5</v>
      </c>
      <c r="EY27" s="78">
        <v>1</v>
      </c>
      <c r="EZ27" s="15">
        <f>IF(AND(EY$168&gt;4,EX27=1),12)+IF(AND(EY$168&gt;4,EX27=2),8)+IF(AND(EY$168&gt;4,EX27=3),6)+IF(AND(EY$168&gt;4,EX27=4),5)+IF(AND(EY$168&gt;4,EX27=5),4)+IF(AND(EY$168&gt;4,EX27=6),3)+IF(AND(EY$168&gt;4,EX27=7),2)+IF(AND(EY$168&gt;4,EX27&gt;7),1)+IF(AND(EY$168=4,EX27=1),8)+IF(AND(EY$168=4,EX27=2),6)+IF(AND(EY$168=4,EX27=3),4)+IF(AND(EY$168=4,EX27=4),2)+IF(AND(EY$168=3,EX27=1),6)+IF(AND(EY$168=3,EX27=2),4)+IF(AND(EY$168=3,EX27=3),2)+IF(AND(EY$168=2,EX27=1),4)+IF(AND(EY$168=2,EX27=2),2)+IF(AND(EY$168=1,EX27=1),2)</f>
        <v>4</v>
      </c>
      <c r="FA27" s="15">
        <f>IF(AND(EY$168&gt;4,EY27=1),12)+IF(AND(EY$168&gt;4,EY27=2),8)+IF(AND(EY$168&gt;4,EY27=3),6)+IF(AND(EY$168&gt;4,EY27=4),5)+IF(AND(EY$168&gt;4,EY27=5),4)+IF(AND(EY$168&gt;4,EY27=6),3)+IF(AND(EY$168&gt;4,EY27=7),2)+IF(AND(EY$168&gt;4,EY27&gt;7),1)+IF(AND(EY$168=4,EY27=1),8)+IF(AND(EY$168=4,EY27=2),6)+IF(AND(EY$168=4,EY27=3),4)+IF(AND(EY$168=4,EY27=4),2)+IF(AND(EY$168=3,EY27=1),6)+IF(AND(EY$168=3,EY27=2),4)+IF(AND(EY$168=3,EY27=3),2)+IF(AND(EY$168=2,EY27=1),4)+IF(AND(EY$168=2,EY27=2),2)+IF(AND(EY$168=1,EY27=1),2)</f>
        <v>12</v>
      </c>
      <c r="FB27" s="26" t="s">
        <v>39</v>
      </c>
      <c r="FC27" s="15">
        <f t="shared" si="14"/>
        <v>16</v>
      </c>
      <c r="FD27" s="79">
        <f t="shared" si="15"/>
        <v>20</v>
      </c>
      <c r="FE27" s="27">
        <v>29.515000000000001</v>
      </c>
      <c r="FF27" s="27">
        <v>29.134</v>
      </c>
      <c r="FG27" s="18" t="s">
        <v>39</v>
      </c>
      <c r="FH27" s="18"/>
      <c r="FI27" s="115"/>
      <c r="FJ27" s="98">
        <v>29.030999999999999</v>
      </c>
    </row>
    <row r="28" spans="1:171" x14ac:dyDescent="0.25">
      <c r="A28" s="89" t="s">
        <v>70</v>
      </c>
      <c r="B28" s="10">
        <v>67</v>
      </c>
      <c r="C28" s="21"/>
      <c r="D28" s="20"/>
      <c r="E28" s="10" t="s">
        <v>71</v>
      </c>
      <c r="F28" s="20">
        <v>30.861000000000001</v>
      </c>
      <c r="G28" s="27">
        <v>33.853999999999999</v>
      </c>
      <c r="H28" s="77">
        <v>9</v>
      </c>
      <c r="I28" s="15">
        <f>IF(AND(J$169&gt;4,H28=1),6)+IF(AND(J$169&gt;4,H28=2),4)+IF(AND(J$169&gt;4,H28=3),3)+IF(AND(J$169&gt;4,H28=4),2)+IF(AND(J$169&gt;4,H28=5),1)+IF(AND(J$169&gt;4,H28&gt;5),1)+IF(AND(J$169=4,H28=1),4)+IF(AND(J$169=4,H28=2),3)+IF(AND(J$169=4,H28=3),2)+IF(AND(J$169=4,H28=4),1)+IF(AND(J$169=3,H28=1),3)+IF(AND(J$169=3,H28=2),2)+IF(AND(J$169=3,H28=3),1)+IF(AND(J$169=2,H28=1),2)+IF(AND(J$169=2,H28=2),1)+IF(AND(J$169=1,H28=1),1)</f>
        <v>1</v>
      </c>
      <c r="J28" s="78">
        <v>5</v>
      </c>
      <c r="K28" s="78">
        <v>7</v>
      </c>
      <c r="L28" s="22">
        <f>IF(AND(K$169&gt;4,J28=1),12)+IF(AND(K$169&gt;4,J28=2),8)+IF(AND(K$169&gt;4,J28=3),6)+IF(AND(K$169&gt;4,J28=4),5)+IF(AND(K$169&gt;4,J28=5),4)+IF(AND(K$169&gt;4,J28=6),3)+IF(AND(K$169&gt;4,J28=7),2)+IF(AND(K$169&gt;4,J28&gt;7),1)+IF(AND(K$169=4,J28=1),8)+IF(AND(K$169=4,J28=2),6)+IF(AND(K$169=4,J28=3),4)+IF(AND(K$169=4,J28=4),2)+IF(AND(K$169=3,J28=1),6)+IF(AND(K$169=3,J28=2),4)+IF(AND(K$169=3,J28=3),2)+IF(AND(K$169=2,J28=1),4)+IF(AND(K$169=2,J28=2),2)+IF(AND(K$169=1,J28=1),2)</f>
        <v>4</v>
      </c>
      <c r="M28" s="22">
        <f>IF(AND(K$169&gt;4,K28=1),12)+IF(AND(K$169&gt;4,K28=2),8)+IF(AND(K$169&gt;4,K28=3),6)+IF(AND(K$169&gt;4,K28=4),5)+IF(AND(K$169&gt;4,K28=5),4)+IF(AND(K$169&gt;4,K28=6),3)+IF(AND(K$169&gt;4,K28=7),2)+IF(AND(K$169&gt;4,K28&gt;7),1)+IF(AND(K$169=4,K28=1),8)+IF(AND(K$169=4,K28=2),6)+IF(AND(K$169=4,K28=3),4)+IF(AND(K$169=4,K28=4),2)+IF(AND(K$169=3,K28=1),6)+IF(AND(K$169=3,K28=2),4)+IF(AND(K$169=3,K28=3),2)+IF(AND(K$169=2,K28=1),4)+IF(AND(K$169=2,K28=2),2)+IF(AND(K$169=1,K28=1),2)</f>
        <v>2</v>
      </c>
      <c r="N28" s="26" t="s">
        <v>48</v>
      </c>
      <c r="O28" s="15">
        <f>+I28+L28+M28+U28</f>
        <v>8</v>
      </c>
      <c r="P28" s="79">
        <f>+O28</f>
        <v>8</v>
      </c>
      <c r="Q28" s="27">
        <v>30.471</v>
      </c>
      <c r="R28" s="10">
        <v>31.878</v>
      </c>
      <c r="S28" s="18" t="s">
        <v>48</v>
      </c>
      <c r="T28" s="18"/>
      <c r="U28" s="115">
        <v>1</v>
      </c>
      <c r="V28" s="67">
        <v>30.471</v>
      </c>
      <c r="W28" s="27"/>
      <c r="X28" s="77"/>
      <c r="Y28" s="15">
        <f>IF(AND(Z$169&gt;4,X28=1),6)+IF(AND(Z$169&gt;4,X28=2),4)+IF(AND(Z$169&gt;4,X28=3),3)+IF(AND(Z$169&gt;4,X28=4),2)+IF(AND(Z$169&gt;4,X28=5),1)+IF(AND(Z$169&gt;4,X28&gt;5),1)+IF(AND(Z$169=4,X28=1),4)+IF(AND(Z$169=4,X28=2),3)+IF(AND(Z$169=4,X28=3),2)+IF(AND(Z$169=4,X28=4),1)+IF(AND(Z$169=3,X28=1),3)+IF(AND(Z$169=3,X28=2),2)+IF(AND(Z$169=3,X28=3),1)+IF(AND(Z$169=2,X28=1),2)+IF(AND(Z$169=2,X28=2),1)+IF(AND(Z$169=1,X28=1),1)</f>
        <v>0</v>
      </c>
      <c r="Z28" s="78"/>
      <c r="AA28" s="78"/>
      <c r="AB28" s="22">
        <f>IF(AND(AA$169&gt;4,Z28=1),12)+IF(AND(AA$169&gt;4,Z28=2),8)+IF(AND(AA$169&gt;4,Z28=3),6)+IF(AND(AA$169&gt;4,Z28=4),5)+IF(AND(AA$169&gt;4,Z28=5),4)+IF(AND(AA$169&gt;4,Z28=6),3)+IF(AND(AA$169&gt;4,Z28=7),2)+IF(AND(AA$169&gt;4,Z28&gt;7),1)+IF(AND(AA$169=4,Z28=1),8)+IF(AND(AA$169=4,Z28=2),6)+IF(AND(AA$169=4,Z28=3),4)+IF(AND(AA$169=4,Z28=4),2)+IF(AND(AA$169=3,Z28=1),6)+IF(AND(AA$169=3,Z28=2),4)+IF(AND(AA$169=3,Z28=3),2)+IF(AND(AA$169=2,Z28=1),4)+IF(AND(AA$169=2,Z28=2),2)+IF(AND(AA$169=1,Z28=1),2)</f>
        <v>0</v>
      </c>
      <c r="AC28" s="22">
        <f>IF(AND(AA$169&gt;4,AA28=1),12)+IF(AND(AA$169&gt;4,AA28=2),8)+IF(AND(AA$169&gt;4,AA28=3),6)+IF(AND(AA$169&gt;4,AA28=4),5)+IF(AND(AA$169&gt;4,AA28=5),4)+IF(AND(AA$169&gt;4,AA28=6),3)+IF(AND(AA$169&gt;4,AA28=7),2)+IF(AND(AA$169&gt;4,AA28&gt;7),1)+IF(AND(AA$169=4,AA28=1),8)+IF(AND(AA$169=4,AA28=2),6)+IF(AND(AA$169=4,AA28=3),4)+IF(AND(AA$169=4,AA28=4),2)+IF(AND(AA$169=3,AA28=1),6)+IF(AND(AA$169=3,AA28=2),4)+IF(AND(AA$169=3,AA28=3),2)+IF(AND(AA$169=2,AA28=1),4)+IF(AND(AA$169=2,AA28=2),2)+IF(AND(AA$169=1,AA28=1),2)</f>
        <v>0</v>
      </c>
      <c r="AD28" s="26" t="s">
        <v>48</v>
      </c>
      <c r="AE28" s="15">
        <f>+Y28+AB28+AC28+AK28</f>
        <v>0</v>
      </c>
      <c r="AF28" s="79">
        <f>+AE28+P28</f>
        <v>8</v>
      </c>
      <c r="AG28" s="27"/>
      <c r="AH28" s="10"/>
      <c r="AI28" s="18" t="s">
        <v>48</v>
      </c>
      <c r="AJ28" s="18"/>
      <c r="AK28" s="115"/>
      <c r="AL28" s="99">
        <v>30.471</v>
      </c>
      <c r="AM28" s="27"/>
      <c r="AN28" s="96"/>
      <c r="AO28" s="15">
        <f>IF(AND(AP$169&gt;4,AN28=1),6)+IF(AND(AP$169&gt;4,AN28=2),4)+IF(AND(AP$169&gt;4,AN28=3),3)+IF(AND(AP$169&gt;4,AN28=4),2)+IF(AND(AP$169&gt;4,AN28=5),1)+IF(AND(AP$169&gt;4,AN28&gt;5),1)+IF(AND(AP$169=4,AN28=1),4)+IF(AND(AP$169=4,AN28=2),3)+IF(AND(AP$169=4,AN28=3),2)+IF(AND(AP$169=4,AN28=4),1)+IF(AND(AP$169=3,AN28=1),3)+IF(AND(AP$169=3,AN28=2),2)+IF(AND(AP$169=3,AN28=3),1)+IF(AND(AP$169=2,AN28=1),2)+IF(AND(AP$169=2,AN28=2),1)+IF(AND(AP$169=1,AN28=1),1)</f>
        <v>0</v>
      </c>
      <c r="AP28" s="97"/>
      <c r="AQ28" s="97"/>
      <c r="AR28" s="22">
        <f>IF(AND(AQ$169&gt;4,AP28=1),12)+IF(AND(AQ$169&gt;4,AP28=2),8)+IF(AND(AQ$169&gt;4,AP28=3),6)+IF(AND(AQ$169&gt;4,AP28=4),5)+IF(AND(AQ$169&gt;4,AP28=5),4)+IF(AND(AQ$169&gt;4,AP28=6),3)+IF(AND(AQ$169&gt;4,AP28=7),2)+IF(AND(AQ$169&gt;4,AP28&gt;7),1)+IF(AND(AQ$169=4,AP28=1),8)+IF(AND(AQ$169=4,AP28=2),6)+IF(AND(AQ$169=4,AP28=3),4)+IF(AND(AQ$169=4,AP28=4),2)+IF(AND(AQ$169=3,AP28=1),6)+IF(AND(AQ$169=3,AP28=2),4)+IF(AND(AQ$169=3,AP28=3),2)+IF(AND(AQ$169=2,AP28=1),4)+IF(AND(AQ$169=2,AP28=2),2)+IF(AND(AQ$169=1,AP28=1),2)</f>
        <v>0</v>
      </c>
      <c r="AS28" s="22">
        <f>IF(AND(AQ$169&gt;4,AQ28=1),12)+IF(AND(AQ$169&gt;4,AQ28=2),8)+IF(AND(AQ$169&gt;4,AQ28=3),6)+IF(AND(AQ$169&gt;4,AQ28=4),5)+IF(AND(AQ$169&gt;4,AQ28=5),4)+IF(AND(AQ$169&gt;4,AQ28=6),3)+IF(AND(AQ$169&gt;4,AQ28=7),2)+IF(AND(AQ$169&gt;4,AQ28&gt;7),1)+IF(AND(AQ$169=4,AQ28=1),8)+IF(AND(AQ$169=4,AQ28=2),6)+IF(AND(AQ$169=4,AQ28=3),4)+IF(AND(AQ$169=4,AQ28=4),2)+IF(AND(AQ$169=3,AQ28=1),6)+IF(AND(AQ$169=3,AQ28=2),4)+IF(AND(AQ$169=3,AQ28=3),2)+IF(AND(AQ$169=2,AQ28=1),4)+IF(AND(AQ$169=2,AQ28=2),2)+IF(AND(AQ$169=1,AQ28=1),2)</f>
        <v>0</v>
      </c>
      <c r="AT28" s="26" t="s">
        <v>48</v>
      </c>
      <c r="AU28" s="15">
        <f>+AO28+AR28+AS28+BA28</f>
        <v>0</v>
      </c>
      <c r="AV28" s="79">
        <f>+AU28+AF28</f>
        <v>8</v>
      </c>
      <c r="AW28" s="27">
        <v>32.753</v>
      </c>
      <c r="AX28" s="10"/>
      <c r="AY28" s="18" t="s">
        <v>48</v>
      </c>
      <c r="AZ28" s="18"/>
      <c r="BA28" s="115"/>
      <c r="BB28" s="99">
        <v>30.471</v>
      </c>
      <c r="BC28" s="27">
        <v>36.031999999999996</v>
      </c>
      <c r="BD28" s="96">
        <v>8</v>
      </c>
      <c r="BE28" s="15">
        <f>IF(AND(BF$169&gt;4,BD28=1),6)+IF(AND(BF$169&gt;4,BD28=2),4)+IF(AND(BF$169&gt;4,BD28=3),3)+IF(AND(BF$169&gt;4,BD28=4),2)+IF(AND(BF$169&gt;4,BD28=5),1)+IF(AND(BF$169&gt;4,BD28&gt;5),1)+IF(AND(BF$169=4,BD28=1),4)+IF(AND(BF$169=4,BD28=2),3)+IF(AND(BF$169=4,BD28=3),2)+IF(AND(BF$169=4,BD28=4),1)+IF(AND(BF$169=3,BD28=1),3)+IF(AND(BF$169=3,BD28=2),2)+IF(AND(BF$169=3,BD28=3),1)+IF(AND(BF$169=2,BD28=1),2)+IF(AND(BF$169=2,BD28=2),1)+IF(AND(BF$169=1,BD28=1),1)</f>
        <v>1</v>
      </c>
      <c r="BF28" s="97"/>
      <c r="BG28" s="97"/>
      <c r="BH28" s="22">
        <f>IF(AND(BG$169&gt;4,BF28=1),12)+IF(AND(BG$169&gt;4,BF28=2),8)+IF(AND(BG$169&gt;4,BF28=3),6)+IF(AND(BG$169&gt;4,BF28=4),5)+IF(AND(BG$169&gt;4,BF28=5),4)+IF(AND(BG$169&gt;4,BF28=6),3)+IF(AND(BG$169&gt;4,BF28=7),2)+IF(AND(BG$169&gt;4,BF28&gt;7),1)+IF(AND(BG$169=4,BF28=1),8)+IF(AND(BG$169=4,BF28=2),6)+IF(AND(BG$169=4,BF28=3),4)+IF(AND(BG$169=4,BF28=4),2)+IF(AND(BG$169=3,BF28=1),6)+IF(AND(BG$169=3,BF28=2),4)+IF(AND(BG$169=3,BF28=3),2)+IF(AND(BG$169=2,BF28=1),4)+IF(AND(BG$169=2,BF28=2),2)+IF(AND(BG$169=1,BF28=1),2)</f>
        <v>0</v>
      </c>
      <c r="BI28" s="22">
        <f>IF(AND(BG$169&gt;4,BG28=1),12)+IF(AND(BG$169&gt;4,BG28=2),8)+IF(AND(BG$169&gt;4,BG28=3),6)+IF(AND(BG$169&gt;4,BG28=4),5)+IF(AND(BG$169&gt;4,BG28=5),4)+IF(AND(BG$169&gt;4,BG28=6),3)+IF(AND(BG$169&gt;4,BG28=7),2)+IF(AND(BG$169&gt;4,BG28&gt;7),1)+IF(AND(BG$169=4,BG28=1),8)+IF(AND(BG$169=4,BG28=2),6)+IF(AND(BG$169=4,BG28=3),4)+IF(AND(BG$169=4,BG28=4),2)+IF(AND(BG$169=3,BG28=1),6)+IF(AND(BG$169=3,BG28=2),4)+IF(AND(BG$169=3,BG28=3),2)+IF(AND(BG$169=2,BG28=1),4)+IF(AND(BG$169=2,BG28=2),2)+IF(AND(BG$169=1,BG28=1),2)</f>
        <v>0</v>
      </c>
      <c r="BJ28" s="26" t="s">
        <v>48</v>
      </c>
      <c r="BK28" s="15">
        <f>+BE28+BH28+BI28+BQ28</f>
        <v>1</v>
      </c>
      <c r="BL28" s="79">
        <f>+BK28+AV28</f>
        <v>9</v>
      </c>
      <c r="BM28" s="27"/>
      <c r="BN28" s="10"/>
      <c r="BO28" s="18" t="s">
        <v>48</v>
      </c>
      <c r="BP28" s="18"/>
      <c r="BQ28" s="115"/>
      <c r="BR28" s="99">
        <v>30.471</v>
      </c>
      <c r="BS28" s="27"/>
      <c r="BT28" s="96"/>
      <c r="BU28" s="15">
        <f>IF(AND(BV$169&gt;4,BT28=1),6)+IF(AND(BV$169&gt;4,BT28=2),4)+IF(AND(BV$169&gt;4,BT28=3),3)+IF(AND(BV$169&gt;4,BT28=4),2)+IF(AND(BV$169&gt;4,BT28=5),1)+IF(AND(BV$169&gt;4,BT28&gt;5),1)+IF(AND(BV$169=4,BT28=1),4)+IF(AND(BV$169=4,BT28=2),3)+IF(AND(BV$169=4,BT28=3),2)+IF(AND(BV$169=4,BT28=4),1)+IF(AND(BV$169=3,BT28=1),3)+IF(AND(BV$169=3,BT28=2),2)+IF(AND(BV$169=3,BT28=3),1)+IF(AND(BV$169=2,BT28=1),2)+IF(AND(BV$169=2,BT28=2),1)+IF(AND(BV$169=1,BT28=1),1)</f>
        <v>0</v>
      </c>
      <c r="BV28" s="97"/>
      <c r="BW28" s="97"/>
      <c r="BX28" s="22">
        <f>IF(AND(BW$169&gt;4,BV28=1),12)+IF(AND(BW$169&gt;4,BV28=2),8)+IF(AND(BW$169&gt;4,BV28=3),6)+IF(AND(BW$169&gt;4,BV28=4),5)+IF(AND(BW$169&gt;4,BV28=5),4)+IF(AND(BW$169&gt;4,BV28=6),3)+IF(AND(BW$169&gt;4,BV28=7),2)+IF(AND(BW$169&gt;4,BV28&gt;7),1)+IF(AND(BW$169=4,BV28=1),8)+IF(AND(BW$169=4,BV28=2),6)+IF(AND(BW$169=4,BV28=3),4)+IF(AND(BW$169=4,BV28=4),2)+IF(AND(BW$169=3,BV28=1),6)+IF(AND(BW$169=3,BV28=2),4)+IF(AND(BW$169=3,BV28=3),2)+IF(AND(BW$169=2,BV28=1),4)+IF(AND(BW$169=2,BV28=2),2)+IF(AND(BW$169=1,BV28=1),2)</f>
        <v>0</v>
      </c>
      <c r="BY28" s="22">
        <f>IF(AND(BW$169&gt;4,BW28=1),12)+IF(AND(BW$169&gt;4,BW28=2),8)+IF(AND(BW$169&gt;4,BW28=3),6)+IF(AND(BW$169&gt;4,BW28=4),5)+IF(AND(BW$169&gt;4,BW28=5),4)+IF(AND(BW$169&gt;4,BW28=6),3)+IF(AND(BW$169&gt;4,BW28=7),2)+IF(AND(BW$169&gt;4,BW28&gt;7),1)+IF(AND(BW$169=4,BW28=1),8)+IF(AND(BW$169=4,BW28=2),6)+IF(AND(BW$169=4,BW28=3),4)+IF(AND(BW$169=4,BW28=4),2)+IF(AND(BW$169=3,BW28=1),6)+IF(AND(BW$169=3,BW28=2),4)+IF(AND(BW$169=3,BW28=3),2)+IF(AND(BW$169=2,BW28=1),4)+IF(AND(BW$169=2,BW28=2),2)+IF(AND(BW$169=1,BW28=1),2)</f>
        <v>0</v>
      </c>
      <c r="BZ28" s="26" t="s">
        <v>48</v>
      </c>
      <c r="CA28" s="15">
        <f>+BU28+BX28+BY28+CG28</f>
        <v>0</v>
      </c>
      <c r="CB28" s="79">
        <f>+CA28+BL28</f>
        <v>9</v>
      </c>
      <c r="CC28" s="27"/>
      <c r="CD28" s="10"/>
      <c r="CE28" s="18" t="s">
        <v>48</v>
      </c>
      <c r="CF28" s="18"/>
      <c r="CG28" s="115"/>
      <c r="CH28" s="99">
        <v>30.471</v>
      </c>
      <c r="CI28" s="27">
        <v>50.454999999999998</v>
      </c>
      <c r="CJ28" s="96">
        <v>4</v>
      </c>
      <c r="CK28" s="15">
        <f>IF(AND(CL$169&gt;4,CJ28=1),6)+IF(AND(CL$169&gt;4,CJ28=2),4)+IF(AND(CL$169&gt;4,CJ28=3),3)+IF(AND(CL$169&gt;4,CJ28=4),2)+IF(AND(CL$169&gt;4,CJ28=5),1)+IF(AND(CL$169&gt;4,CJ28&gt;5),1)+IF(AND(CL$169=4,CJ28=1),4)+IF(AND(CL$169=4,CJ28=2),3)+IF(AND(CL$169=4,CJ28=3),2)+IF(AND(CL$169=4,CJ28=4),1)+IF(AND(CL$169=3,CJ28=1),3)+IF(AND(CL$169=3,CJ28=2),2)+IF(AND(CL$169=3,CJ28=3),1)+IF(AND(CL$169=2,CJ28=1),2)+IF(AND(CL$169=2,CJ28=2),1)+IF(AND(CL$169=1,CJ28=1),1)</f>
        <v>1</v>
      </c>
      <c r="CL28" s="97"/>
      <c r="CM28" s="97"/>
      <c r="CN28" s="22">
        <f>IF(AND(CM$169&gt;4,CL28=1),12)+IF(AND(CM$169&gt;4,CL28=2),8)+IF(AND(CM$169&gt;4,CL28=3),6)+IF(AND(CM$169&gt;4,CL28=4),5)+IF(AND(CM$169&gt;4,CL28=5),4)+IF(AND(CM$169&gt;4,CL28=6),3)+IF(AND(CM$169&gt;4,CL28=7),2)+IF(AND(CM$169&gt;4,CL28&gt;7),1)+IF(AND(CM$169=4,CL28=1),8)+IF(AND(CM$169=4,CL28=2),6)+IF(AND(CM$169=4,CL28=3),4)+IF(AND(CM$169=4,CL28=4),2)+IF(AND(CM$169=3,CL28=1),6)+IF(AND(CM$169=3,CL28=2),4)+IF(AND(CM$169=3,CL28=3),2)+IF(AND(CM$169=2,CL28=1),4)+IF(AND(CM$169=2,CL28=2),2)+IF(AND(CM$169=1,CL28=1),2)</f>
        <v>0</v>
      </c>
      <c r="CO28" s="22">
        <f>IF(AND(CM$169&gt;4,CM28=1),12)+IF(AND(CM$169&gt;4,CM28=2),8)+IF(AND(CM$169&gt;4,CM28=3),6)+IF(AND(CM$169&gt;4,CM28=4),5)+IF(AND(CM$169&gt;4,CM28=5),4)+IF(AND(CM$169&gt;4,CM28=6),3)+IF(AND(CM$169&gt;4,CM28=7),2)+IF(AND(CM$169&gt;4,CM28&gt;7),1)+IF(AND(CM$169=4,CM28=1),8)+IF(AND(CM$169=4,CM28=2),6)+IF(AND(CM$169=4,CM28=3),4)+IF(AND(CM$169=4,CM28=4),2)+IF(AND(CM$169=3,CM28=1),6)+IF(AND(CM$169=3,CM28=2),4)+IF(AND(CM$169=3,CM28=3),2)+IF(AND(CM$169=2,CM28=1),4)+IF(AND(CM$169=2,CM28=2),2)+IF(AND(CM$169=1,CM28=1),2)</f>
        <v>0</v>
      </c>
      <c r="CP28" s="26" t="s">
        <v>48</v>
      </c>
      <c r="CQ28" s="15">
        <f>+CK28+CN28+CO28+CW28</f>
        <v>1</v>
      </c>
      <c r="CR28" s="79">
        <f>+CQ28+CB28</f>
        <v>10</v>
      </c>
      <c r="CS28" s="27">
        <v>31.483000000000001</v>
      </c>
      <c r="CT28" s="10"/>
      <c r="CU28" s="18" t="s">
        <v>48</v>
      </c>
      <c r="CV28" s="18"/>
      <c r="CW28" s="115"/>
      <c r="CX28" s="99">
        <v>30.471</v>
      </c>
      <c r="CY28" s="27">
        <v>39.258000000000003</v>
      </c>
      <c r="CZ28" s="77">
        <v>6</v>
      </c>
      <c r="DA28" s="15">
        <f>IF(AND(DB$169&gt;4,CZ28=1),6)+IF(AND(DB$169&gt;4,CZ28=2),4)+IF(AND(DB$169&gt;4,CZ28=3),3)+IF(AND(DB$169&gt;4,CZ28=4),2)+IF(AND(DB$169&gt;4,CZ28=5),1)+IF(AND(DB$169&gt;4,CZ28&gt;5),1)+IF(AND(DB$169=4,CZ28=1),4)+IF(AND(DB$169=4,CZ28=2),3)+IF(AND(DB$169=4,CZ28=3),2)+IF(AND(DB$169=4,CZ28=4),1)+IF(AND(DB$169=3,CZ28=1),3)+IF(AND(DB$169=3,CZ28=2),2)+IF(AND(DB$169=3,CZ28=3),1)+IF(AND(DB$169=2,CZ28=1),2)+IF(AND(DB$169=2,CZ28=2),1)+IF(AND(DB$169=1,CZ28=1),1)</f>
        <v>1</v>
      </c>
      <c r="DB28" s="78"/>
      <c r="DC28" s="78"/>
      <c r="DD28" s="22">
        <f>IF(AND(DC$169&gt;4,DB28=1),12)+IF(AND(DC$169&gt;4,DB28=2),8)+IF(AND(DC$169&gt;4,DB28=3),6)+IF(AND(DC$169&gt;4,DB28=4),5)+IF(AND(DC$169&gt;4,DB28=5),4)+IF(AND(DC$169&gt;4,DB28=6),3)+IF(AND(DC$169&gt;4,DB28=7),2)+IF(AND(DC$169&gt;4,DB28&gt;7),1)+IF(AND(DC$169=4,DB28=1),8)+IF(AND(DC$169=4,DB28=2),6)+IF(AND(DC$169=4,DB28=3),4)+IF(AND(DC$169=4,DB28=4),2)+IF(AND(DC$169=3,DB28=1),6)+IF(AND(DC$169=3,DB28=2),4)+IF(AND(DC$169=3,DB28=3),2)+IF(AND(DC$169=2,DB28=1),4)+IF(AND(DC$169=2,DB28=2),2)+IF(AND(DC$169=1,DB28=1),2)</f>
        <v>0</v>
      </c>
      <c r="DE28" s="22">
        <f>IF(AND(DC$169&gt;4,DC28=1),12)+IF(AND(DC$169&gt;4,DC28=2),8)+IF(AND(DC$169&gt;4,DC28=3),6)+IF(AND(DC$169&gt;4,DC28=4),5)+IF(AND(DC$169&gt;4,DC28=5),4)+IF(AND(DC$169&gt;4,DC28=6),3)+IF(AND(DC$169&gt;4,DC28=7),2)+IF(AND(DC$169&gt;4,DC28&gt;7),1)+IF(AND(DC$169=4,DC28=1),8)+IF(AND(DC$169=4,DC28=2),6)+IF(AND(DC$169=4,DC28=3),4)+IF(AND(DC$169=4,DC28=4),2)+IF(AND(DC$169=3,DC28=1),6)+IF(AND(DC$169=3,DC28=2),4)+IF(AND(DC$169=3,DC28=3),2)+IF(AND(DC$169=2,DC28=1),4)+IF(AND(DC$169=2,DC28=2),2)+IF(AND(DC$169=1,DC28=1),2)</f>
        <v>0</v>
      </c>
      <c r="DF28" s="26" t="s">
        <v>48</v>
      </c>
      <c r="DG28" s="15">
        <f>+DA28+DD28+DE28+DM28</f>
        <v>1</v>
      </c>
      <c r="DH28" s="79">
        <f>+DG28+CR28</f>
        <v>11</v>
      </c>
      <c r="DI28" s="27">
        <v>39.19</v>
      </c>
      <c r="DJ28" s="10">
        <v>38.293999999999997</v>
      </c>
      <c r="DK28" s="18" t="s">
        <v>48</v>
      </c>
      <c r="DL28" s="18"/>
      <c r="DM28" s="115"/>
      <c r="DN28" s="99">
        <v>30.471</v>
      </c>
      <c r="DO28" s="27"/>
      <c r="DP28" s="77"/>
      <c r="DQ28" s="15">
        <f>IF(AND(DR$169&gt;4,DP28=1),6)+IF(AND(DR$169&gt;4,DP28=2),4)+IF(AND(DR$169&gt;4,DP28=3),3)+IF(AND(DR$169&gt;4,DP28=4),2)+IF(AND(DR$169&gt;4,DP28=5),1)+IF(AND(DR$169&gt;4,DP28&gt;5),1)+IF(AND(DR$169=4,DP28=1),4)+IF(AND(DR$169=4,DP28=2),3)+IF(AND(DR$169=4,DP28=3),2)+IF(AND(DR$169=4,DP28=4),1)+IF(AND(DR$169=3,DP28=1),3)+IF(AND(DR$169=3,DP28=2),2)+IF(AND(DR$169=3,DP28=3),1)+IF(AND(DR$169=2,DP28=1),2)+IF(AND(DR$169=2,DP28=2),1)+IF(AND(DR$169=1,DP28=1),1)</f>
        <v>0</v>
      </c>
      <c r="DR28" s="78"/>
      <c r="DS28" s="78"/>
      <c r="DT28" s="22">
        <f>IF(AND(DS$169&gt;4,DR28=1),12)+IF(AND(DS$169&gt;4,DR28=2),8)+IF(AND(DS$169&gt;4,DR28=3),6)+IF(AND(DS$169&gt;4,DR28=4),5)+IF(AND(DS$169&gt;4,DR28=5),4)+IF(AND(DS$169&gt;4,DR28=6),3)+IF(AND(DS$169&gt;4,DR28=7),2)+IF(AND(DS$169&gt;4,DR28&gt;7),1)+IF(AND(DS$169=4,DR28=1),8)+IF(AND(DS$169=4,DR28=2),6)+IF(AND(DS$169=4,DR28=3),4)+IF(AND(DS$169=4,DR28=4),2)+IF(AND(DS$169=3,DR28=1),6)+IF(AND(DS$169=3,DR28=2),4)+IF(AND(DS$169=3,DR28=3),2)+IF(AND(DS$169=2,DR28=1),4)+IF(AND(DS$169=2,DR28=2),2)+IF(AND(DS$169=1,DR28=1),2)</f>
        <v>0</v>
      </c>
      <c r="DU28" s="22">
        <f>IF(AND(DS$169&gt;4,DS28=1),12)+IF(AND(DS$169&gt;4,DS28=2),8)+IF(AND(DS$169&gt;4,DS28=3),6)+IF(AND(DS$169&gt;4,DS28=4),5)+IF(AND(DS$169&gt;4,DS28=5),4)+IF(AND(DS$169&gt;4,DS28=6),3)+IF(AND(DS$169&gt;4,DS28=7),2)+IF(AND(DS$169&gt;4,DS28&gt;7),1)+IF(AND(DS$169=4,DS28=1),8)+IF(AND(DS$169=4,DS28=2),6)+IF(AND(DS$169=4,DS28=3),4)+IF(AND(DS$169=4,DS28=4),2)+IF(AND(DS$169=3,DS28=1),6)+IF(AND(DS$169=3,DS28=2),4)+IF(AND(DS$169=3,DS28=3),2)+IF(AND(DS$169=2,DS28=1),4)+IF(AND(DS$169=2,DS28=2),2)+IF(AND(DS$169=1,DS28=1),2)</f>
        <v>0</v>
      </c>
      <c r="DV28" s="26" t="s">
        <v>48</v>
      </c>
      <c r="DW28" s="15">
        <f>+DQ28+DT28+DU28+EC28</f>
        <v>0</v>
      </c>
      <c r="DX28" s="79">
        <f>+DW28+DH28</f>
        <v>11</v>
      </c>
      <c r="DY28" s="27"/>
      <c r="DZ28" s="10"/>
      <c r="EA28" s="18" t="s">
        <v>48</v>
      </c>
      <c r="EB28" s="18"/>
      <c r="EC28" s="24"/>
      <c r="ED28" s="99">
        <v>30.471</v>
      </c>
      <c r="EE28" s="27"/>
      <c r="EF28" s="77"/>
      <c r="EG28" s="15">
        <f>IF(AND(EH$169&gt;4,EF28=1),6)+IF(AND(EH$169&gt;4,EF28=2),4)+IF(AND(EH$169&gt;4,EF28=3),3)+IF(AND(EH$169&gt;4,EF28=4),2)+IF(AND(EH$169&gt;4,EF28=5),1)+IF(AND(EH$169&gt;4,EF28&gt;5),1)+IF(AND(EH$169=4,EF28=1),4)+IF(AND(EH$169=4,EF28=2),3)+IF(AND(EH$169=4,EF28=3),2)+IF(AND(EH$169=4,EF28=4),1)+IF(AND(EH$169=3,EF28=1),3)+IF(AND(EH$169=3,EF28=2),2)+IF(AND(EH$169=3,EF28=3),1)+IF(AND(EH$169=2,EF28=1),2)+IF(AND(EH$169=2,EF28=2),1)+IF(AND(EH$169=1,EF28=1),1)</f>
        <v>0</v>
      </c>
      <c r="EH28" s="78"/>
      <c r="EI28" s="78"/>
      <c r="EJ28" s="22">
        <f>IF(AND(EI$169&gt;4,EH28=1),12)+IF(AND(EI$169&gt;4,EH28=2),8)+IF(AND(EI$169&gt;4,EH28=3),6)+IF(AND(EI$169&gt;4,EH28=4),5)+IF(AND(EI$169&gt;4,EH28=5),4)+IF(AND(EI$169&gt;4,EH28=6),3)+IF(AND(EI$169&gt;4,EH28=7),2)+IF(AND(EI$169&gt;4,EH28&gt;7),1)+IF(AND(EI$169=4,EH28=1),8)+IF(AND(EI$169=4,EH28=2),6)+IF(AND(EI$169=4,EH28=3),4)+IF(AND(EI$169=4,EH28=4),2)+IF(AND(EI$169=3,EH28=1),6)+IF(AND(EI$169=3,EH28=2),4)+IF(AND(EI$169=3,EH28=3),2)+IF(AND(EI$169=2,EH28=1),4)+IF(AND(EI$169=2,EH28=2),2)+IF(AND(EI$169=1,EH28=1),2)</f>
        <v>0</v>
      </c>
      <c r="EK28" s="22">
        <f>IF(AND(EI$169&gt;4,EI28=1),12)+IF(AND(EI$169&gt;4,EI28=2),8)+IF(AND(EI$169&gt;4,EI28=3),6)+IF(AND(EI$169&gt;4,EI28=4),5)+IF(AND(EI$169&gt;4,EI28=5),4)+IF(AND(EI$169&gt;4,EI28=6),3)+IF(AND(EI$169&gt;4,EI28=7),2)+IF(AND(EI$169&gt;4,EI28&gt;7),1)+IF(AND(EI$169=4,EI28=1),8)+IF(AND(EI$169=4,EI28=2),6)+IF(AND(EI$169=4,EI28=3),4)+IF(AND(EI$169=4,EI28=4),2)+IF(AND(EI$169=3,EI28=1),6)+IF(AND(EI$169=3,EI28=2),4)+IF(AND(EI$169=3,EI28=3),2)+IF(AND(EI$169=2,EI28=1),4)+IF(AND(EI$169=2,EI28=2),2)+IF(AND(EI$169=1,EI28=1),2)</f>
        <v>0</v>
      </c>
      <c r="EL28" s="26" t="s">
        <v>48</v>
      </c>
      <c r="EM28" s="15">
        <f t="shared" si="12"/>
        <v>0</v>
      </c>
      <c r="EN28" s="79">
        <f t="shared" si="13"/>
        <v>11</v>
      </c>
      <c r="EO28" s="27"/>
      <c r="EP28" s="10"/>
      <c r="EQ28" s="18" t="s">
        <v>48</v>
      </c>
      <c r="ER28" s="18"/>
      <c r="ES28" s="115"/>
      <c r="ET28" s="99">
        <v>30.471</v>
      </c>
      <c r="EU28" s="27">
        <v>37.020000000000003</v>
      </c>
      <c r="EV28" s="77">
        <v>6</v>
      </c>
      <c r="EW28" s="15">
        <f>IF(AND(EX$169&gt;4,EV28=1),6)+IF(AND(EX$169&gt;4,EV28=2),4)+IF(AND(EX$169&gt;4,EV28=3),3)+IF(AND(EX$169&gt;4,EV28=4),2)+IF(AND(EX$169&gt;4,EV28=5),1)+IF(AND(EX$169&gt;4,EV28&gt;5),1)+IF(AND(EX$169=4,EV28=1),4)+IF(AND(EX$169=4,EV28=2),3)+IF(AND(EX$169=4,EV28=3),2)+IF(AND(EX$169=4,EV28=4),1)+IF(AND(EX$169=3,EV28=1),3)+IF(AND(EX$169=3,EV28=2),2)+IF(AND(EX$169=3,EV28=3),1)+IF(AND(EX$169=2,EV28=1),2)+IF(AND(EX$169=2,EV28=2),1)+IF(AND(EX$169=1,EV28=1),1)</f>
        <v>1</v>
      </c>
      <c r="EX28" s="78">
        <v>5</v>
      </c>
      <c r="EY28" s="78">
        <v>5</v>
      </c>
      <c r="EZ28" s="22">
        <f>IF(AND(EY$169&gt;4,EX28=1),12)+IF(AND(EY$169&gt;4,EX28=2),8)+IF(AND(EY$169&gt;4,EX28=3),6)+IF(AND(EY$169&gt;4,EX28=4),5)+IF(AND(EY$169&gt;4,EX28=5),4)+IF(AND(EY$169&gt;4,EX28=6),3)+IF(AND(EY$169&gt;4,EX28=7),2)+IF(AND(EY$169&gt;4,EX28&gt;7),1)+IF(AND(EY$169=4,EX28=1),8)+IF(AND(EY$169=4,EX28=2),6)+IF(AND(EY$169=4,EX28=3),4)+IF(AND(EY$169=4,EX28=4),2)+IF(AND(EY$169=3,EX28=1),6)+IF(AND(EY$169=3,EX28=2),4)+IF(AND(EY$169=3,EX28=3),2)+IF(AND(EY$169=2,EX28=1),4)+IF(AND(EY$169=2,EX28=2),2)+IF(AND(EY$169=1,EX28=1),2)</f>
        <v>4</v>
      </c>
      <c r="FA28" s="22">
        <f>IF(AND(EY$169&gt;4,EY28=1),12)+IF(AND(EY$169&gt;4,EY28=2),8)+IF(AND(EY$169&gt;4,EY28=3),6)+IF(AND(EY$169&gt;4,EY28=4),5)+IF(AND(EY$169&gt;4,EY28=5),4)+IF(AND(EY$169&gt;4,EY28=6),3)+IF(AND(EY$169&gt;4,EY28=7),2)+IF(AND(EY$169&gt;4,EY28&gt;7),1)+IF(AND(EY$169=4,EY28=1),8)+IF(AND(EY$169=4,EY28=2),6)+IF(AND(EY$169=4,EY28=3),4)+IF(AND(EY$169=4,EY28=4),2)+IF(AND(EY$169=3,EY28=1),6)+IF(AND(EY$169=3,EY28=2),4)+IF(AND(EY$169=3,EY28=3),2)+IF(AND(EY$169=2,EY28=1),4)+IF(AND(EY$169=2,EY28=2),2)+IF(AND(EY$169=1,EY28=1),2)</f>
        <v>4</v>
      </c>
      <c r="FB28" s="26" t="s">
        <v>48</v>
      </c>
      <c r="FC28" s="15">
        <f t="shared" si="14"/>
        <v>9</v>
      </c>
      <c r="FD28" s="79">
        <f t="shared" si="15"/>
        <v>20</v>
      </c>
      <c r="FE28" s="27">
        <v>37.517000000000003</v>
      </c>
      <c r="FF28" s="10">
        <v>35.305</v>
      </c>
      <c r="FG28" s="18" t="s">
        <v>48</v>
      </c>
      <c r="FH28" s="18"/>
      <c r="FI28" s="115"/>
      <c r="FJ28" s="99">
        <v>30.471</v>
      </c>
    </row>
    <row r="29" spans="1:171" x14ac:dyDescent="0.25">
      <c r="A29" s="89" t="s">
        <v>148</v>
      </c>
      <c r="B29" s="10">
        <v>69</v>
      </c>
      <c r="C29" s="21"/>
      <c r="D29" s="20"/>
      <c r="E29" s="10" t="s">
        <v>35</v>
      </c>
      <c r="F29" s="13"/>
      <c r="G29" s="27"/>
      <c r="H29" s="25"/>
      <c r="I29" s="15"/>
      <c r="J29" s="10"/>
      <c r="K29" s="10"/>
      <c r="L29" s="15"/>
      <c r="M29" s="15"/>
      <c r="N29" s="26"/>
      <c r="O29" s="15"/>
      <c r="P29" s="15"/>
      <c r="Q29" s="27"/>
      <c r="R29" s="27"/>
      <c r="S29" s="18"/>
      <c r="T29" s="23"/>
      <c r="U29" s="115"/>
      <c r="V29" s="66"/>
      <c r="W29" s="27"/>
      <c r="X29" s="25"/>
      <c r="Y29" s="15"/>
      <c r="Z29" s="10"/>
      <c r="AA29" s="10"/>
      <c r="AB29" s="15"/>
      <c r="AC29" s="15"/>
      <c r="AD29" s="26"/>
      <c r="AE29" s="15"/>
      <c r="AF29" s="15"/>
      <c r="AG29" s="27"/>
      <c r="AH29" s="27"/>
      <c r="AI29" s="18"/>
      <c r="AJ29" s="23"/>
      <c r="AK29" s="115"/>
      <c r="AL29" s="98">
        <v>28.87</v>
      </c>
      <c r="AM29" s="27">
        <v>33.697000000000003</v>
      </c>
      <c r="AN29" s="96">
        <v>7</v>
      </c>
      <c r="AO29" s="15">
        <f>IF(AND(AP$168&gt;4,AN29=1),6)+IF(AND(AP$168&gt;4,AN29=2),4)+IF(AND(AP$168&gt;4,AN29=3),3)+IF(AND(AP$168&gt;4,AN29=4),2)+IF(AND(AP$168&gt;4,AN29=5),1)+IF(AND(AP$168&gt;4,AN29&gt;5),1)+IF(AND(AP$168=4,AN29=1),4)+IF(AND(AP$168=4,AN29=2),3)+IF(AND(AP$168=4,AN29=3),2)+IF(AND(AP$168=4,AN29=4),1)+IF(AND(AP$168=3,AN29=1),3)+IF(AND(AP$168=3,AN29=2),2)+IF(AND(AP$168=3,AN29=3),1)+IF(AND(AP$168=2,AN29=1),2)+IF(AND(AP$168=2,AN29=2),1)+IF(AND(AP$168=1,AN29=1),1)</f>
        <v>1</v>
      </c>
      <c r="AP29" s="97">
        <v>7</v>
      </c>
      <c r="AQ29" s="97">
        <v>6</v>
      </c>
      <c r="AR29" s="15">
        <f>IF(AND(AQ$168&gt;4,AP29=1),12)+IF(AND(AQ$168&gt;4,AP29=2),8)+IF(AND(AQ$168&gt;4,AP29=3),6)+IF(AND(AQ$168&gt;4,AP29=4),5)+IF(AND(AQ$168&gt;4,AP29=5),4)+IF(AND(AQ$168&gt;4,AP29=6),3)+IF(AND(AQ$168&gt;4,AP29=7),2)+IF(AND(AQ$168&gt;4,AP29&gt;7),1)+IF(AND(AQ$168=4,AP29=1),8)+IF(AND(AQ$168=4,AP29=2),6)+IF(AND(AQ$168=4,AP29=3),4)+IF(AND(AQ$168=4,AP29=4),2)+IF(AND(AQ$168=3,AP29=1),6)+IF(AND(AQ$168=3,AP29=2),4)+IF(AND(AQ$168=3,AP29=3),2)+IF(AND(AQ$168=2,AP29=1),4)+IF(AND(AQ$168=2,AP29=2),2)+IF(AND(AQ$168=1,AP29=1),2)</f>
        <v>2</v>
      </c>
      <c r="AS29" s="15">
        <f>IF(AND(AQ$168&gt;4,AQ29=1),12)+IF(AND(AQ$168&gt;4,AQ29=2),8)+IF(AND(AQ$168&gt;4,AQ29=3),6)+IF(AND(AQ$168&gt;4,AQ29=4),5)+IF(AND(AQ$168&gt;4,AQ29=5),4)+IF(AND(AQ$168&gt;4,AQ29=6),3)+IF(AND(AQ$168&gt;4,AQ29=7),2)+IF(AND(AQ$168&gt;4,AQ29&gt;7),1)+IF(AND(AQ$168=4,AQ29=1),8)+IF(AND(AQ$168=4,AQ29=2),6)+IF(AND(AQ$168=4,AQ29=3),4)+IF(AND(AQ$168=4,AQ29=4),2)+IF(AND(AQ$168=3,AQ29=1),6)+IF(AND(AQ$168=3,AQ29=2),4)+IF(AND(AQ$168=3,AQ29=3),2)+IF(AND(AQ$168=2,AQ29=1),4)+IF(AND(AQ$168=2,AQ29=2),2)+IF(AND(AQ$168=1,AQ29=1),2)</f>
        <v>3</v>
      </c>
      <c r="AT29" s="26" t="s">
        <v>39</v>
      </c>
      <c r="AU29" s="15">
        <f>+AO29+AR29+AS29+BA29</f>
        <v>6</v>
      </c>
      <c r="AV29" s="79">
        <f>+AU29+AF29</f>
        <v>6</v>
      </c>
      <c r="AW29" s="27">
        <v>30.265000000000001</v>
      </c>
      <c r="AX29" s="27">
        <v>30.702999999999999</v>
      </c>
      <c r="AY29" s="18" t="s">
        <v>39</v>
      </c>
      <c r="AZ29" s="18"/>
      <c r="BA29" s="115"/>
      <c r="BB29" s="98">
        <v>28.87</v>
      </c>
      <c r="BC29" s="27">
        <v>29.852</v>
      </c>
      <c r="BD29" s="96">
        <v>5</v>
      </c>
      <c r="BE29" s="15">
        <f>IF(AND(BF$168&gt;4,BD29=1),6)+IF(AND(BF$168&gt;4,BD29=2),4)+IF(AND(BF$168&gt;4,BD29=3),3)+IF(AND(BF$168&gt;4,BD29=4),2)+IF(AND(BF$168&gt;4,BD29=5),1)+IF(AND(BF$168&gt;4,BD29&gt;5),1)+IF(AND(BF$168=4,BD29=1),4)+IF(AND(BF$168=4,BD29=2),3)+IF(AND(BF$168=4,BD29=3),2)+IF(AND(BF$168=4,BD29=4),1)+IF(AND(BF$168=3,BD29=1),3)+IF(AND(BF$168=3,BD29=2),2)+IF(AND(BF$168=3,BD29=3),1)+IF(AND(BF$168=2,BD29=1),2)+IF(AND(BF$168=2,BD29=2),1)+IF(AND(BF$168=1,BD29=1),1)</f>
        <v>1</v>
      </c>
      <c r="BF29" s="97">
        <v>4</v>
      </c>
      <c r="BG29" s="97"/>
      <c r="BH29" s="15">
        <f>IF(AND(BG$168&gt;4,BF29=1),12)+IF(AND(BG$168&gt;4,BF29=2),8)+IF(AND(BG$168&gt;4,BF29=3),6)+IF(AND(BG$168&gt;4,BF29=4),5)+IF(AND(BG$168&gt;4,BF29=5),4)+IF(AND(BG$168&gt;4,BF29=6),3)+IF(AND(BG$168&gt;4,BF29=7),2)+IF(AND(BG$168&gt;4,BF29&gt;7),1)+IF(AND(BG$168=4,BF29=1),8)+IF(AND(BG$168=4,BF29=2),6)+IF(AND(BG$168=4,BF29=3),4)+IF(AND(BG$168=4,BF29=4),2)+IF(AND(BG$168=3,BF29=1),6)+IF(AND(BG$168=3,BF29=2),4)+IF(AND(BG$168=3,BF29=3),2)+IF(AND(BG$168=2,BF29=1),4)+IF(AND(BG$168=2,BF29=2),2)+IF(AND(BG$168=1,BF29=1),2)</f>
        <v>5</v>
      </c>
      <c r="BI29" s="15">
        <f>IF(AND(BG$168&gt;4,BG29=1),12)+IF(AND(BG$168&gt;4,BG29=2),8)+IF(AND(BG$168&gt;4,BG29=3),6)+IF(AND(BG$168&gt;4,BG29=4),5)+IF(AND(BG$168&gt;4,BG29=5),4)+IF(AND(BG$168&gt;4,BG29=6),3)+IF(AND(BG$168&gt;4,BG29=7),2)+IF(AND(BG$168&gt;4,BG29&gt;7),1)+IF(AND(BG$168=4,BG29=1),8)+IF(AND(BG$168=4,BG29=2),6)+IF(AND(BG$168=4,BG29=3),4)+IF(AND(BG$168=4,BG29=4),2)+IF(AND(BG$168=3,BG29=1),6)+IF(AND(BG$168=3,BG29=2),4)+IF(AND(BG$168=3,BG29=3),2)+IF(AND(BG$168=2,BG29=1),4)+IF(AND(BG$168=2,BG29=2),2)+IF(AND(BG$168=1,BG29=1),2)</f>
        <v>0</v>
      </c>
      <c r="BJ29" s="26" t="s">
        <v>39</v>
      </c>
      <c r="BK29" s="15">
        <f>+BE29+BH29+BI29+BQ29</f>
        <v>6</v>
      </c>
      <c r="BL29" s="79">
        <f>+BK29+AV29</f>
        <v>12</v>
      </c>
      <c r="BM29" s="27">
        <v>29.66</v>
      </c>
      <c r="BN29" s="27">
        <v>30.113</v>
      </c>
      <c r="BO29" s="18" t="s">
        <v>39</v>
      </c>
      <c r="BP29" s="18"/>
      <c r="BQ29" s="115"/>
      <c r="BR29" s="98">
        <v>28.87</v>
      </c>
      <c r="BS29" s="27"/>
      <c r="BT29" s="96"/>
      <c r="BU29" s="15">
        <f>IF(AND(BV$168&gt;4,BT29=1),6)+IF(AND(BV$168&gt;4,BT29=2),4)+IF(AND(BV$168&gt;4,BT29=3),3)+IF(AND(BV$168&gt;4,BT29=4),2)+IF(AND(BV$168&gt;4,BT29=5),1)+IF(AND(BV$168&gt;4,BT29&gt;5),1)+IF(AND(BV$168=4,BT29=1),4)+IF(AND(BV$168=4,BT29=2),3)+IF(AND(BV$168=4,BT29=3),2)+IF(AND(BV$168=4,BT29=4),1)+IF(AND(BV$168=3,BT29=1),3)+IF(AND(BV$168=3,BT29=2),2)+IF(AND(BV$168=3,BT29=3),1)+IF(AND(BV$168=2,BT29=1),2)+IF(AND(BV$168=2,BT29=2),1)+IF(AND(BV$168=1,BT29=1),1)</f>
        <v>0</v>
      </c>
      <c r="BV29" s="97"/>
      <c r="BW29" s="97"/>
      <c r="BX29" s="15">
        <f>IF(AND(BW$168&gt;4,BV29=1),12)+IF(AND(BW$168&gt;4,BV29=2),8)+IF(AND(BW$168&gt;4,BV29=3),6)+IF(AND(BW$168&gt;4,BV29=4),5)+IF(AND(BW$168&gt;4,BV29=5),4)+IF(AND(BW$168&gt;4,BV29=6),3)+IF(AND(BW$168&gt;4,BV29=7),2)+IF(AND(BW$168&gt;4,BV29&gt;7),1)+IF(AND(BW$168=4,BV29=1),8)+IF(AND(BW$168=4,BV29=2),6)+IF(AND(BW$168=4,BV29=3),4)+IF(AND(BW$168=4,BV29=4),2)+IF(AND(BW$168=3,BV29=1),6)+IF(AND(BW$168=3,BV29=2),4)+IF(AND(BW$168=3,BV29=3),2)+IF(AND(BW$168=2,BV29=1),4)+IF(AND(BW$168=2,BV29=2),2)+IF(AND(BW$168=1,BV29=1),2)</f>
        <v>0</v>
      </c>
      <c r="BY29" s="15">
        <f>IF(AND(BW$168&gt;4,BW29=1),12)+IF(AND(BW$168&gt;4,BW29=2),8)+IF(AND(BW$168&gt;4,BW29=3),6)+IF(AND(BW$168&gt;4,BW29=4),5)+IF(AND(BW$168&gt;4,BW29=5),4)+IF(AND(BW$168&gt;4,BW29=6),3)+IF(AND(BW$168&gt;4,BW29=7),2)+IF(AND(BW$168&gt;4,BW29&gt;7),1)+IF(AND(BW$168=4,BW29=1),8)+IF(AND(BW$168=4,BW29=2),6)+IF(AND(BW$168=4,BW29=3),4)+IF(AND(BW$168=4,BW29=4),2)+IF(AND(BW$168=3,BW29=1),6)+IF(AND(BW$168=3,BW29=2),4)+IF(AND(BW$168=3,BW29=3),2)+IF(AND(BW$168=2,BW29=1),4)+IF(AND(BW$168=2,BW29=2),2)+IF(AND(BW$168=1,BW29=1),2)</f>
        <v>0</v>
      </c>
      <c r="BZ29" s="26" t="s">
        <v>39</v>
      </c>
      <c r="CA29" s="15">
        <f>+BU29+BX29+BY29+CG29</f>
        <v>0</v>
      </c>
      <c r="CB29" s="79">
        <f>+CA29+BL29</f>
        <v>12</v>
      </c>
      <c r="CC29" s="27"/>
      <c r="CD29" s="27"/>
      <c r="CE29" s="18" t="s">
        <v>39</v>
      </c>
      <c r="CF29" s="18"/>
      <c r="CG29" s="115"/>
      <c r="CH29" s="98">
        <v>28.87</v>
      </c>
      <c r="CI29" s="27"/>
      <c r="CJ29" s="96"/>
      <c r="CK29" s="15">
        <f>IF(AND(CL$168&gt;4,CJ29=1),6)+IF(AND(CL$168&gt;4,CJ29=2),4)+IF(AND(CL$168&gt;4,CJ29=3),3)+IF(AND(CL$168&gt;4,CJ29=4),2)+IF(AND(CL$168&gt;4,CJ29=5),1)+IF(AND(CL$168&gt;4,CJ29&gt;5),1)+IF(AND(CL$168=4,CJ29=1),4)+IF(AND(CL$168=4,CJ29=2),3)+IF(AND(CL$168=4,CJ29=3),2)+IF(AND(CL$168=4,CJ29=4),1)+IF(AND(CL$168=3,CJ29=1),3)+IF(AND(CL$168=3,CJ29=2),2)+IF(AND(CL$168=3,CJ29=3),1)+IF(AND(CL$168=2,CJ29=1),2)+IF(AND(CL$168=2,CJ29=2),1)+IF(AND(CL$168=1,CJ29=1),1)</f>
        <v>0</v>
      </c>
      <c r="CL29" s="97"/>
      <c r="CM29" s="97"/>
      <c r="CN29" s="15">
        <f>IF(AND(CM$168&gt;4,CL29=1),12)+IF(AND(CM$168&gt;4,CL29=2),8)+IF(AND(CM$168&gt;4,CL29=3),6)+IF(AND(CM$168&gt;4,CL29=4),5)+IF(AND(CM$168&gt;4,CL29=5),4)+IF(AND(CM$168&gt;4,CL29=6),3)+IF(AND(CM$168&gt;4,CL29=7),2)+IF(AND(CM$168&gt;4,CL29&gt;7),1)+IF(AND(CM$168=4,CL29=1),8)+IF(AND(CM$168=4,CL29=2),6)+IF(AND(CM$168=4,CL29=3),4)+IF(AND(CM$168=4,CL29=4),2)+IF(AND(CM$168=3,CL29=1),6)+IF(AND(CM$168=3,CL29=2),4)+IF(AND(CM$168=3,CL29=3),2)+IF(AND(CM$168=2,CL29=1),4)+IF(AND(CM$168=2,CL29=2),2)+IF(AND(CM$168=1,CL29=1),2)</f>
        <v>0</v>
      </c>
      <c r="CO29" s="15">
        <f>IF(AND(CM$168&gt;4,CM29=1),12)+IF(AND(CM$168&gt;4,CM29=2),8)+IF(AND(CM$168&gt;4,CM29=3),6)+IF(AND(CM$168&gt;4,CM29=4),5)+IF(AND(CM$168&gt;4,CM29=5),4)+IF(AND(CM$168&gt;4,CM29=6),3)+IF(AND(CM$168&gt;4,CM29=7),2)+IF(AND(CM$168&gt;4,CM29&gt;7),1)+IF(AND(CM$168=4,CM29=1),8)+IF(AND(CM$168=4,CM29=2),6)+IF(AND(CM$168=4,CM29=3),4)+IF(AND(CM$168=4,CM29=4),2)+IF(AND(CM$168=3,CM29=1),6)+IF(AND(CM$168=3,CM29=2),4)+IF(AND(CM$168=3,CM29=3),2)+IF(AND(CM$168=2,CM29=1),4)+IF(AND(CM$168=2,CM29=2),2)+IF(AND(CM$168=1,CM29=1),2)</f>
        <v>0</v>
      </c>
      <c r="CP29" s="26" t="s">
        <v>39</v>
      </c>
      <c r="CQ29" s="15">
        <f>+CK29+CN29+CO29+CW29</f>
        <v>0</v>
      </c>
      <c r="CR29" s="79">
        <f>+CQ29+CB29</f>
        <v>12</v>
      </c>
      <c r="CS29" s="27"/>
      <c r="CT29" s="27"/>
      <c r="CU29" s="18" t="s">
        <v>39</v>
      </c>
      <c r="CV29" s="18"/>
      <c r="CW29" s="115"/>
      <c r="CX29" s="98">
        <v>28.87</v>
      </c>
      <c r="CY29" s="27">
        <v>32.875999999999998</v>
      </c>
      <c r="CZ29" s="77">
        <v>7</v>
      </c>
      <c r="DA29" s="15">
        <f>IF(AND(DB$168&gt;4,CZ29=1),6)+IF(AND(DB$168&gt;4,CZ29=2),4)+IF(AND(DB$168&gt;4,CZ29=3),3)+IF(AND(DB$168&gt;4,CZ29=4),2)+IF(AND(DB$168&gt;4,CZ29=5),1)+IF(AND(DB$168&gt;4,CZ29&gt;5),1)+IF(AND(DB$168=4,CZ29=1),4)+IF(AND(DB$168=4,CZ29=2),3)+IF(AND(DB$168=4,CZ29=3),2)+IF(AND(DB$168=4,CZ29=4),1)+IF(AND(DB$168=3,CZ29=1),3)+IF(AND(DB$168=3,CZ29=2),2)+IF(AND(DB$168=3,CZ29=3),1)+IF(AND(DB$168=2,CZ29=1),2)+IF(AND(DB$168=2,CZ29=2),1)+IF(AND(DB$168=1,CZ29=1),1)</f>
        <v>1</v>
      </c>
      <c r="DB29" s="78">
        <v>6</v>
      </c>
      <c r="DC29" s="78">
        <v>6</v>
      </c>
      <c r="DD29" s="15">
        <f>IF(AND(DC$168&gt;4,DB29=1),12)+IF(AND(DC$168&gt;4,DB29=2),8)+IF(AND(DC$168&gt;4,DB29=3),6)+IF(AND(DC$168&gt;4,DB29=4),5)+IF(AND(DC$168&gt;4,DB29=5),4)+IF(AND(DC$168&gt;4,DB29=6),3)+IF(AND(DC$168&gt;4,DB29=7),2)+IF(AND(DC$168&gt;4,DB29&gt;7),1)+IF(AND(DC$168=4,DB29=1),8)+IF(AND(DC$168=4,DB29=2),6)+IF(AND(DC$168=4,DB29=3),4)+IF(AND(DC$168=4,DB29=4),2)+IF(AND(DC$168=3,DB29=1),6)+IF(AND(DC$168=3,DB29=2),4)+IF(AND(DC$168=3,DB29=3),2)+IF(AND(DC$168=2,DB29=1),4)+IF(AND(DC$168=2,DB29=2),2)+IF(AND(DC$168=1,DB29=1),2)</f>
        <v>3</v>
      </c>
      <c r="DE29" s="15">
        <f>IF(AND(DC$168&gt;4,DC29=1),12)+IF(AND(DC$168&gt;4,DC29=2),8)+IF(AND(DC$168&gt;4,DC29=3),6)+IF(AND(DC$168&gt;4,DC29=4),5)+IF(AND(DC$168&gt;4,DC29=5),4)+IF(AND(DC$168&gt;4,DC29=6),3)+IF(AND(DC$168&gt;4,DC29=7),2)+IF(AND(DC$168&gt;4,DC29&gt;7),1)+IF(AND(DC$168=4,DC29=1),8)+IF(AND(DC$168=4,DC29=2),6)+IF(AND(DC$168=4,DC29=3),4)+IF(AND(DC$168=4,DC29=4),2)+IF(AND(DC$168=3,DC29=1),6)+IF(AND(DC$168=3,DC29=2),4)+IF(AND(DC$168=3,DC29=3),2)+IF(AND(DC$168=2,DC29=1),4)+IF(AND(DC$168=2,DC29=2),2)+IF(AND(DC$168=1,DC29=1),2)</f>
        <v>3</v>
      </c>
      <c r="DF29" s="26" t="s">
        <v>39</v>
      </c>
      <c r="DG29" s="15">
        <f>+DA29+DD29+DE29+DM29</f>
        <v>7</v>
      </c>
      <c r="DH29" s="79">
        <f>+DG29+CR29</f>
        <v>19</v>
      </c>
      <c r="DI29" s="27">
        <v>30.122</v>
      </c>
      <c r="DJ29" s="27">
        <v>29.98</v>
      </c>
      <c r="DK29" s="18" t="s">
        <v>39</v>
      </c>
      <c r="DL29" s="18"/>
      <c r="DM29" s="115"/>
      <c r="DN29" s="98">
        <v>28.87</v>
      </c>
      <c r="DO29" s="27"/>
      <c r="DP29" s="77"/>
      <c r="DQ29" s="15">
        <f>IF(AND(DR$168&gt;4,DP29=1),6)+IF(AND(DR$168&gt;4,DP29=2),4)+IF(AND(DR$168&gt;4,DP29=3),3)+IF(AND(DR$168&gt;4,DP29=4),2)+IF(AND(DR$168&gt;4,DP29=5),1)+IF(AND(DR$168&gt;4,DP29&gt;5),1)+IF(AND(DR$168=4,DP29=1),4)+IF(AND(DR$168=4,DP29=2),3)+IF(AND(DR$168=4,DP29=3),2)+IF(AND(DR$168=4,DP29=4),1)+IF(AND(DR$168=3,DP29=1),3)+IF(AND(DR$168=3,DP29=2),2)+IF(AND(DR$168=3,DP29=3),1)+IF(AND(DR$168=2,DP29=1),2)+IF(AND(DR$168=2,DP29=2),1)+IF(AND(DR$168=1,DP29=1),1)</f>
        <v>0</v>
      </c>
      <c r="DR29" s="78"/>
      <c r="DS29" s="78"/>
      <c r="DT29" s="15">
        <f>IF(AND(DS$168&gt;4,DR29=1),12)+IF(AND(DS$168&gt;4,DR29=2),8)+IF(AND(DS$168&gt;4,DR29=3),6)+IF(AND(DS$168&gt;4,DR29=4),5)+IF(AND(DS$168&gt;4,DR29=5),4)+IF(AND(DS$168&gt;4,DR29=6),3)+IF(AND(DS$168&gt;4,DR29=7),2)+IF(AND(DS$168&gt;4,DR29&gt;7),1)+IF(AND(DS$168=4,DR29=1),8)+IF(AND(DS$168=4,DR29=2),6)+IF(AND(DS$168=4,DR29=3),4)+IF(AND(DS$168=4,DR29=4),2)+IF(AND(DS$168=3,DR29=1),6)+IF(AND(DS$168=3,DR29=2),4)+IF(AND(DS$168=3,DR29=3),2)+IF(AND(DS$168=2,DR29=1),4)+IF(AND(DS$168=2,DR29=2),2)+IF(AND(DS$168=1,DR29=1),2)</f>
        <v>0</v>
      </c>
      <c r="DU29" s="15">
        <f>IF(AND(DS$168&gt;4,DS29=1),12)+IF(AND(DS$168&gt;4,DS29=2),8)+IF(AND(DS$168&gt;4,DS29=3),6)+IF(AND(DS$168&gt;4,DS29=4),5)+IF(AND(DS$168&gt;4,DS29=5),4)+IF(AND(DS$168&gt;4,DS29=6),3)+IF(AND(DS$168&gt;4,DS29=7),2)+IF(AND(DS$168&gt;4,DS29&gt;7),1)+IF(AND(DS$168=4,DS29=1),8)+IF(AND(DS$168=4,DS29=2),6)+IF(AND(DS$168=4,DS29=3),4)+IF(AND(DS$168=4,DS29=4),2)+IF(AND(DS$168=3,DS29=1),6)+IF(AND(DS$168=3,DS29=2),4)+IF(AND(DS$168=3,DS29=3),2)+IF(AND(DS$168=2,DS29=1),4)+IF(AND(DS$168=2,DS29=2),2)+IF(AND(DS$168=1,DS29=1),2)</f>
        <v>0</v>
      </c>
      <c r="DV29" s="26" t="s">
        <v>39</v>
      </c>
      <c r="DW29" s="15">
        <f>+DQ29+DT29+DU29+EC29</f>
        <v>0</v>
      </c>
      <c r="DX29" s="79">
        <f>+DW29+DH29</f>
        <v>19</v>
      </c>
      <c r="DY29" s="27"/>
      <c r="DZ29" s="27"/>
      <c r="EA29" s="18" t="s">
        <v>39</v>
      </c>
      <c r="EB29" s="18"/>
      <c r="EC29" s="24"/>
      <c r="ED29" s="98">
        <v>28.87</v>
      </c>
      <c r="EE29" s="27"/>
      <c r="EF29" s="77"/>
      <c r="EG29" s="15">
        <f>IF(AND(EH$168&gt;4,EF29=1),6)+IF(AND(EH$168&gt;4,EF29=2),4)+IF(AND(EH$168&gt;4,EF29=3),3)+IF(AND(EH$168&gt;4,EF29=4),2)+IF(AND(EH$168&gt;4,EF29=5),1)+IF(AND(EH$168&gt;4,EF29&gt;5),1)+IF(AND(EH$168=4,EF29=1),4)+IF(AND(EH$168=4,EF29=2),3)+IF(AND(EH$168=4,EF29=3),2)+IF(AND(EH$168=4,EF29=4),1)+IF(AND(EH$168=3,EF29=1),3)+IF(AND(EH$168=3,EF29=2),2)+IF(AND(EH$168=3,EF29=3),1)+IF(AND(EH$168=2,EF29=1),2)+IF(AND(EH$168=2,EF29=2),1)+IF(AND(EH$168=1,EF29=1),1)</f>
        <v>0</v>
      </c>
      <c r="EH29" s="78"/>
      <c r="EI29" s="78"/>
      <c r="EJ29" s="15">
        <f>IF(AND(EI$168&gt;4,EH29=1),12)+IF(AND(EI$168&gt;4,EH29=2),8)+IF(AND(EI$168&gt;4,EH29=3),6)+IF(AND(EI$168&gt;4,EH29=4),5)+IF(AND(EI$168&gt;4,EH29=5),4)+IF(AND(EI$168&gt;4,EH29=6),3)+IF(AND(EI$168&gt;4,EH29=7),2)+IF(AND(EI$168&gt;4,EH29&gt;7),1)+IF(AND(EI$168=4,EH29=1),8)+IF(AND(EI$168=4,EH29=2),6)+IF(AND(EI$168=4,EH29=3),4)+IF(AND(EI$168=4,EH29=4),2)+IF(AND(EI$168=3,EH29=1),6)+IF(AND(EI$168=3,EH29=2),4)+IF(AND(EI$168=3,EH29=3),2)+IF(AND(EI$168=2,EH29=1),4)+IF(AND(EI$168=2,EH29=2),2)+IF(AND(EI$168=1,EH29=1),2)</f>
        <v>0</v>
      </c>
      <c r="EK29" s="15">
        <f>IF(AND(EI$168&gt;4,EI29=1),12)+IF(AND(EI$168&gt;4,EI29=2),8)+IF(AND(EI$168&gt;4,EI29=3),6)+IF(AND(EI$168&gt;4,EI29=4),5)+IF(AND(EI$168&gt;4,EI29=5),4)+IF(AND(EI$168&gt;4,EI29=6),3)+IF(AND(EI$168&gt;4,EI29=7),2)+IF(AND(EI$168&gt;4,EI29&gt;7),1)+IF(AND(EI$168=4,EI29=1),8)+IF(AND(EI$168=4,EI29=2),6)+IF(AND(EI$168=4,EI29=3),4)+IF(AND(EI$168=4,EI29=4),2)+IF(AND(EI$168=3,EI29=1),6)+IF(AND(EI$168=3,EI29=2),4)+IF(AND(EI$168=3,EI29=3),2)+IF(AND(EI$168=2,EI29=1),4)+IF(AND(EI$168=2,EI29=2),2)+IF(AND(EI$168=1,EI29=1),2)</f>
        <v>0</v>
      </c>
      <c r="EL29" s="26" t="s">
        <v>39</v>
      </c>
      <c r="EM29" s="15">
        <f t="shared" si="12"/>
        <v>0</v>
      </c>
      <c r="EN29" s="79">
        <f t="shared" si="13"/>
        <v>19</v>
      </c>
      <c r="EO29" s="27"/>
      <c r="EP29" s="27"/>
      <c r="EQ29" s="18" t="s">
        <v>39</v>
      </c>
      <c r="ER29" s="18"/>
      <c r="ES29" s="115"/>
      <c r="ET29" s="98">
        <v>28.87</v>
      </c>
      <c r="EU29" s="27"/>
      <c r="EV29" s="77"/>
      <c r="EW29" s="15">
        <f>IF(AND(EX$168&gt;4,EV29=1),6)+IF(AND(EX$168&gt;4,EV29=2),4)+IF(AND(EX$168&gt;4,EV29=3),3)+IF(AND(EX$168&gt;4,EV29=4),2)+IF(AND(EX$168&gt;4,EV29=5),1)+IF(AND(EX$168&gt;4,EV29&gt;5),1)+IF(AND(EX$168=4,EV29=1),4)+IF(AND(EX$168=4,EV29=2),3)+IF(AND(EX$168=4,EV29=3),2)+IF(AND(EX$168=4,EV29=4),1)+IF(AND(EX$168=3,EV29=1),3)+IF(AND(EX$168=3,EV29=2),2)+IF(AND(EX$168=3,EV29=3),1)+IF(AND(EX$168=2,EV29=1),2)+IF(AND(EX$168=2,EV29=2),1)+IF(AND(EX$168=1,EV29=1),1)</f>
        <v>0</v>
      </c>
      <c r="EX29" s="78"/>
      <c r="EY29" s="78"/>
      <c r="EZ29" s="15">
        <f>IF(AND(EY$168&gt;4,EX29=1),12)+IF(AND(EY$168&gt;4,EX29=2),8)+IF(AND(EY$168&gt;4,EX29=3),6)+IF(AND(EY$168&gt;4,EX29=4),5)+IF(AND(EY$168&gt;4,EX29=5),4)+IF(AND(EY$168&gt;4,EX29=6),3)+IF(AND(EY$168&gt;4,EX29=7),2)+IF(AND(EY$168&gt;4,EX29&gt;7),1)+IF(AND(EY$168=4,EX29=1),8)+IF(AND(EY$168=4,EX29=2),6)+IF(AND(EY$168=4,EX29=3),4)+IF(AND(EY$168=4,EX29=4),2)+IF(AND(EY$168=3,EX29=1),6)+IF(AND(EY$168=3,EX29=2),4)+IF(AND(EY$168=3,EX29=3),2)+IF(AND(EY$168=2,EX29=1),4)+IF(AND(EY$168=2,EX29=2),2)+IF(AND(EY$168=1,EX29=1),2)</f>
        <v>0</v>
      </c>
      <c r="FA29" s="15">
        <f>IF(AND(EY$168&gt;4,EY29=1),12)+IF(AND(EY$168&gt;4,EY29=2),8)+IF(AND(EY$168&gt;4,EY29=3),6)+IF(AND(EY$168&gt;4,EY29=4),5)+IF(AND(EY$168&gt;4,EY29=5),4)+IF(AND(EY$168&gt;4,EY29=6),3)+IF(AND(EY$168&gt;4,EY29=7),2)+IF(AND(EY$168&gt;4,EY29&gt;7),1)+IF(AND(EY$168=4,EY29=1),8)+IF(AND(EY$168=4,EY29=2),6)+IF(AND(EY$168=4,EY29=3),4)+IF(AND(EY$168=4,EY29=4),2)+IF(AND(EY$168=3,EY29=1),6)+IF(AND(EY$168=3,EY29=2),4)+IF(AND(EY$168=3,EY29=3),2)+IF(AND(EY$168=2,EY29=1),4)+IF(AND(EY$168=2,EY29=2),2)+IF(AND(EY$168=1,EY29=1),2)</f>
        <v>0</v>
      </c>
      <c r="FB29" s="26" t="s">
        <v>39</v>
      </c>
      <c r="FC29" s="15">
        <f t="shared" si="14"/>
        <v>0</v>
      </c>
      <c r="FD29" s="79">
        <f t="shared" si="15"/>
        <v>19</v>
      </c>
      <c r="FE29" s="27"/>
      <c r="FF29" s="27"/>
      <c r="FG29" s="18" t="s">
        <v>39</v>
      </c>
      <c r="FH29" s="18"/>
      <c r="FI29" s="115"/>
      <c r="FJ29" s="98">
        <v>28.87</v>
      </c>
    </row>
    <row r="30" spans="1:171" x14ac:dyDescent="0.25">
      <c r="A30" s="89" t="s">
        <v>188</v>
      </c>
      <c r="B30" s="10">
        <v>27</v>
      </c>
      <c r="C30" s="21"/>
      <c r="D30" s="20"/>
      <c r="E30" s="10" t="s">
        <v>43</v>
      </c>
      <c r="F30" s="13"/>
      <c r="G30" s="27"/>
      <c r="H30" s="25"/>
      <c r="I30" s="15"/>
      <c r="J30" s="10"/>
      <c r="K30" s="10"/>
      <c r="L30" s="15"/>
      <c r="M30" s="15"/>
      <c r="N30" s="26"/>
      <c r="O30" s="15"/>
      <c r="P30" s="15"/>
      <c r="Q30" s="27"/>
      <c r="R30" s="27"/>
      <c r="S30" s="18"/>
      <c r="T30" s="23"/>
      <c r="U30" s="115"/>
      <c r="V30" s="66"/>
      <c r="W30" s="27"/>
      <c r="X30" s="25"/>
      <c r="Y30" s="15"/>
      <c r="Z30" s="10"/>
      <c r="AA30" s="10"/>
      <c r="AB30" s="15"/>
      <c r="AC30" s="15"/>
      <c r="AD30" s="26"/>
      <c r="AE30" s="15"/>
      <c r="AF30" s="15"/>
      <c r="AG30" s="27"/>
      <c r="AH30" s="27"/>
      <c r="AI30" s="18"/>
      <c r="AJ30" s="23"/>
      <c r="AK30" s="115"/>
      <c r="AL30" s="95"/>
      <c r="AM30" s="27"/>
      <c r="AN30" s="96"/>
      <c r="AO30" s="15"/>
      <c r="AP30" s="97"/>
      <c r="AQ30" s="97"/>
      <c r="AR30" s="22"/>
      <c r="AS30" s="22"/>
      <c r="AT30" s="26"/>
      <c r="AU30" s="15"/>
      <c r="AV30" s="79"/>
      <c r="AW30" s="27"/>
      <c r="AX30" s="27"/>
      <c r="AY30" s="18"/>
      <c r="AZ30" s="23"/>
      <c r="BA30" s="115"/>
      <c r="BB30" s="95"/>
      <c r="BC30" s="27"/>
      <c r="BD30" s="96"/>
      <c r="BE30" s="15"/>
      <c r="BF30" s="97"/>
      <c r="BG30" s="97"/>
      <c r="BH30" s="22"/>
      <c r="BI30" s="22"/>
      <c r="BJ30" s="26"/>
      <c r="BK30" s="15"/>
      <c r="BL30" s="79"/>
      <c r="BM30" s="27"/>
      <c r="BN30" s="27"/>
      <c r="BO30" s="18"/>
      <c r="BP30" s="28"/>
      <c r="BQ30" s="115"/>
      <c r="BR30" s="95"/>
      <c r="BS30" s="27"/>
      <c r="BT30" s="96"/>
      <c r="BU30" s="15"/>
      <c r="BV30" s="97"/>
      <c r="BW30" s="97"/>
      <c r="BX30" s="22"/>
      <c r="BY30" s="22"/>
      <c r="BZ30" s="26"/>
      <c r="CA30" s="15"/>
      <c r="CB30" s="79"/>
      <c r="CC30" s="27"/>
      <c r="CD30" s="27"/>
      <c r="CE30" s="18"/>
      <c r="CF30" s="28"/>
      <c r="CG30" s="115"/>
      <c r="CH30" s="95"/>
      <c r="CI30" s="27"/>
      <c r="CJ30" s="96"/>
      <c r="CK30" s="15"/>
      <c r="CL30" s="97"/>
      <c r="CM30" s="97"/>
      <c r="CN30" s="22"/>
      <c r="CO30" s="22"/>
      <c r="CP30" s="26"/>
      <c r="CQ30" s="15"/>
      <c r="CR30" s="79"/>
      <c r="CS30" s="27"/>
      <c r="CT30" s="27"/>
      <c r="CU30" s="18"/>
      <c r="CV30" s="28"/>
      <c r="CW30" s="115"/>
      <c r="CX30" s="98"/>
      <c r="CY30" s="27"/>
      <c r="CZ30" s="77"/>
      <c r="DA30" s="15"/>
      <c r="DB30" s="78"/>
      <c r="DC30" s="78"/>
      <c r="DD30" s="22"/>
      <c r="DE30" s="22"/>
      <c r="DF30" s="26"/>
      <c r="DG30" s="15"/>
      <c r="DH30" s="79"/>
      <c r="DI30" s="27"/>
      <c r="DJ30" s="27"/>
      <c r="DK30" s="18"/>
      <c r="DL30" s="28"/>
      <c r="DM30" s="115"/>
      <c r="DN30" s="98"/>
      <c r="DO30" s="27"/>
      <c r="DP30" s="77"/>
      <c r="DQ30" s="15"/>
      <c r="DR30" s="78"/>
      <c r="DS30" s="78"/>
      <c r="DT30" s="22"/>
      <c r="DU30" s="22"/>
      <c r="DV30" s="26" t="s">
        <v>29</v>
      </c>
      <c r="DW30" s="15"/>
      <c r="DX30" s="79"/>
      <c r="DY30" s="27">
        <v>29.271000000000001</v>
      </c>
      <c r="DZ30" s="27">
        <v>28</v>
      </c>
      <c r="EA30" s="18" t="s">
        <v>39</v>
      </c>
      <c r="EB30" s="23" t="s">
        <v>193</v>
      </c>
      <c r="EC30" s="24"/>
      <c r="ED30" s="98">
        <v>28</v>
      </c>
      <c r="EE30" s="27">
        <v>27.603999999999999</v>
      </c>
      <c r="EF30" s="77">
        <v>3</v>
      </c>
      <c r="EG30" s="15">
        <f>IF(AND(EH$168&gt;4,EF30=1),6)+IF(AND(EH$168&gt;4,EF30=2),4)+IF(AND(EH$168&gt;4,EF30=3),3)+IF(AND(EH$168&gt;4,EF30=4),2)+IF(AND(EH$168&gt;4,EF30=5),1)+IF(AND(EH$168&gt;4,EF30&gt;5),1)+IF(AND(EH$168=4,EF30=1),4)+IF(AND(EH$168=4,EF30=2),3)+IF(AND(EH$168=4,EF30=3),2)+IF(AND(EH$168=4,EF30=4),1)+IF(AND(EH$168=3,EF30=1),3)+IF(AND(EH$168=3,EF30=2),2)+IF(AND(EH$168=3,EF30=3),1)+IF(AND(EH$168=2,EF30=1),2)+IF(AND(EH$168=2,EF30=2),1)+IF(AND(EH$168=1,EF30=1),1)</f>
        <v>3</v>
      </c>
      <c r="EH30" s="78">
        <v>1</v>
      </c>
      <c r="EI30" s="78"/>
      <c r="EJ30" s="15">
        <f>IF(AND(EI$168&gt;4,EH30=1),12)+IF(AND(EI$168&gt;4,EH30=2),8)+IF(AND(EI$168&gt;4,EH30=3),6)+IF(AND(EI$168&gt;4,EH30=4),5)+IF(AND(EI$168&gt;4,EH30=5),4)+IF(AND(EI$168&gt;4,EH30=6),3)+IF(AND(EI$168&gt;4,EH30=7),2)+IF(AND(EI$168&gt;4,EH30&gt;7),1)+IF(AND(EI$168=4,EH30=1),8)+IF(AND(EI$168=4,EH30=2),6)+IF(AND(EI$168=4,EH30=3),4)+IF(AND(EI$168=4,EH30=4),2)+IF(AND(EI$168=3,EH30=1),6)+IF(AND(EI$168=3,EH30=2),4)+IF(AND(EI$168=3,EH30=3),2)+IF(AND(EI$168=2,EH30=1),4)+IF(AND(EI$168=2,EH30=2),2)+IF(AND(EI$168=1,EH30=1),2)</f>
        <v>12</v>
      </c>
      <c r="EK30" s="15">
        <f>IF(AND(EI$168&gt;4,EI30=1),12)+IF(AND(EI$168&gt;4,EI30=2),8)+IF(AND(EI$168&gt;4,EI30=3),6)+IF(AND(EI$168&gt;4,EI30=4),5)+IF(AND(EI$168&gt;4,EI30=5),4)+IF(AND(EI$168&gt;4,EI30=6),3)+IF(AND(EI$168&gt;4,EI30=7),2)+IF(AND(EI$168&gt;4,EI30&gt;7),1)+IF(AND(EI$168=4,EI30=1),8)+IF(AND(EI$168=4,EI30=2),6)+IF(AND(EI$168=4,EI30=3),4)+IF(AND(EI$168=4,EI30=4),2)+IF(AND(EI$168=3,EI30=1),6)+IF(AND(EI$168=3,EI30=2),4)+IF(AND(EI$168=3,EI30=3),2)+IF(AND(EI$168=2,EI30=1),4)+IF(AND(EI$168=2,EI30=2),2)+IF(AND(EI$168=1,EI30=1),2)</f>
        <v>0</v>
      </c>
      <c r="EL30" s="26" t="s">
        <v>39</v>
      </c>
      <c r="EM30" s="15">
        <f t="shared" si="12"/>
        <v>17</v>
      </c>
      <c r="EN30" s="79">
        <f t="shared" si="13"/>
        <v>17</v>
      </c>
      <c r="EO30" s="27">
        <v>26.920999999999999</v>
      </c>
      <c r="EP30" s="27"/>
      <c r="EQ30" s="18" t="s">
        <v>39</v>
      </c>
      <c r="ER30" s="23" t="s">
        <v>40</v>
      </c>
      <c r="ES30" s="115">
        <v>2</v>
      </c>
      <c r="ET30" s="98">
        <v>26.920999999999999</v>
      </c>
      <c r="EU30" s="27"/>
      <c r="EV30" s="77"/>
      <c r="EW30" s="15">
        <f>IF(AND(EX$168&gt;4,EV30=1),6)+IF(AND(EX$168&gt;4,EV30=2),4)+IF(AND(EX$168&gt;4,EV30=3),3)+IF(AND(EX$168&gt;4,EV30=4),2)+IF(AND(EX$168&gt;4,EV30=5),1)+IF(AND(EX$168&gt;4,EV30&gt;5),1)+IF(AND(EX$168=4,EV30=1),4)+IF(AND(EX$168=4,EV30=2),3)+IF(AND(EX$168=4,EV30=3),2)+IF(AND(EX$168=4,EV30=4),1)+IF(AND(EX$168=3,EV30=1),3)+IF(AND(EX$168=3,EV30=2),2)+IF(AND(EX$168=3,EV30=3),1)+IF(AND(EX$168=2,EV30=1),2)+IF(AND(EX$168=2,EV30=2),1)+IF(AND(EX$168=1,EV30=1),1)</f>
        <v>0</v>
      </c>
      <c r="EX30" s="78"/>
      <c r="EY30" s="78"/>
      <c r="EZ30" s="15">
        <f>IF(AND(EY$168&gt;4,EX30=1),12)+IF(AND(EY$168&gt;4,EX30=2),8)+IF(AND(EY$168&gt;4,EX30=3),6)+IF(AND(EY$168&gt;4,EX30=4),5)+IF(AND(EY$168&gt;4,EX30=5),4)+IF(AND(EY$168&gt;4,EX30=6),3)+IF(AND(EY$168&gt;4,EX30=7),2)+IF(AND(EY$168&gt;4,EX30&gt;7),1)+IF(AND(EY$168=4,EX30=1),8)+IF(AND(EY$168=4,EX30=2),6)+IF(AND(EY$168=4,EX30=3),4)+IF(AND(EY$168=4,EX30=4),2)+IF(AND(EY$168=3,EX30=1),6)+IF(AND(EY$168=3,EX30=2),4)+IF(AND(EY$168=3,EX30=3),2)+IF(AND(EY$168=2,EX30=1),4)+IF(AND(EY$168=2,EX30=2),2)+IF(AND(EY$168=1,EX30=1),2)</f>
        <v>0</v>
      </c>
      <c r="FA30" s="15">
        <f>IF(AND(EY$168&gt;4,EY30=1),12)+IF(AND(EY$168&gt;4,EY30=2),8)+IF(AND(EY$168&gt;4,EY30=3),6)+IF(AND(EY$168&gt;4,EY30=4),5)+IF(AND(EY$168&gt;4,EY30=5),4)+IF(AND(EY$168&gt;4,EY30=6),3)+IF(AND(EY$168&gt;4,EY30=7),2)+IF(AND(EY$168&gt;4,EY30&gt;7),1)+IF(AND(EY$168=4,EY30=1),8)+IF(AND(EY$168=4,EY30=2),6)+IF(AND(EY$168=4,EY30=3),4)+IF(AND(EY$168=4,EY30=4),2)+IF(AND(EY$168=3,EY30=1),6)+IF(AND(EY$168=3,EY30=2),4)+IF(AND(EY$168=3,EY30=3),2)+IF(AND(EY$168=2,EY30=1),4)+IF(AND(EY$168=2,EY30=2),2)+IF(AND(EY$168=1,EY30=1),2)</f>
        <v>0</v>
      </c>
      <c r="FB30" s="26" t="s">
        <v>39</v>
      </c>
      <c r="FC30" s="15">
        <f t="shared" si="14"/>
        <v>0</v>
      </c>
      <c r="FD30" s="79">
        <f t="shared" si="15"/>
        <v>17</v>
      </c>
      <c r="FE30" s="27"/>
      <c r="FF30" s="27"/>
      <c r="FG30" s="18" t="s">
        <v>39</v>
      </c>
      <c r="FH30" s="18" t="s">
        <v>40</v>
      </c>
      <c r="FI30" s="115"/>
      <c r="FJ30" s="98">
        <v>26.920999999999999</v>
      </c>
    </row>
    <row r="31" spans="1:171" x14ac:dyDescent="0.25">
      <c r="A31" s="89" t="s">
        <v>167</v>
      </c>
      <c r="B31" s="10">
        <v>108</v>
      </c>
      <c r="C31" s="21"/>
      <c r="D31" s="20"/>
      <c r="E31" s="10" t="s">
        <v>43</v>
      </c>
      <c r="F31" s="13"/>
      <c r="G31" s="27"/>
      <c r="H31" s="77"/>
      <c r="I31" s="15"/>
      <c r="J31" s="78"/>
      <c r="K31" s="78"/>
      <c r="L31" s="22"/>
      <c r="M31" s="22"/>
      <c r="N31" s="26"/>
      <c r="O31" s="15"/>
      <c r="P31" s="79"/>
      <c r="Q31" s="27"/>
      <c r="R31" s="27"/>
      <c r="S31" s="23"/>
      <c r="T31" s="68"/>
      <c r="U31" s="115"/>
      <c r="V31" s="66"/>
      <c r="W31" s="27"/>
      <c r="X31" s="77"/>
      <c r="Y31" s="15"/>
      <c r="Z31" s="78"/>
      <c r="AA31" s="78"/>
      <c r="AB31" s="22"/>
      <c r="AC31" s="22"/>
      <c r="AD31" s="26"/>
      <c r="AE31" s="15"/>
      <c r="AF31" s="79"/>
      <c r="AG31" s="27"/>
      <c r="AH31" s="27"/>
      <c r="AI31" s="18"/>
      <c r="AJ31" s="18"/>
      <c r="AK31" s="115"/>
      <c r="AL31" s="98"/>
      <c r="AM31" s="27"/>
      <c r="AN31" s="96"/>
      <c r="AO31" s="15"/>
      <c r="AP31" s="97"/>
      <c r="AQ31" s="97"/>
      <c r="AR31" s="22"/>
      <c r="AS31" s="22"/>
      <c r="AT31" s="26"/>
      <c r="AU31" s="15"/>
      <c r="AV31" s="79"/>
      <c r="AW31" s="27"/>
      <c r="AX31" s="27"/>
      <c r="AY31" s="18"/>
      <c r="AZ31" s="18"/>
      <c r="BA31" s="115"/>
      <c r="BB31" s="98"/>
      <c r="BC31" s="27"/>
      <c r="BD31" s="96"/>
      <c r="BE31" s="15"/>
      <c r="BF31" s="97"/>
      <c r="BG31" s="97"/>
      <c r="BH31" s="22"/>
      <c r="BI31" s="22"/>
      <c r="BJ31" s="26"/>
      <c r="BK31" s="15"/>
      <c r="BL31" s="79"/>
      <c r="BM31" s="27"/>
      <c r="BN31" s="27"/>
      <c r="BO31" s="18"/>
      <c r="BP31" s="18"/>
      <c r="BQ31" s="115"/>
      <c r="BR31" s="98"/>
      <c r="BS31" s="27"/>
      <c r="BT31" s="96"/>
      <c r="BU31" s="15"/>
      <c r="BV31" s="97"/>
      <c r="BW31" s="97"/>
      <c r="BX31" s="22"/>
      <c r="BY31" s="22"/>
      <c r="BZ31" s="26"/>
      <c r="CA31" s="15"/>
      <c r="CB31" s="79"/>
      <c r="CC31" s="27"/>
      <c r="CD31" s="27"/>
      <c r="CE31" s="18"/>
      <c r="CF31" s="18"/>
      <c r="CG31" s="115"/>
      <c r="CH31" s="98">
        <v>34.784999999999997</v>
      </c>
      <c r="CI31" s="27">
        <v>46.292999999999999</v>
      </c>
      <c r="CJ31" s="96">
        <v>2</v>
      </c>
      <c r="CK31" s="15">
        <f>IF(AND(CL$170&gt;4,CJ31=1),6)+IF(AND(CL$170&gt;4,CJ31=2),4)+IF(AND(CL$170&gt;4,CJ31=3),3)+IF(AND(CL$170&gt;4,CJ31=4),2)+IF(AND(CL$170&gt;4,CJ31=5),1)+IF(AND(CL$170&gt;4,CJ31&gt;5),1)+IF(AND(CL$170=4,CJ31=1),4)+IF(AND(CL$170=4,CJ31=2),3)+IF(AND(CL$170=4,CJ31=3),2)+IF(AND(CL$170=4,CJ31=4),1)+IF(AND(CL$170=3,CJ31=1),3)+IF(AND(CL$170=3,CJ31=2),2)+IF(AND(CL$170=3,CJ31=3),1)+IF(AND(CL$170=2,CJ31=1),2)+IF(AND(CL$170=2,CJ31=2),1)+IF(AND(CL$170=1,CJ31=1),1)</f>
        <v>2</v>
      </c>
      <c r="CL31" s="97">
        <v>2</v>
      </c>
      <c r="CM31" s="97"/>
      <c r="CN31" s="22">
        <f>IF(AND(CM$170&gt;4,CL31=1),12)+IF(AND(CM$170&gt;4,CL31=2),8)+IF(AND(CM$170&gt;4,CL31=3),6)+IF(AND(CM$170&gt;4,CL31=4),5)+IF(AND(CM$170&gt;4,CL31=5),4)+IF(AND(CM$170&gt;4,CL31=6),3)+IF(AND(CM$170&gt;4,CL31=7),2)+IF(AND(CM$170&gt;4,CL31&gt;7),1)+IF(AND(CM$170=4,CL31=1),8)+IF(AND(CM$170=4,CL31=2),6)+IF(AND(CM$170=4,CL31=3),4)+IF(AND(CM$170=4,CL31=4),2)+IF(AND(CM$170=3,CL31=1),6)+IF(AND(CM$170=3,CL31=2),4)+IF(AND(CM$170=3,CL31=3),2)+IF(AND(CM$170=2,CL31=1),4)+IF(AND(CM$170=2,CL31=2),2)+IF(AND(CM$170=1,CL31=1),2)</f>
        <v>4</v>
      </c>
      <c r="CO31" s="22">
        <f>IF(AND(CM$170&gt;4,CM31=1),12)+IF(AND(CM$170&gt;4,CM31=2),8)+IF(AND(CM$170&gt;4,CM31=3),6)+IF(AND(CM$170&gt;4,CM31=4),5)+IF(AND(CM$170&gt;4,CM31=5),4)+IF(AND(CM$170&gt;4,CM31=6),3)+IF(AND(CM$170&gt;4,CM31=7),2)+IF(AND(CM$170&gt;4,CM31&gt;7),1)+IF(AND(CM$170=4,CM31=1),8)+IF(AND(CM$170=4,CM31=2),6)+IF(AND(CM$170=4,CM31=3),4)+IF(AND(CM$170=4,CM31=4),2)+IF(AND(CM$170=3,CM31=1),6)+IF(AND(CM$170=3,CM31=2),4)+IF(AND(CM$170=3,CM31=3),2)+IF(AND(CM$170=2,CM31=1),4)+IF(AND(CM$170=2,CM31=2),2)+IF(AND(CM$170=1,CM31=1),2)</f>
        <v>0</v>
      </c>
      <c r="CP31" s="26" t="s">
        <v>45</v>
      </c>
      <c r="CQ31" s="15">
        <f>+CK31+CN31+CO31+CW31</f>
        <v>6</v>
      </c>
      <c r="CR31" s="79">
        <f>+CQ31+CB31</f>
        <v>6</v>
      </c>
      <c r="CS31" s="27">
        <v>38.890999999999998</v>
      </c>
      <c r="CT31" s="27"/>
      <c r="CU31" s="18" t="s">
        <v>45</v>
      </c>
      <c r="CV31" s="18"/>
      <c r="CW31" s="115"/>
      <c r="CX31" s="98">
        <v>34.784999999999997</v>
      </c>
      <c r="CY31" s="27">
        <v>43.597000000000001</v>
      </c>
      <c r="CZ31" s="77">
        <v>3</v>
      </c>
      <c r="DA31" s="15">
        <f>IF(AND(DB$170&gt;4,CZ31=1),6)+IF(AND(DB$170&gt;4,CZ31=2),4)+IF(AND(DB$170&gt;4,CZ31=3),3)+IF(AND(DB$170&gt;4,CZ31=4),2)+IF(AND(DB$170&gt;4,CZ31=5),1)+IF(AND(DB$170&gt;4,CZ31&gt;5),1)+IF(AND(DB$170=4,CZ31=1),4)+IF(AND(DB$170=4,CZ31=2),3)+IF(AND(DB$170=4,CZ31=3),2)+IF(AND(DB$170=4,CZ31=4),1)+IF(AND(DB$170=3,CZ31=1),3)+IF(AND(DB$170=3,CZ31=2),2)+IF(AND(DB$170=3,CZ31=3),1)+IF(AND(DB$170=2,CZ31=1),2)+IF(AND(DB$170=2,CZ31=2),1)+IF(AND(DB$170=1,CZ31=1),1)</f>
        <v>2</v>
      </c>
      <c r="DB31" s="78">
        <v>1</v>
      </c>
      <c r="DC31" s="78"/>
      <c r="DD31" s="22">
        <f>IF(AND(DC$170&gt;4,DB31=1),12)+IF(AND(DC$170&gt;4,DB31=2),8)+IF(AND(DC$170&gt;4,DB31=3),6)+IF(AND(DC$170&gt;4,DB31=4),5)+IF(AND(DC$170&gt;4,DB31=5),4)+IF(AND(DC$170&gt;4,DB31=6),3)+IF(AND(DC$170&gt;4,DB31=7),2)+IF(AND(DC$170&gt;4,DB31&gt;7),1)+IF(AND(DC$170=4,DB31=1),8)+IF(AND(DC$170=4,DB31=2),6)+IF(AND(DC$170=4,DB31=3),4)+IF(AND(DC$170=4,DB31=4),2)+IF(AND(DC$170=3,DB31=1),6)+IF(AND(DC$170=3,DB31=2),4)+IF(AND(DC$170=3,DB31=3),2)+IF(AND(DC$170=2,DB31=1),4)+IF(AND(DC$170=2,DB31=2),2)+IF(AND(DC$170=1,DB31=1),2)</f>
        <v>8</v>
      </c>
      <c r="DE31" s="22">
        <f>IF(AND(DC$170&gt;4,DC31=1),12)+IF(AND(DC$170&gt;4,DC31=2),8)+IF(AND(DC$170&gt;4,DC31=3),6)+IF(AND(DC$170&gt;4,DC31=4),5)+IF(AND(DC$170&gt;4,DC31=5),4)+IF(AND(DC$170&gt;4,DC31=6),3)+IF(AND(DC$170&gt;4,DC31=7),2)+IF(AND(DC$170&gt;4,DC31&gt;7),1)+IF(AND(DC$170=4,DC31=1),8)+IF(AND(DC$170=4,DC31=2),6)+IF(AND(DC$170=4,DC31=3),4)+IF(AND(DC$170=4,DC31=4),2)+IF(AND(DC$170=3,DC31=1),6)+IF(AND(DC$170=3,DC31=2),4)+IF(AND(DC$170=3,DC31=3),2)+IF(AND(DC$170=2,DC31=1),4)+IF(AND(DC$170=2,DC31=2),2)+IF(AND(DC$170=1,DC31=1),2)</f>
        <v>0</v>
      </c>
      <c r="DF31" s="26" t="s">
        <v>45</v>
      </c>
      <c r="DG31" s="15">
        <f>+DA31+DD31+DE31+DM31</f>
        <v>11</v>
      </c>
      <c r="DH31" s="79">
        <f>+DG31+CR31</f>
        <v>17</v>
      </c>
      <c r="DI31" s="27">
        <v>29.896999999999998</v>
      </c>
      <c r="DJ31" s="27">
        <v>31.361000000000001</v>
      </c>
      <c r="DK31" s="18" t="s">
        <v>48</v>
      </c>
      <c r="DL31" s="23" t="s">
        <v>149</v>
      </c>
      <c r="DM31" s="115">
        <v>1</v>
      </c>
      <c r="DN31" s="98">
        <v>29.896999999999998</v>
      </c>
      <c r="DO31" s="27"/>
      <c r="DP31" s="77"/>
      <c r="DQ31" s="15">
        <f>IF(AND(DR$169&gt;4,DP31=1),6)+IF(AND(DR$169&gt;4,DP31=2),4)+IF(AND(DR$169&gt;4,DP31=3),3)+IF(AND(DR$169&gt;4,DP31=4),2)+IF(AND(DR$169&gt;4,DP31=5),1)+IF(AND(DR$169&gt;4,DP31&gt;5),1)+IF(AND(DR$169=4,DP31=1),4)+IF(AND(DR$169=4,DP31=2),3)+IF(AND(DR$169=4,DP31=3),2)+IF(AND(DR$169=4,DP31=4),1)+IF(AND(DR$169=3,DP31=1),3)+IF(AND(DR$169=3,DP31=2),2)+IF(AND(DR$169=3,DP31=3),1)+IF(AND(DR$169=2,DP31=1),2)+IF(AND(DR$169=2,DP31=2),1)+IF(AND(DR$169=1,DP31=1),1)</f>
        <v>0</v>
      </c>
      <c r="DR31" s="78"/>
      <c r="DS31" s="78"/>
      <c r="DT31" s="22">
        <f>IF(AND(DS$169&gt;4,DR31=1),12)+IF(AND(DS$169&gt;4,DR31=2),8)+IF(AND(DS$169&gt;4,DR31=3),6)+IF(AND(DS$169&gt;4,DR31=4),5)+IF(AND(DS$169&gt;4,DR31=5),4)+IF(AND(DS$169&gt;4,DR31=6),3)+IF(AND(DS$169&gt;4,DR31=7),2)+IF(AND(DS$169&gt;4,DR31&gt;7),1)+IF(AND(DS$169=4,DR31=1),8)+IF(AND(DS$169=4,DR31=2),6)+IF(AND(DS$169=4,DR31=3),4)+IF(AND(DS$169=4,DR31=4),2)+IF(AND(DS$169=3,DR31=1),6)+IF(AND(DS$169=3,DR31=2),4)+IF(AND(DS$169=3,DR31=3),2)+IF(AND(DS$169=2,DR31=1),4)+IF(AND(DS$169=2,DR31=2),2)+IF(AND(DS$169=1,DR31=1),2)</f>
        <v>0</v>
      </c>
      <c r="DU31" s="22">
        <f>IF(AND(DS$169&gt;4,DS31=1),12)+IF(AND(DS$169&gt;4,DS31=2),8)+IF(AND(DS$169&gt;4,DS31=3),6)+IF(AND(DS$169&gt;4,DS31=4),5)+IF(AND(DS$169&gt;4,DS31=5),4)+IF(AND(DS$169&gt;4,DS31=6),3)+IF(AND(DS$169&gt;4,DS31=7),2)+IF(AND(DS$169&gt;4,DS31&gt;7),1)+IF(AND(DS$169=4,DS31=1),8)+IF(AND(DS$169=4,DS31=2),6)+IF(AND(DS$169=4,DS31=3),4)+IF(AND(DS$169=4,DS31=4),2)+IF(AND(DS$169=3,DS31=1),6)+IF(AND(DS$169=3,DS31=2),4)+IF(AND(DS$169=3,DS31=3),2)+IF(AND(DS$169=2,DS31=1),4)+IF(AND(DS$169=2,DS31=2),2)+IF(AND(DS$169=1,DS31=1),2)</f>
        <v>0</v>
      </c>
      <c r="DV31" s="26" t="s">
        <v>45</v>
      </c>
      <c r="DW31" s="15">
        <f t="shared" ref="DW31:DW40" si="23">+DQ31+DT31+DU31+EC31</f>
        <v>0</v>
      </c>
      <c r="DX31" s="79">
        <f t="shared" ref="DX31:DX40" si="24">+DW31+DH31</f>
        <v>17</v>
      </c>
      <c r="DY31" s="27"/>
      <c r="DZ31" s="27"/>
      <c r="EA31" s="18" t="s">
        <v>48</v>
      </c>
      <c r="EB31" s="28"/>
      <c r="EC31" s="24"/>
      <c r="ED31" s="98">
        <v>29.896999999999998</v>
      </c>
      <c r="EE31" s="27"/>
      <c r="EF31" s="77"/>
      <c r="EG31" s="15">
        <f>IF(AND(EH$169&gt;4,EF31=1),6)+IF(AND(EH$169&gt;4,EF31=2),4)+IF(AND(EH$169&gt;4,EF31=3),3)+IF(AND(EH$169&gt;4,EF31=4),2)+IF(AND(EH$169&gt;4,EF31=5),1)+IF(AND(EH$169&gt;4,EF31&gt;5),1)+IF(AND(EH$169=4,EF31=1),4)+IF(AND(EH$169=4,EF31=2),3)+IF(AND(EH$169=4,EF31=3),2)+IF(AND(EH$169=4,EF31=4),1)+IF(AND(EH$169=3,EF31=1),3)+IF(AND(EH$169=3,EF31=2),2)+IF(AND(EH$169=3,EF31=3),1)+IF(AND(EH$169=2,EF31=1),2)+IF(AND(EH$169=2,EF31=2),1)+IF(AND(EH$169=1,EF31=1),1)</f>
        <v>0</v>
      </c>
      <c r="EH31" s="78"/>
      <c r="EI31" s="78"/>
      <c r="EJ31" s="22">
        <f>IF(AND(EI$169&gt;4,EH31=1),12)+IF(AND(EI$169&gt;4,EH31=2),8)+IF(AND(EI$169&gt;4,EH31=3),6)+IF(AND(EI$169&gt;4,EH31=4),5)+IF(AND(EI$169&gt;4,EH31=5),4)+IF(AND(EI$169&gt;4,EH31=6),3)+IF(AND(EI$169&gt;4,EH31=7),2)+IF(AND(EI$169&gt;4,EH31&gt;7),1)+IF(AND(EI$169=4,EH31=1),8)+IF(AND(EI$169=4,EH31=2),6)+IF(AND(EI$169=4,EH31=3),4)+IF(AND(EI$169=4,EH31=4),2)+IF(AND(EI$169=3,EH31=1),6)+IF(AND(EI$169=3,EH31=2),4)+IF(AND(EI$169=3,EH31=3),2)+IF(AND(EI$169=2,EH31=1),4)+IF(AND(EI$169=2,EH31=2),2)+IF(AND(EI$169=1,EH31=1),2)</f>
        <v>0</v>
      </c>
      <c r="EK31" s="22">
        <f>IF(AND(EI$169&gt;4,EI31=1),12)+IF(AND(EI$169&gt;4,EI31=2),8)+IF(AND(EI$169&gt;4,EI31=3),6)+IF(AND(EI$169&gt;4,EI31=4),5)+IF(AND(EI$169&gt;4,EI31=5),4)+IF(AND(EI$169&gt;4,EI31=6),3)+IF(AND(EI$169&gt;4,EI31=7),2)+IF(AND(EI$169&gt;4,EI31&gt;7),1)+IF(AND(EI$169=4,EI31=1),8)+IF(AND(EI$169=4,EI31=2),6)+IF(AND(EI$169=4,EI31=3),4)+IF(AND(EI$169=4,EI31=4),2)+IF(AND(EI$169=3,EI31=1),6)+IF(AND(EI$169=3,EI31=2),4)+IF(AND(EI$169=3,EI31=3),2)+IF(AND(EI$169=2,EI31=1),4)+IF(AND(EI$169=2,EI31=2),2)+IF(AND(EI$169=1,EI31=1),2)</f>
        <v>0</v>
      </c>
      <c r="EL31" s="26" t="s">
        <v>48</v>
      </c>
      <c r="EM31" s="15">
        <f t="shared" si="12"/>
        <v>0</v>
      </c>
      <c r="EN31" s="79">
        <f t="shared" si="13"/>
        <v>17</v>
      </c>
      <c r="EO31" s="27"/>
      <c r="EP31" s="27"/>
      <c r="EQ31" s="18" t="s">
        <v>48</v>
      </c>
      <c r="ER31" s="28"/>
      <c r="ES31" s="115"/>
      <c r="ET31" s="98">
        <v>29.896999999999998</v>
      </c>
      <c r="EU31" s="27"/>
      <c r="EV31" s="77"/>
      <c r="EW31" s="15">
        <f>IF(AND(EX$169&gt;4,EV31=1),6)+IF(AND(EX$169&gt;4,EV31=2),4)+IF(AND(EX$169&gt;4,EV31=3),3)+IF(AND(EX$169&gt;4,EV31=4),2)+IF(AND(EX$169&gt;4,EV31=5),1)+IF(AND(EX$169&gt;4,EV31&gt;5),1)+IF(AND(EX$169=4,EV31=1),4)+IF(AND(EX$169=4,EV31=2),3)+IF(AND(EX$169=4,EV31=3),2)+IF(AND(EX$169=4,EV31=4),1)+IF(AND(EX$169=3,EV31=1),3)+IF(AND(EX$169=3,EV31=2),2)+IF(AND(EX$169=3,EV31=3),1)+IF(AND(EX$169=2,EV31=1),2)+IF(AND(EX$169=2,EV31=2),1)+IF(AND(EX$169=1,EV31=1),1)</f>
        <v>0</v>
      </c>
      <c r="EX31" s="78"/>
      <c r="EY31" s="78"/>
      <c r="EZ31" s="22">
        <f>IF(AND(EY$169&gt;4,EX31=1),12)+IF(AND(EY$169&gt;4,EX31=2),8)+IF(AND(EY$169&gt;4,EX31=3),6)+IF(AND(EY$169&gt;4,EX31=4),5)+IF(AND(EY$169&gt;4,EX31=5),4)+IF(AND(EY$169&gt;4,EX31=6),3)+IF(AND(EY$169&gt;4,EX31=7),2)+IF(AND(EY$169&gt;4,EX31&gt;7),1)+IF(AND(EY$169=4,EX31=1),8)+IF(AND(EY$169=4,EX31=2),6)+IF(AND(EY$169=4,EX31=3),4)+IF(AND(EY$169=4,EX31=4),2)+IF(AND(EY$169=3,EX31=1),6)+IF(AND(EY$169=3,EX31=2),4)+IF(AND(EY$169=3,EX31=3),2)+IF(AND(EY$169=2,EX31=1),4)+IF(AND(EY$169=2,EX31=2),2)+IF(AND(EY$169=1,EX31=1),2)</f>
        <v>0</v>
      </c>
      <c r="FA31" s="22">
        <f>IF(AND(EY$169&gt;4,EY31=1),12)+IF(AND(EY$169&gt;4,EY31=2),8)+IF(AND(EY$169&gt;4,EY31=3),6)+IF(AND(EY$169&gt;4,EY31=4),5)+IF(AND(EY$169&gt;4,EY31=5),4)+IF(AND(EY$169&gt;4,EY31=6),3)+IF(AND(EY$169&gt;4,EY31=7),2)+IF(AND(EY$169&gt;4,EY31&gt;7),1)+IF(AND(EY$169=4,EY31=1),8)+IF(AND(EY$169=4,EY31=2),6)+IF(AND(EY$169=4,EY31=3),4)+IF(AND(EY$169=4,EY31=4),2)+IF(AND(EY$169=3,EY31=1),6)+IF(AND(EY$169=3,EY31=2),4)+IF(AND(EY$169=3,EY31=3),2)+IF(AND(EY$169=2,EY31=1),4)+IF(AND(EY$169=2,EY31=2),2)+IF(AND(EY$169=1,EY31=1),2)</f>
        <v>0</v>
      </c>
      <c r="FB31" s="26" t="s">
        <v>48</v>
      </c>
      <c r="FC31" s="15">
        <f t="shared" si="14"/>
        <v>0</v>
      </c>
      <c r="FD31" s="79">
        <f t="shared" si="15"/>
        <v>17</v>
      </c>
      <c r="FE31" s="27"/>
      <c r="FF31" s="27"/>
      <c r="FG31" s="18" t="s">
        <v>48</v>
      </c>
      <c r="FH31" s="28"/>
      <c r="FI31" s="115"/>
      <c r="FJ31" s="98">
        <v>29.896999999999998</v>
      </c>
    </row>
    <row r="32" spans="1:171" x14ac:dyDescent="0.25">
      <c r="A32" s="89" t="s">
        <v>164</v>
      </c>
      <c r="B32" s="10">
        <v>16</v>
      </c>
      <c r="C32" s="21"/>
      <c r="D32" s="20"/>
      <c r="E32" s="10" t="s">
        <v>43</v>
      </c>
      <c r="F32" s="13"/>
      <c r="G32" s="27"/>
      <c r="H32" s="25"/>
      <c r="I32" s="15"/>
      <c r="J32" s="10"/>
      <c r="K32" s="10"/>
      <c r="L32" s="15"/>
      <c r="M32" s="15"/>
      <c r="N32" s="26"/>
      <c r="O32" s="15"/>
      <c r="P32" s="15"/>
      <c r="Q32" s="27"/>
      <c r="R32" s="27"/>
      <c r="S32" s="18"/>
      <c r="T32" s="23"/>
      <c r="U32" s="115"/>
      <c r="V32" s="66"/>
      <c r="W32" s="27">
        <v>36.340000000000003</v>
      </c>
      <c r="X32" s="25"/>
      <c r="Y32" s="15"/>
      <c r="Z32" s="10"/>
      <c r="AA32" s="10"/>
      <c r="AB32" s="15"/>
      <c r="AC32" s="15"/>
      <c r="AD32" s="26" t="s">
        <v>29</v>
      </c>
      <c r="AE32" s="15"/>
      <c r="AF32" s="15"/>
      <c r="AG32" s="27">
        <v>37.082000000000001</v>
      </c>
      <c r="AH32" s="27">
        <v>38.646000000000001</v>
      </c>
      <c r="AI32" s="18" t="s">
        <v>45</v>
      </c>
      <c r="AJ32" s="23" t="s">
        <v>59</v>
      </c>
      <c r="AK32" s="115"/>
      <c r="AL32" s="98">
        <v>36.340000000000003</v>
      </c>
      <c r="AM32" s="27">
        <v>33.003</v>
      </c>
      <c r="AN32" s="96">
        <v>2</v>
      </c>
      <c r="AO32" s="15">
        <f>IF(AND(AP$170&gt;4,AN32=1),6)+IF(AND(AP$170&gt;4,AN32=2),4)+IF(AND(AP$170&gt;4,AN32=3),3)+IF(AND(AP$170&gt;4,AN32=4),2)+IF(AND(AP$170&gt;4,AN32=5),1)+IF(AND(AP$170&gt;4,AN32&gt;5),1)+IF(AND(AP$170=4,AN32=1),4)+IF(AND(AP$170=4,AN32=2),3)+IF(AND(AP$170=4,AN32=3),2)+IF(AND(AP$170=4,AN32=4),1)+IF(AND(AP$170=3,AN32=1),3)+IF(AND(AP$170=3,AN32=2),2)+IF(AND(AP$170=3,AN32=3),1)+IF(AND(AP$170=2,AN32=1),2)+IF(AND(AP$170=2,AN32=2),1)+IF(AND(AP$170=1,AN32=1),1)</f>
        <v>4</v>
      </c>
      <c r="AP32" s="97">
        <v>3</v>
      </c>
      <c r="AQ32" s="97">
        <v>4</v>
      </c>
      <c r="AR32" s="22">
        <f>IF(AND(AQ$170&gt;4,AP32=1),12)+IF(AND(AQ$170&gt;4,AP32=2),8)+IF(AND(AQ$170&gt;4,AP32=3),6)+IF(AND(AQ$170&gt;4,AP32=4),5)+IF(AND(AQ$170&gt;4,AP32=5),4)+IF(AND(AQ$170&gt;4,AP32=6),3)+IF(AND(AQ$170&gt;4,AP32=7),2)+IF(AND(AQ$170&gt;4,AP32&gt;7),1)+IF(AND(AQ$170=4,AP32=1),8)+IF(AND(AQ$170=4,AP32=2),6)+IF(AND(AQ$170=4,AP32=3),4)+IF(AND(AQ$170=4,AP32=4),2)+IF(AND(AQ$170=3,AP32=1),6)+IF(AND(AQ$170=3,AP32=2),4)+IF(AND(AQ$170=3,AP32=3),2)+IF(AND(AQ$170=2,AP32=1),4)+IF(AND(AQ$170=2,AP32=2),2)+IF(AND(AQ$170=1,AP32=1),2)</f>
        <v>6</v>
      </c>
      <c r="AS32" s="22">
        <f>IF(AND(AQ$170&gt;4,AQ32=1),12)+IF(AND(AQ$170&gt;4,AQ32=2),8)+IF(AND(AQ$170&gt;4,AQ32=3),6)+IF(AND(AQ$170&gt;4,AQ32=4),5)+IF(AND(AQ$170&gt;4,AQ32=5),4)+IF(AND(AQ$170&gt;4,AQ32=6),3)+IF(AND(AQ$170&gt;4,AQ32=7),2)+IF(AND(AQ$170&gt;4,AQ32&gt;7),1)+IF(AND(AQ$170=4,AQ32=1),8)+IF(AND(AQ$170=4,AQ32=2),6)+IF(AND(AQ$170=4,AQ32=3),4)+IF(AND(AQ$170=4,AQ32=4),2)+IF(AND(AQ$170=3,AQ32=1),6)+IF(AND(AQ$170=3,AQ32=2),4)+IF(AND(AQ$170=3,AQ32=3),2)+IF(AND(AQ$170=2,AQ32=1),4)+IF(AND(AQ$170=2,AQ32=2),2)+IF(AND(AQ$170=1,AQ32=1),2)</f>
        <v>5</v>
      </c>
      <c r="AT32" s="26" t="s">
        <v>45</v>
      </c>
      <c r="AU32" s="15">
        <f>+AO32+AR32+AS32+BA32</f>
        <v>17</v>
      </c>
      <c r="AV32" s="79">
        <f>+AU32+AF32</f>
        <v>17</v>
      </c>
      <c r="AW32" s="27">
        <v>32.606999999999999</v>
      </c>
      <c r="AX32" s="27">
        <v>34.697000000000003</v>
      </c>
      <c r="AY32" s="18" t="s">
        <v>45</v>
      </c>
      <c r="AZ32" s="18"/>
      <c r="BA32" s="115">
        <v>2</v>
      </c>
      <c r="BB32" s="98">
        <v>32.606999999999999</v>
      </c>
      <c r="BC32" s="27"/>
      <c r="BD32" s="96"/>
      <c r="BE32" s="15">
        <f>IF(AND(BF$170&gt;4,BD32=1),6)+IF(AND(BF$170&gt;4,BD32=2),4)+IF(AND(BF$170&gt;4,BD32=3),3)+IF(AND(BF$170&gt;4,BD32=4),2)+IF(AND(BF$170&gt;4,BD32=5),1)+IF(AND(BF$170&gt;4,BD32&gt;5),1)+IF(AND(BF$170=4,BD32=1),4)+IF(AND(BF$170=4,BD32=2),3)+IF(AND(BF$170=4,BD32=3),2)+IF(AND(BF$170=4,BD32=4),1)+IF(AND(BF$170=3,BD32=1),3)+IF(AND(BF$170=3,BD32=2),2)+IF(AND(BF$170=3,BD32=3),1)+IF(AND(BF$170=2,BD32=1),2)+IF(AND(BF$170=2,BD32=2),1)+IF(AND(BF$170=1,BD32=1),1)</f>
        <v>0</v>
      </c>
      <c r="BF32" s="97"/>
      <c r="BG32" s="97"/>
      <c r="BH32" s="22">
        <f>IF(AND(BG$170&gt;4,BF32=1),12)+IF(AND(BG$170&gt;4,BF32=2),8)+IF(AND(BG$170&gt;4,BF32=3),6)+IF(AND(BG$170&gt;4,BF32=4),5)+IF(AND(BG$170&gt;4,BF32=5),4)+IF(AND(BG$170&gt;4,BF32=6),3)+IF(AND(BG$170&gt;4,BF32=7),2)+IF(AND(BG$170&gt;4,BF32&gt;7),1)+IF(AND(BG$170=4,BF32=1),8)+IF(AND(BG$170=4,BF32=2),6)+IF(AND(BG$170=4,BF32=3),4)+IF(AND(BG$170=4,BF32=4),2)+IF(AND(BG$170=3,BF32=1),6)+IF(AND(BG$170=3,BF32=2),4)+IF(AND(BG$170=3,BF32=3),2)+IF(AND(BG$170=2,BF32=1),4)+IF(AND(BG$170=2,BF32=2),2)+IF(AND(BG$170=1,BF32=1),2)</f>
        <v>0</v>
      </c>
      <c r="BI32" s="22">
        <f>IF(AND(BG$170&gt;4,BG32=1),12)+IF(AND(BG$170&gt;4,BG32=2),8)+IF(AND(BG$170&gt;4,BG32=3),6)+IF(AND(BG$170&gt;4,BG32=4),5)+IF(AND(BG$170&gt;4,BG32=5),4)+IF(AND(BG$170&gt;4,BG32=6),3)+IF(AND(BG$170&gt;4,BG32=7),2)+IF(AND(BG$170&gt;4,BG32&gt;7),1)+IF(AND(BG$170=4,BG32=1),8)+IF(AND(BG$170=4,BG32=2),6)+IF(AND(BG$170=4,BG32=3),4)+IF(AND(BG$170=4,BG32=4),2)+IF(AND(BG$170=3,BG32=1),6)+IF(AND(BG$170=3,BG32=2),4)+IF(AND(BG$170=3,BG32=3),2)+IF(AND(BG$170=2,BG32=1),4)+IF(AND(BG$170=2,BG32=2),2)+IF(AND(BG$170=1,BG32=1),2)</f>
        <v>0</v>
      </c>
      <c r="BJ32" s="26" t="s">
        <v>45</v>
      </c>
      <c r="BK32" s="15">
        <f>+BE32+BH32+BI32+BQ32</f>
        <v>0</v>
      </c>
      <c r="BL32" s="79">
        <f>+BK32+AV32</f>
        <v>17</v>
      </c>
      <c r="BM32" s="27"/>
      <c r="BN32" s="27"/>
      <c r="BO32" s="18" t="s">
        <v>45</v>
      </c>
      <c r="BP32" s="18"/>
      <c r="BQ32" s="115"/>
      <c r="BR32" s="98">
        <v>32.606999999999999</v>
      </c>
      <c r="BS32" s="27"/>
      <c r="BT32" s="96"/>
      <c r="BU32" s="15">
        <f>IF(AND(BV$170&gt;4,BT32=1),6)+IF(AND(BV$170&gt;4,BT32=2),4)+IF(AND(BV$170&gt;4,BT32=3),3)+IF(AND(BV$170&gt;4,BT32=4),2)+IF(AND(BV$170&gt;4,BT32=5),1)+IF(AND(BV$170&gt;4,BT32&gt;5),1)+IF(AND(BV$170=4,BT32=1),4)+IF(AND(BV$170=4,BT32=2),3)+IF(AND(BV$170=4,BT32=3),2)+IF(AND(BV$170=4,BT32=4),1)+IF(AND(BV$170=3,BT32=1),3)+IF(AND(BV$170=3,BT32=2),2)+IF(AND(BV$170=3,BT32=3),1)+IF(AND(BV$170=2,BT32=1),2)+IF(AND(BV$170=2,BT32=2),1)+IF(AND(BV$170=1,BT32=1),1)</f>
        <v>0</v>
      </c>
      <c r="BV32" s="97"/>
      <c r="BW32" s="97"/>
      <c r="BX32" s="22">
        <f>IF(AND(BW$170&gt;4,BV32=1),12)+IF(AND(BW$170&gt;4,BV32=2),8)+IF(AND(BW$170&gt;4,BV32=3),6)+IF(AND(BW$170&gt;4,BV32=4),5)+IF(AND(BW$170&gt;4,BV32=5),4)+IF(AND(BW$170&gt;4,BV32=6),3)+IF(AND(BW$170&gt;4,BV32=7),2)+IF(AND(BW$170&gt;4,BV32&gt;7),1)+IF(AND(BW$170=4,BV32=1),8)+IF(AND(BW$170=4,BV32=2),6)+IF(AND(BW$170=4,BV32=3),4)+IF(AND(BW$170=4,BV32=4),2)+IF(AND(BW$170=3,BV32=1),6)+IF(AND(BW$170=3,BV32=2),4)+IF(AND(BW$170=3,BV32=3),2)+IF(AND(BW$170=2,BV32=1),4)+IF(AND(BW$170=2,BV32=2),2)+IF(AND(BW$170=1,BV32=1),2)</f>
        <v>0</v>
      </c>
      <c r="BY32" s="22">
        <f>IF(AND(BW$170&gt;4,BW32=1),12)+IF(AND(BW$170&gt;4,BW32=2),8)+IF(AND(BW$170&gt;4,BW32=3),6)+IF(AND(BW$170&gt;4,BW32=4),5)+IF(AND(BW$170&gt;4,BW32=5),4)+IF(AND(BW$170&gt;4,BW32=6),3)+IF(AND(BW$170&gt;4,BW32=7),2)+IF(AND(BW$170&gt;4,BW32&gt;7),1)+IF(AND(BW$170=4,BW32=1),8)+IF(AND(BW$170=4,BW32=2),6)+IF(AND(BW$170=4,BW32=3),4)+IF(AND(BW$170=4,BW32=4),2)+IF(AND(BW$170=3,BW32=1),6)+IF(AND(BW$170=3,BW32=2),4)+IF(AND(BW$170=3,BW32=3),2)+IF(AND(BW$170=2,BW32=1),4)+IF(AND(BW$170=2,BW32=2),2)+IF(AND(BW$170=1,BW32=1),2)</f>
        <v>0</v>
      </c>
      <c r="BZ32" s="26" t="s">
        <v>45</v>
      </c>
      <c r="CA32" s="15">
        <f>+BU32+BX32+BY32+CG32</f>
        <v>0</v>
      </c>
      <c r="CB32" s="79">
        <f>+CA32+BL32</f>
        <v>17</v>
      </c>
      <c r="CC32" s="27"/>
      <c r="CD32" s="27"/>
      <c r="CE32" s="18" t="s">
        <v>45</v>
      </c>
      <c r="CF32" s="18"/>
      <c r="CG32" s="115"/>
      <c r="CH32" s="98">
        <v>32.606999999999999</v>
      </c>
      <c r="CI32" s="27"/>
      <c r="CJ32" s="96"/>
      <c r="CK32" s="15">
        <f>IF(AND(CL$170&gt;4,CJ32=1),6)+IF(AND(CL$170&gt;4,CJ32=2),4)+IF(AND(CL$170&gt;4,CJ32=3),3)+IF(AND(CL$170&gt;4,CJ32=4),2)+IF(AND(CL$170&gt;4,CJ32=5),1)+IF(AND(CL$170&gt;4,CJ32&gt;5),1)+IF(AND(CL$170=4,CJ32=1),4)+IF(AND(CL$170=4,CJ32=2),3)+IF(AND(CL$170=4,CJ32=3),2)+IF(AND(CL$170=4,CJ32=4),1)+IF(AND(CL$170=3,CJ32=1),3)+IF(AND(CL$170=3,CJ32=2),2)+IF(AND(CL$170=3,CJ32=3),1)+IF(AND(CL$170=2,CJ32=1),2)+IF(AND(CL$170=2,CJ32=2),1)+IF(AND(CL$170=1,CJ32=1),1)</f>
        <v>0</v>
      </c>
      <c r="CL32" s="97"/>
      <c r="CM32" s="97"/>
      <c r="CN32" s="22">
        <f>IF(AND(CM$170&gt;4,CL32=1),12)+IF(AND(CM$170&gt;4,CL32=2),8)+IF(AND(CM$170&gt;4,CL32=3),6)+IF(AND(CM$170&gt;4,CL32=4),5)+IF(AND(CM$170&gt;4,CL32=5),4)+IF(AND(CM$170&gt;4,CL32=6),3)+IF(AND(CM$170&gt;4,CL32=7),2)+IF(AND(CM$170&gt;4,CL32&gt;7),1)+IF(AND(CM$170=4,CL32=1),8)+IF(AND(CM$170=4,CL32=2),6)+IF(AND(CM$170=4,CL32=3),4)+IF(AND(CM$170=4,CL32=4),2)+IF(AND(CM$170=3,CL32=1),6)+IF(AND(CM$170=3,CL32=2),4)+IF(AND(CM$170=3,CL32=3),2)+IF(AND(CM$170=2,CL32=1),4)+IF(AND(CM$170=2,CL32=2),2)+IF(AND(CM$170=1,CL32=1),2)</f>
        <v>0</v>
      </c>
      <c r="CO32" s="22">
        <f>IF(AND(CM$170&gt;4,CM32=1),12)+IF(AND(CM$170&gt;4,CM32=2),8)+IF(AND(CM$170&gt;4,CM32=3),6)+IF(AND(CM$170&gt;4,CM32=4),5)+IF(AND(CM$170&gt;4,CM32=5),4)+IF(AND(CM$170&gt;4,CM32=6),3)+IF(AND(CM$170&gt;4,CM32=7),2)+IF(AND(CM$170&gt;4,CM32&gt;7),1)+IF(AND(CM$170=4,CM32=1),8)+IF(AND(CM$170=4,CM32=2),6)+IF(AND(CM$170=4,CM32=3),4)+IF(AND(CM$170=4,CM32=4),2)+IF(AND(CM$170=3,CM32=1),6)+IF(AND(CM$170=3,CM32=2),4)+IF(AND(CM$170=3,CM32=3),2)+IF(AND(CM$170=2,CM32=1),4)+IF(AND(CM$170=2,CM32=2),2)+IF(AND(CM$170=1,CM32=1),2)</f>
        <v>0</v>
      </c>
      <c r="CP32" s="26" t="s">
        <v>45</v>
      </c>
      <c r="CQ32" s="15">
        <f>+CK32+CN32+CO32+CW32</f>
        <v>0</v>
      </c>
      <c r="CR32" s="79">
        <f>+CQ32+CB32</f>
        <v>17</v>
      </c>
      <c r="CS32" s="27"/>
      <c r="CT32" s="27"/>
      <c r="CU32" s="18" t="s">
        <v>45</v>
      </c>
      <c r="CV32" s="18"/>
      <c r="CW32" s="115"/>
      <c r="CX32" s="98">
        <v>32.606999999999999</v>
      </c>
      <c r="CY32" s="27"/>
      <c r="CZ32" s="77"/>
      <c r="DA32" s="15">
        <f>IF(AND(DB$170&gt;4,CZ32=1),6)+IF(AND(DB$170&gt;4,CZ32=2),4)+IF(AND(DB$170&gt;4,CZ32=3),3)+IF(AND(DB$170&gt;4,CZ32=4),2)+IF(AND(DB$170&gt;4,CZ32=5),1)+IF(AND(DB$170&gt;4,CZ32&gt;5),1)+IF(AND(DB$170=4,CZ32=1),4)+IF(AND(DB$170=4,CZ32=2),3)+IF(AND(DB$170=4,CZ32=3),2)+IF(AND(DB$170=4,CZ32=4),1)+IF(AND(DB$170=3,CZ32=1),3)+IF(AND(DB$170=3,CZ32=2),2)+IF(AND(DB$170=3,CZ32=3),1)+IF(AND(DB$170=2,CZ32=1),2)+IF(AND(DB$170=2,CZ32=2),1)+IF(AND(DB$170=1,CZ32=1),1)</f>
        <v>0</v>
      </c>
      <c r="DB32" s="78"/>
      <c r="DC32" s="78"/>
      <c r="DD32" s="22">
        <f>IF(AND(DC$170&gt;4,DB32=1),12)+IF(AND(DC$170&gt;4,DB32=2),8)+IF(AND(DC$170&gt;4,DB32=3),6)+IF(AND(DC$170&gt;4,DB32=4),5)+IF(AND(DC$170&gt;4,DB32=5),4)+IF(AND(DC$170&gt;4,DB32=6),3)+IF(AND(DC$170&gt;4,DB32=7),2)+IF(AND(DC$170&gt;4,DB32&gt;7),1)+IF(AND(DC$170=4,DB32=1),8)+IF(AND(DC$170=4,DB32=2),6)+IF(AND(DC$170=4,DB32=3),4)+IF(AND(DC$170=4,DB32=4),2)+IF(AND(DC$170=3,DB32=1),6)+IF(AND(DC$170=3,DB32=2),4)+IF(AND(DC$170=3,DB32=3),2)+IF(AND(DC$170=2,DB32=1),4)+IF(AND(DC$170=2,DB32=2),2)+IF(AND(DC$170=1,DB32=1),2)</f>
        <v>0</v>
      </c>
      <c r="DE32" s="22">
        <f>IF(AND(DC$170&gt;4,DC32=1),12)+IF(AND(DC$170&gt;4,DC32=2),8)+IF(AND(DC$170&gt;4,DC32=3),6)+IF(AND(DC$170&gt;4,DC32=4),5)+IF(AND(DC$170&gt;4,DC32=5),4)+IF(AND(DC$170&gt;4,DC32=6),3)+IF(AND(DC$170&gt;4,DC32=7),2)+IF(AND(DC$170&gt;4,DC32&gt;7),1)+IF(AND(DC$170=4,DC32=1),8)+IF(AND(DC$170=4,DC32=2),6)+IF(AND(DC$170=4,DC32=3),4)+IF(AND(DC$170=4,DC32=4),2)+IF(AND(DC$170=3,DC32=1),6)+IF(AND(DC$170=3,DC32=2),4)+IF(AND(DC$170=3,DC32=3),2)+IF(AND(DC$170=2,DC32=1),4)+IF(AND(DC$170=2,DC32=2),2)+IF(AND(DC$170=1,DC32=1),2)</f>
        <v>0</v>
      </c>
      <c r="DF32" s="26" t="s">
        <v>45</v>
      </c>
      <c r="DG32" s="15">
        <f>+DA32+DD32+DE32+DM32</f>
        <v>0</v>
      </c>
      <c r="DH32" s="79">
        <f>+DG32+CR32</f>
        <v>17</v>
      </c>
      <c r="DI32" s="27"/>
      <c r="DJ32" s="27"/>
      <c r="DK32" s="18" t="s">
        <v>45</v>
      </c>
      <c r="DL32" s="18"/>
      <c r="DM32" s="115"/>
      <c r="DN32" s="98">
        <v>32.606999999999999</v>
      </c>
      <c r="DO32" s="27"/>
      <c r="DP32" s="77"/>
      <c r="DQ32" s="15">
        <f>IF(AND(DR$170&gt;4,DP32=1),6)+IF(AND(DR$170&gt;4,DP32=2),4)+IF(AND(DR$170&gt;4,DP32=3),3)+IF(AND(DR$170&gt;4,DP32=4),2)+IF(AND(DR$170&gt;4,DP32=5),1)+IF(AND(DR$170&gt;4,DP32&gt;5),1)+IF(AND(DR$170=4,DP32=1),4)+IF(AND(DR$170=4,DP32=2),3)+IF(AND(DR$170=4,DP32=3),2)+IF(AND(DR$170=4,DP32=4),1)+IF(AND(DR$170=3,DP32=1),3)+IF(AND(DR$170=3,DP32=2),2)+IF(AND(DR$170=3,DP32=3),1)+IF(AND(DR$170=2,DP32=1),2)+IF(AND(DR$170=2,DP32=2),1)+IF(AND(DR$170=1,DP32=1),1)</f>
        <v>0</v>
      </c>
      <c r="DR32" s="78"/>
      <c r="DS32" s="78"/>
      <c r="DT32" s="22">
        <f>IF(AND(DS$170&gt;4,DR32=1),12)+IF(AND(DS$170&gt;4,DR32=2),8)+IF(AND(DS$170&gt;4,DR32=3),6)+IF(AND(DS$170&gt;4,DR32=4),5)+IF(AND(DS$170&gt;4,DR32=5),4)+IF(AND(DS$170&gt;4,DR32=6),3)+IF(AND(DS$170&gt;4,DR32=7),2)+IF(AND(DS$170&gt;4,DR32&gt;7),1)+IF(AND(DS$170=4,DR32=1),8)+IF(AND(DS$170=4,DR32=2),6)+IF(AND(DS$170=4,DR32=3),4)+IF(AND(DS$170=4,DR32=4),2)+IF(AND(DS$170=3,DR32=1),6)+IF(AND(DS$170=3,DR32=2),4)+IF(AND(DS$170=3,DR32=3),2)+IF(AND(DS$170=2,DR32=1),4)+IF(AND(DS$170=2,DR32=2),2)+IF(AND(DS$170=1,DR32=1),2)</f>
        <v>0</v>
      </c>
      <c r="DU32" s="22">
        <f>IF(AND(DS$170&gt;4,DS32=1),12)+IF(AND(DS$170&gt;4,DS32=2),8)+IF(AND(DS$170&gt;4,DS32=3),6)+IF(AND(DS$170&gt;4,DS32=4),5)+IF(AND(DS$170&gt;4,DS32=5),4)+IF(AND(DS$170&gt;4,DS32=6),3)+IF(AND(DS$170&gt;4,DS32=7),2)+IF(AND(DS$170&gt;4,DS32&gt;7),1)+IF(AND(DS$170=4,DS32=1),8)+IF(AND(DS$170=4,DS32=2),6)+IF(AND(DS$170=4,DS32=3),4)+IF(AND(DS$170=4,DS32=4),2)+IF(AND(DS$170=3,DS32=1),6)+IF(AND(DS$170=3,DS32=2),4)+IF(AND(DS$170=3,DS32=3),2)+IF(AND(DS$170=2,DS32=1),4)+IF(AND(DS$170=2,DS32=2),2)+IF(AND(DS$170=1,DS32=1),2)</f>
        <v>0</v>
      </c>
      <c r="DV32" s="26" t="s">
        <v>45</v>
      </c>
      <c r="DW32" s="22">
        <f t="shared" si="23"/>
        <v>0</v>
      </c>
      <c r="DX32" s="79">
        <f t="shared" si="24"/>
        <v>17</v>
      </c>
      <c r="DY32" s="27"/>
      <c r="DZ32" s="27"/>
      <c r="EA32" s="18" t="s">
        <v>45</v>
      </c>
      <c r="EB32" s="18"/>
      <c r="EC32" s="24"/>
      <c r="ED32" s="98">
        <v>32.606999999999999</v>
      </c>
      <c r="EE32" s="27"/>
      <c r="EF32" s="77"/>
      <c r="EG32" s="15">
        <f>IF(AND(EH$170&gt;4,EF32=1),6)+IF(AND(EH$170&gt;4,EF32=2),4)+IF(AND(EH$170&gt;4,EF32=3),3)+IF(AND(EH$170&gt;4,EF32=4),2)+IF(AND(EH$170&gt;4,EF32=5),1)+IF(AND(EH$170&gt;4,EF32&gt;5),1)+IF(AND(EH$170=4,EF32=1),4)+IF(AND(EH$170=4,EF32=2),3)+IF(AND(EH$170=4,EF32=3),2)+IF(AND(EH$170=4,EF32=4),1)+IF(AND(EH$170=3,EF32=1),3)+IF(AND(EH$170=3,EF32=2),2)+IF(AND(EH$170=3,EF32=3),1)+IF(AND(EH$170=2,EF32=1),2)+IF(AND(EH$170=2,EF32=2),1)+IF(AND(EH$170=1,EF32=1),1)</f>
        <v>0</v>
      </c>
      <c r="EH32" s="78"/>
      <c r="EI32" s="78"/>
      <c r="EJ32" s="22">
        <f>IF(AND(EI$170&gt;4,EH32=1),12)+IF(AND(EI$170&gt;4,EH32=2),8)+IF(AND(EI$170&gt;4,EH32=3),6)+IF(AND(EI$170&gt;4,EH32=4),5)+IF(AND(EI$170&gt;4,EH32=5),4)+IF(AND(EI$170&gt;4,EH32=6),3)+IF(AND(EI$170&gt;4,EH32=7),2)+IF(AND(EI$170&gt;4,EH32&gt;7),1)+IF(AND(EI$170=4,EH32=1),8)+IF(AND(EI$170=4,EH32=2),6)+IF(AND(EI$170=4,EH32=3),4)+IF(AND(EI$170=4,EH32=4),2)+IF(AND(EI$170=3,EH32=1),6)+IF(AND(EI$170=3,EH32=2),4)+IF(AND(EI$170=3,EH32=3),2)+IF(AND(EI$170=2,EH32=1),4)+IF(AND(EI$170=2,EH32=2),2)+IF(AND(EI$170=1,EH32=1),2)</f>
        <v>0</v>
      </c>
      <c r="EK32" s="22">
        <f>IF(AND(EI$170&gt;4,EI32=1),12)+IF(AND(EI$170&gt;4,EI32=2),8)+IF(AND(EI$170&gt;4,EI32=3),6)+IF(AND(EI$170&gt;4,EI32=4),5)+IF(AND(EI$170&gt;4,EI32=5),4)+IF(AND(EI$170&gt;4,EI32=6),3)+IF(AND(EI$170&gt;4,EI32=7),2)+IF(AND(EI$170&gt;4,EI32&gt;7),1)+IF(AND(EI$170=4,EI32=1),8)+IF(AND(EI$170=4,EI32=2),6)+IF(AND(EI$170=4,EI32=3),4)+IF(AND(EI$170=4,EI32=4),2)+IF(AND(EI$170=3,EI32=1),6)+IF(AND(EI$170=3,EI32=2),4)+IF(AND(EI$170=3,EI32=3),2)+IF(AND(EI$170=2,EI32=1),4)+IF(AND(EI$170=2,EI32=2),2)+IF(AND(EI$170=1,EI32=1),2)</f>
        <v>0</v>
      </c>
      <c r="EL32" s="26" t="s">
        <v>45</v>
      </c>
      <c r="EM32" s="15">
        <f t="shared" si="12"/>
        <v>0</v>
      </c>
      <c r="EN32" s="79">
        <f t="shared" si="13"/>
        <v>17</v>
      </c>
      <c r="EO32" s="27"/>
      <c r="EP32" s="27"/>
      <c r="EQ32" s="18" t="s">
        <v>45</v>
      </c>
      <c r="ER32" s="18"/>
      <c r="ES32" s="115"/>
      <c r="ET32" s="98">
        <v>32.606999999999999</v>
      </c>
      <c r="EU32" s="27"/>
      <c r="EV32" s="77"/>
      <c r="EW32" s="15">
        <f>IF(AND(EX$170&gt;4,EV32=1),6)+IF(AND(EX$170&gt;4,EV32=2),4)+IF(AND(EX$170&gt;4,EV32=3),3)+IF(AND(EX$170&gt;4,EV32=4),2)+IF(AND(EX$170&gt;4,EV32=5),1)+IF(AND(EX$170&gt;4,EV32&gt;5),1)+IF(AND(EX$170=4,EV32=1),4)+IF(AND(EX$170=4,EV32=2),3)+IF(AND(EX$170=4,EV32=3),2)+IF(AND(EX$170=4,EV32=4),1)+IF(AND(EX$170=3,EV32=1),3)+IF(AND(EX$170=3,EV32=2),2)+IF(AND(EX$170=3,EV32=3),1)+IF(AND(EX$170=2,EV32=1),2)+IF(AND(EX$170=2,EV32=2),1)+IF(AND(EX$170=1,EV32=1),1)</f>
        <v>0</v>
      </c>
      <c r="EX32" s="78"/>
      <c r="EY32" s="78"/>
      <c r="EZ32" s="22">
        <f>IF(AND(EY$170&gt;4,EX32=1),12)+IF(AND(EY$170&gt;4,EX32=2),8)+IF(AND(EY$170&gt;4,EX32=3),6)+IF(AND(EY$170&gt;4,EX32=4),5)+IF(AND(EY$170&gt;4,EX32=5),4)+IF(AND(EY$170&gt;4,EX32=6),3)+IF(AND(EY$170&gt;4,EX32=7),2)+IF(AND(EY$170&gt;4,EX32&gt;7),1)+IF(AND(EY$170=4,EX32=1),8)+IF(AND(EY$170=4,EX32=2),6)+IF(AND(EY$170=4,EX32=3),4)+IF(AND(EY$170=4,EX32=4),2)+IF(AND(EY$170=3,EX32=1),6)+IF(AND(EY$170=3,EX32=2),4)+IF(AND(EY$170=3,EX32=3),2)+IF(AND(EY$170=2,EX32=1),4)+IF(AND(EY$170=2,EX32=2),2)+IF(AND(EY$170=1,EX32=1),2)</f>
        <v>0</v>
      </c>
      <c r="FA32" s="22">
        <f>IF(AND(EY$170&gt;4,EY32=1),12)+IF(AND(EY$170&gt;4,EY32=2),8)+IF(AND(EY$170&gt;4,EY32=3),6)+IF(AND(EY$170&gt;4,EY32=4),5)+IF(AND(EY$170&gt;4,EY32=5),4)+IF(AND(EY$170&gt;4,EY32=6),3)+IF(AND(EY$170&gt;4,EY32=7),2)+IF(AND(EY$170&gt;4,EY32&gt;7),1)+IF(AND(EY$170=4,EY32=1),8)+IF(AND(EY$170=4,EY32=2),6)+IF(AND(EY$170=4,EY32=3),4)+IF(AND(EY$170=4,EY32=4),2)+IF(AND(EY$170=3,EY32=1),6)+IF(AND(EY$170=3,EY32=2),4)+IF(AND(EY$170=3,EY32=3),2)+IF(AND(EY$170=2,EY32=1),4)+IF(AND(EY$170=2,EY32=2),2)+IF(AND(EY$170=1,EY32=1),2)</f>
        <v>0</v>
      </c>
      <c r="FB32" s="26" t="s">
        <v>45</v>
      </c>
      <c r="FC32" s="15">
        <f t="shared" si="14"/>
        <v>0</v>
      </c>
      <c r="FD32" s="79">
        <f t="shared" si="15"/>
        <v>17</v>
      </c>
      <c r="FE32" s="27"/>
      <c r="FF32" s="27"/>
      <c r="FG32" s="18" t="s">
        <v>45</v>
      </c>
      <c r="FH32" s="18"/>
      <c r="FI32" s="115"/>
      <c r="FJ32" s="98">
        <v>32.606999999999999</v>
      </c>
    </row>
    <row r="33" spans="1:171" x14ac:dyDescent="0.25">
      <c r="A33" s="89" t="s">
        <v>146</v>
      </c>
      <c r="B33" s="10">
        <v>53</v>
      </c>
      <c r="C33" s="21"/>
      <c r="D33" s="20"/>
      <c r="E33" s="10" t="s">
        <v>147</v>
      </c>
      <c r="F33" s="13"/>
      <c r="G33" s="27"/>
      <c r="H33" s="25"/>
      <c r="I33" s="15"/>
      <c r="J33" s="10"/>
      <c r="K33" s="10"/>
      <c r="L33" s="15"/>
      <c r="M33" s="15"/>
      <c r="N33" s="26"/>
      <c r="O33" s="15"/>
      <c r="P33" s="15"/>
      <c r="Q33" s="27"/>
      <c r="R33" s="27"/>
      <c r="S33" s="18"/>
      <c r="T33" s="23"/>
      <c r="U33" s="115"/>
      <c r="V33" s="66"/>
      <c r="W33" s="27"/>
      <c r="X33" s="25"/>
      <c r="Y33" s="15"/>
      <c r="Z33" s="10"/>
      <c r="AA33" s="10"/>
      <c r="AB33" s="15"/>
      <c r="AC33" s="15"/>
      <c r="AD33" s="26"/>
      <c r="AE33" s="15"/>
      <c r="AF33" s="15"/>
      <c r="AG33" s="27"/>
      <c r="AH33" s="27"/>
      <c r="AI33" s="18"/>
      <c r="AJ33" s="23"/>
      <c r="AK33" s="115"/>
      <c r="AL33" s="98">
        <v>28.81</v>
      </c>
      <c r="AM33" s="27">
        <v>29.196999999999999</v>
      </c>
      <c r="AN33" s="96">
        <v>5</v>
      </c>
      <c r="AO33" s="15">
        <f>IF(AND(AP$168&gt;4,AN33=1),6)+IF(AND(AP$168&gt;4,AN33=2),4)+IF(AND(AP$168&gt;4,AN33=3),3)+IF(AND(AP$168&gt;4,AN33=4),2)+IF(AND(AP$168&gt;4,AN33=5),1)+IF(AND(AP$168&gt;4,AN33&gt;5),1)+IF(AND(AP$168=4,AN33=1),4)+IF(AND(AP$168=4,AN33=2),3)+IF(AND(AP$168=4,AN33=3),2)+IF(AND(AP$168=4,AN33=4),1)+IF(AND(AP$168=3,AN33=1),3)+IF(AND(AP$168=3,AN33=2),2)+IF(AND(AP$168=3,AN33=3),1)+IF(AND(AP$168=2,AN33=1),2)+IF(AND(AP$168=2,AN33=2),1)+IF(AND(AP$168=1,AN33=1),1)</f>
        <v>1</v>
      </c>
      <c r="AP33" s="97">
        <v>6</v>
      </c>
      <c r="AQ33" s="97">
        <v>4</v>
      </c>
      <c r="AR33" s="15">
        <f>IF(AND(AQ$168&gt;4,AP33=1),12)+IF(AND(AQ$168&gt;4,AP33=2),8)+IF(AND(AQ$168&gt;4,AP33=3),6)+IF(AND(AQ$168&gt;4,AP33=4),5)+IF(AND(AQ$168&gt;4,AP33=5),4)+IF(AND(AQ$168&gt;4,AP33=6),3)+IF(AND(AQ$168&gt;4,AP33=7),2)+IF(AND(AQ$168&gt;4,AP33&gt;7),1)+IF(AND(AQ$168=4,AP33=1),8)+IF(AND(AQ$168=4,AP33=2),6)+IF(AND(AQ$168=4,AP33=3),4)+IF(AND(AQ$168=4,AP33=4),2)+IF(AND(AQ$168=3,AP33=1),6)+IF(AND(AQ$168=3,AP33=2),4)+IF(AND(AQ$168=3,AP33=3),2)+IF(AND(AQ$168=2,AP33=1),4)+IF(AND(AQ$168=2,AP33=2),2)+IF(AND(AQ$168=1,AP33=1),2)</f>
        <v>3</v>
      </c>
      <c r="AS33" s="15">
        <f>IF(AND(AQ$168&gt;4,AQ33=1),12)+IF(AND(AQ$168&gt;4,AQ33=2),8)+IF(AND(AQ$168&gt;4,AQ33=3),6)+IF(AND(AQ$168&gt;4,AQ33=4),5)+IF(AND(AQ$168&gt;4,AQ33=5),4)+IF(AND(AQ$168&gt;4,AQ33=6),3)+IF(AND(AQ$168&gt;4,AQ33=7),2)+IF(AND(AQ$168&gt;4,AQ33&gt;7),1)+IF(AND(AQ$168=4,AQ33=1),8)+IF(AND(AQ$168=4,AQ33=2),6)+IF(AND(AQ$168=4,AQ33=3),4)+IF(AND(AQ$168=4,AQ33=4),2)+IF(AND(AQ$168=3,AQ33=1),6)+IF(AND(AQ$168=3,AQ33=2),4)+IF(AND(AQ$168=3,AQ33=3),2)+IF(AND(AQ$168=2,AQ33=1),4)+IF(AND(AQ$168=2,AQ33=2),2)+IF(AND(AQ$168=1,AQ33=1),2)</f>
        <v>5</v>
      </c>
      <c r="AT33" s="26" t="s">
        <v>39</v>
      </c>
      <c r="AU33" s="15">
        <f>+AO33+AR33+AS33+BA33</f>
        <v>9</v>
      </c>
      <c r="AV33" s="79">
        <f>+AU33+AF33</f>
        <v>9</v>
      </c>
      <c r="AW33" s="27">
        <v>30.085999999999999</v>
      </c>
      <c r="AX33" s="27">
        <v>29.602</v>
      </c>
      <c r="AY33" s="18" t="s">
        <v>39</v>
      </c>
      <c r="AZ33" s="18"/>
      <c r="BA33" s="115"/>
      <c r="BB33" s="98">
        <v>28.81</v>
      </c>
      <c r="BC33" s="27"/>
      <c r="BD33" s="96"/>
      <c r="BE33" s="15">
        <f>IF(AND(BF$168&gt;4,BD33=1),6)+IF(AND(BF$168&gt;4,BD33=2),4)+IF(AND(BF$168&gt;4,BD33=3),3)+IF(AND(BF$168&gt;4,BD33=4),2)+IF(AND(BF$168&gt;4,BD33=5),1)+IF(AND(BF$168&gt;4,BD33&gt;5),1)+IF(AND(BF$168=4,BD33=1),4)+IF(AND(BF$168=4,BD33=2),3)+IF(AND(BF$168=4,BD33=3),2)+IF(AND(BF$168=4,BD33=4),1)+IF(AND(BF$168=3,BD33=1),3)+IF(AND(BF$168=3,BD33=2),2)+IF(AND(BF$168=3,BD33=3),1)+IF(AND(BF$168=2,BD33=1),2)+IF(AND(BF$168=2,BD33=2),1)+IF(AND(BF$168=1,BD33=1),1)</f>
        <v>0</v>
      </c>
      <c r="BF33" s="97"/>
      <c r="BG33" s="97"/>
      <c r="BH33" s="15">
        <f>IF(AND(BG$168&gt;4,BF33=1),12)+IF(AND(BG$168&gt;4,BF33=2),8)+IF(AND(BG$168&gt;4,BF33=3),6)+IF(AND(BG$168&gt;4,BF33=4),5)+IF(AND(BG$168&gt;4,BF33=5),4)+IF(AND(BG$168&gt;4,BF33=6),3)+IF(AND(BG$168&gt;4,BF33=7),2)+IF(AND(BG$168&gt;4,BF33&gt;7),1)+IF(AND(BG$168=4,BF33=1),8)+IF(AND(BG$168=4,BF33=2),6)+IF(AND(BG$168=4,BF33=3),4)+IF(AND(BG$168=4,BF33=4),2)+IF(AND(BG$168=3,BF33=1),6)+IF(AND(BG$168=3,BF33=2),4)+IF(AND(BG$168=3,BF33=3),2)+IF(AND(BG$168=2,BF33=1),4)+IF(AND(BG$168=2,BF33=2),2)+IF(AND(BG$168=1,BF33=1),2)</f>
        <v>0</v>
      </c>
      <c r="BI33" s="15">
        <f>IF(AND(BG$168&gt;4,BG33=1),12)+IF(AND(BG$168&gt;4,BG33=2),8)+IF(AND(BG$168&gt;4,BG33=3),6)+IF(AND(BG$168&gt;4,BG33=4),5)+IF(AND(BG$168&gt;4,BG33=5),4)+IF(AND(BG$168&gt;4,BG33=6),3)+IF(AND(BG$168&gt;4,BG33=7),2)+IF(AND(BG$168&gt;4,BG33&gt;7),1)+IF(AND(BG$168=4,BG33=1),8)+IF(AND(BG$168=4,BG33=2),6)+IF(AND(BG$168=4,BG33=3),4)+IF(AND(BG$168=4,BG33=4),2)+IF(AND(BG$168=3,BG33=1),6)+IF(AND(BG$168=3,BG33=2),4)+IF(AND(BG$168=3,BG33=3),2)+IF(AND(BG$168=2,BG33=1),4)+IF(AND(BG$168=2,BG33=2),2)+IF(AND(BG$168=1,BG33=1),2)</f>
        <v>0</v>
      </c>
      <c r="BJ33" s="26" t="s">
        <v>39</v>
      </c>
      <c r="BK33" s="15">
        <f>+BE33+BH33+BI33+BQ33</f>
        <v>0</v>
      </c>
      <c r="BL33" s="79">
        <f>+BK33+AV33</f>
        <v>9</v>
      </c>
      <c r="BM33" s="27"/>
      <c r="BN33" s="27"/>
      <c r="BO33" s="18" t="s">
        <v>39</v>
      </c>
      <c r="BP33" s="18"/>
      <c r="BQ33" s="115"/>
      <c r="BR33" s="98">
        <v>28.81</v>
      </c>
      <c r="BS33" s="27">
        <v>35.667000000000002</v>
      </c>
      <c r="BT33" s="96">
        <v>4</v>
      </c>
      <c r="BU33" s="15">
        <f>IF(AND(BV$168&gt;4,BT33=1),6)+IF(AND(BV$168&gt;4,BT33=2),4)+IF(AND(BV$168&gt;4,BT33=3),3)+IF(AND(BV$168&gt;4,BT33=4),2)+IF(AND(BV$168&gt;4,BT33=5),1)+IF(AND(BV$168&gt;4,BT33&gt;5),1)+IF(AND(BV$168=4,BT33=1),4)+IF(AND(BV$168=4,BT33=2),3)+IF(AND(BV$168=4,BT33=3),2)+IF(AND(BV$168=4,BT33=4),1)+IF(AND(BV$168=3,BT33=1),3)+IF(AND(BV$168=3,BT33=2),2)+IF(AND(BV$168=3,BT33=3),1)+IF(AND(BV$168=2,BT33=1),2)+IF(AND(BV$168=2,BT33=2),1)+IF(AND(BV$168=1,BT33=1),1)</f>
        <v>2</v>
      </c>
      <c r="BV33" s="97">
        <v>8</v>
      </c>
      <c r="BW33" s="97"/>
      <c r="BX33" s="15">
        <f>IF(AND(BW$168&gt;4,BV33=1),12)+IF(AND(BW$168&gt;4,BV33=2),8)+IF(AND(BW$168&gt;4,BV33=3),6)+IF(AND(BW$168&gt;4,BV33=4),5)+IF(AND(BW$168&gt;4,BV33=5),4)+IF(AND(BW$168&gt;4,BV33=6),3)+IF(AND(BW$168&gt;4,BV33=7),2)+IF(AND(BW$168&gt;4,BV33&gt;7),1)+IF(AND(BW$168=4,BV33=1),8)+IF(AND(BW$168=4,BV33=2),6)+IF(AND(BW$168=4,BV33=3),4)+IF(AND(BW$168=4,BV33=4),2)+IF(AND(BW$168=3,BV33=1),6)+IF(AND(BW$168=3,BV33=2),4)+IF(AND(BW$168=3,BV33=3),2)+IF(AND(BW$168=2,BV33=1),4)+IF(AND(BW$168=2,BV33=2),2)+IF(AND(BW$168=1,BV33=1),2)</f>
        <v>1</v>
      </c>
      <c r="BY33" s="15">
        <f>IF(AND(BW$168&gt;4,BW33=1),12)+IF(AND(BW$168&gt;4,BW33=2),8)+IF(AND(BW$168&gt;4,BW33=3),6)+IF(AND(BW$168&gt;4,BW33=4),5)+IF(AND(BW$168&gt;4,BW33=5),4)+IF(AND(BW$168&gt;4,BW33=6),3)+IF(AND(BW$168&gt;4,BW33=7),2)+IF(AND(BW$168&gt;4,BW33&gt;7),1)+IF(AND(BW$168=4,BW33=1),8)+IF(AND(BW$168=4,BW33=2),6)+IF(AND(BW$168=4,BW33=3),4)+IF(AND(BW$168=4,BW33=4),2)+IF(AND(BW$168=3,BW33=1),6)+IF(AND(BW$168=3,BW33=2),4)+IF(AND(BW$168=3,BW33=3),2)+IF(AND(BW$168=2,BW33=1),4)+IF(AND(BW$168=2,BW33=2),2)+IF(AND(BW$168=1,BW33=1),2)</f>
        <v>0</v>
      </c>
      <c r="BZ33" s="26" t="s">
        <v>39</v>
      </c>
      <c r="CA33" s="15">
        <f>+BU33+BX33+BY33+CG33</f>
        <v>3</v>
      </c>
      <c r="CB33" s="79">
        <f>+CA33+BL33</f>
        <v>12</v>
      </c>
      <c r="CC33" s="27">
        <v>34.463000000000001</v>
      </c>
      <c r="CD33" s="27"/>
      <c r="CE33" s="18" t="s">
        <v>39</v>
      </c>
      <c r="CF33" s="18"/>
      <c r="CG33" s="115"/>
      <c r="CH33" s="98">
        <v>28.81</v>
      </c>
      <c r="CI33" s="27">
        <v>49.188000000000002</v>
      </c>
      <c r="CJ33" s="96">
        <v>6</v>
      </c>
      <c r="CK33" s="15">
        <f>IF(AND(CL$168&gt;4,CJ33=1),6)+IF(AND(CL$168&gt;4,CJ33=2),4)+IF(AND(CL$168&gt;4,CJ33=3),3)+IF(AND(CL$168&gt;4,CJ33=4),2)+IF(AND(CL$168&gt;4,CJ33=5),1)+IF(AND(CL$168&gt;4,CJ33&gt;5),1)+IF(AND(CL$168=4,CJ33=1),4)+IF(AND(CL$168=4,CJ33=2),3)+IF(AND(CL$168=4,CJ33=3),2)+IF(AND(CL$168=4,CJ33=4),1)+IF(AND(CL$168=3,CJ33=1),3)+IF(AND(CL$168=3,CJ33=2),2)+IF(AND(CL$168=3,CJ33=3),1)+IF(AND(CL$168=2,CJ33=1),2)+IF(AND(CL$168=2,CJ33=2),1)+IF(AND(CL$168=1,CJ33=1),1)</f>
        <v>1</v>
      </c>
      <c r="CL33" s="97"/>
      <c r="CM33" s="97"/>
      <c r="CN33" s="15">
        <f>IF(AND(CM$168&gt;4,CL33=1),12)+IF(AND(CM$168&gt;4,CL33=2),8)+IF(AND(CM$168&gt;4,CL33=3),6)+IF(AND(CM$168&gt;4,CL33=4),5)+IF(AND(CM$168&gt;4,CL33=5),4)+IF(AND(CM$168&gt;4,CL33=6),3)+IF(AND(CM$168&gt;4,CL33=7),2)+IF(AND(CM$168&gt;4,CL33&gt;7),1)+IF(AND(CM$168=4,CL33=1),8)+IF(AND(CM$168=4,CL33=2),6)+IF(AND(CM$168=4,CL33=3),4)+IF(AND(CM$168=4,CL33=4),2)+IF(AND(CM$168=3,CL33=1),6)+IF(AND(CM$168=3,CL33=2),4)+IF(AND(CM$168=3,CL33=3),2)+IF(AND(CM$168=2,CL33=1),4)+IF(AND(CM$168=2,CL33=2),2)+IF(AND(CM$168=1,CL33=1),2)</f>
        <v>0</v>
      </c>
      <c r="CO33" s="15">
        <f>IF(AND(CM$168&gt;4,CM33=1),12)+IF(AND(CM$168&gt;4,CM33=2),8)+IF(AND(CM$168&gt;4,CM33=3),6)+IF(AND(CM$168&gt;4,CM33=4),5)+IF(AND(CM$168&gt;4,CM33=5),4)+IF(AND(CM$168&gt;4,CM33=6),3)+IF(AND(CM$168&gt;4,CM33=7),2)+IF(AND(CM$168&gt;4,CM33&gt;7),1)+IF(AND(CM$168=4,CM33=1),8)+IF(AND(CM$168=4,CM33=2),6)+IF(AND(CM$168=4,CM33=3),4)+IF(AND(CM$168=4,CM33=4),2)+IF(AND(CM$168=3,CM33=1),6)+IF(AND(CM$168=3,CM33=2),4)+IF(AND(CM$168=3,CM33=3),2)+IF(AND(CM$168=2,CM33=1),4)+IF(AND(CM$168=2,CM33=2),2)+IF(AND(CM$168=1,CM33=1),2)</f>
        <v>0</v>
      </c>
      <c r="CP33" s="26" t="s">
        <v>39</v>
      </c>
      <c r="CQ33" s="15">
        <f>+CK33+CN33+CO33+CW33</f>
        <v>1</v>
      </c>
      <c r="CR33" s="79">
        <f>+CQ33+CB33</f>
        <v>13</v>
      </c>
      <c r="CS33" s="27"/>
      <c r="CT33" s="27">
        <v>28.875</v>
      </c>
      <c r="CU33" s="18" t="s">
        <v>39</v>
      </c>
      <c r="CV33" s="18"/>
      <c r="CW33" s="115"/>
      <c r="CX33" s="98">
        <v>28.81</v>
      </c>
      <c r="CY33" s="27"/>
      <c r="CZ33" s="77"/>
      <c r="DA33" s="15">
        <f>IF(AND(DB$168&gt;4,CZ33=1),6)+IF(AND(DB$168&gt;4,CZ33=2),4)+IF(AND(DB$168&gt;4,CZ33=3),3)+IF(AND(DB$168&gt;4,CZ33=4),2)+IF(AND(DB$168&gt;4,CZ33=5),1)+IF(AND(DB$168&gt;4,CZ33&gt;5),1)+IF(AND(DB$168=4,CZ33=1),4)+IF(AND(DB$168=4,CZ33=2),3)+IF(AND(DB$168=4,CZ33=3),2)+IF(AND(DB$168=4,CZ33=4),1)+IF(AND(DB$168=3,CZ33=1),3)+IF(AND(DB$168=3,CZ33=2),2)+IF(AND(DB$168=3,CZ33=3),1)+IF(AND(DB$168=2,CZ33=1),2)+IF(AND(DB$168=2,CZ33=2),1)+IF(AND(DB$168=1,CZ33=1),1)</f>
        <v>0</v>
      </c>
      <c r="DB33" s="78">
        <v>7</v>
      </c>
      <c r="DC33" s="78"/>
      <c r="DD33" s="15">
        <f>IF(AND(DC$168&gt;4,DB33=1),12)+IF(AND(DC$168&gt;4,DB33=2),8)+IF(AND(DC$168&gt;4,DB33=3),6)+IF(AND(DC$168&gt;4,DB33=4),5)+IF(AND(DC$168&gt;4,DB33=5),4)+IF(AND(DC$168&gt;4,DB33=6),3)+IF(AND(DC$168&gt;4,DB33=7),2)+IF(AND(DC$168&gt;4,DB33&gt;7),1)+IF(AND(DC$168=4,DB33=1),8)+IF(AND(DC$168=4,DB33=2),6)+IF(AND(DC$168=4,DB33=3),4)+IF(AND(DC$168=4,DB33=4),2)+IF(AND(DC$168=3,DB33=1),6)+IF(AND(DC$168=3,DB33=2),4)+IF(AND(DC$168=3,DB33=3),2)+IF(AND(DC$168=2,DB33=1),4)+IF(AND(DC$168=2,DB33=2),2)+IF(AND(DC$168=1,DB33=1),2)</f>
        <v>2</v>
      </c>
      <c r="DE33" s="15">
        <f>IF(AND(DC$168&gt;4,DC33=1),12)+IF(AND(DC$168&gt;4,DC33=2),8)+IF(AND(DC$168&gt;4,DC33=3),6)+IF(AND(DC$168&gt;4,DC33=4),5)+IF(AND(DC$168&gt;4,DC33=5),4)+IF(AND(DC$168&gt;4,DC33=6),3)+IF(AND(DC$168&gt;4,DC33=7),2)+IF(AND(DC$168&gt;4,DC33&gt;7),1)+IF(AND(DC$168=4,DC33=1),8)+IF(AND(DC$168=4,DC33=2),6)+IF(AND(DC$168=4,DC33=3),4)+IF(AND(DC$168=4,DC33=4),2)+IF(AND(DC$168=3,DC33=1),6)+IF(AND(DC$168=3,DC33=2),4)+IF(AND(DC$168=3,DC33=3),2)+IF(AND(DC$168=2,DC33=1),4)+IF(AND(DC$168=2,DC33=2),2)+IF(AND(DC$168=1,DC33=1),2)</f>
        <v>0</v>
      </c>
      <c r="DF33" s="26" t="s">
        <v>39</v>
      </c>
      <c r="DG33" s="15">
        <f>+DA33+DD33+DE33+DM33</f>
        <v>2</v>
      </c>
      <c r="DH33" s="79">
        <f>+DG33+CR33</f>
        <v>15</v>
      </c>
      <c r="DI33" s="27">
        <v>30.125</v>
      </c>
      <c r="DJ33" s="27"/>
      <c r="DK33" s="18" t="s">
        <v>39</v>
      </c>
      <c r="DL33" s="18"/>
      <c r="DM33" s="115"/>
      <c r="DN33" s="98">
        <v>28.81</v>
      </c>
      <c r="DO33" s="27"/>
      <c r="DP33" s="77"/>
      <c r="DQ33" s="15">
        <f>IF(AND(DR$168&gt;4,DP33=1),6)+IF(AND(DR$168&gt;4,DP33=2),4)+IF(AND(DR$168&gt;4,DP33=3),3)+IF(AND(DR$168&gt;4,DP33=4),2)+IF(AND(DR$168&gt;4,DP33=5),1)+IF(AND(DR$168&gt;4,DP33&gt;5),1)+IF(AND(DR$168=4,DP33=1),4)+IF(AND(DR$168=4,DP33=2),3)+IF(AND(DR$168=4,DP33=3),2)+IF(AND(DR$168=4,DP33=4),1)+IF(AND(DR$168=3,DP33=1),3)+IF(AND(DR$168=3,DP33=2),2)+IF(AND(DR$168=3,DP33=3),1)+IF(AND(DR$168=2,DP33=1),2)+IF(AND(DR$168=2,DP33=2),1)+IF(AND(DR$168=1,DP33=1),1)</f>
        <v>0</v>
      </c>
      <c r="DR33" s="78"/>
      <c r="DS33" s="78"/>
      <c r="DT33" s="15">
        <f>IF(AND(DS$168&gt;4,DR33=1),12)+IF(AND(DS$168&gt;4,DR33=2),8)+IF(AND(DS$168&gt;4,DR33=3),6)+IF(AND(DS$168&gt;4,DR33=4),5)+IF(AND(DS$168&gt;4,DR33=5),4)+IF(AND(DS$168&gt;4,DR33=6),3)+IF(AND(DS$168&gt;4,DR33=7),2)+IF(AND(DS$168&gt;4,DR33&gt;7),1)+IF(AND(DS$168=4,DR33=1),8)+IF(AND(DS$168=4,DR33=2),6)+IF(AND(DS$168=4,DR33=3),4)+IF(AND(DS$168=4,DR33=4),2)+IF(AND(DS$168=3,DR33=1),6)+IF(AND(DS$168=3,DR33=2),4)+IF(AND(DS$168=3,DR33=3),2)+IF(AND(DS$168=2,DR33=1),4)+IF(AND(DS$168=2,DR33=2),2)+IF(AND(DS$168=1,DR33=1),2)</f>
        <v>0</v>
      </c>
      <c r="DU33" s="15">
        <f>IF(AND(DS$168&gt;4,DS33=1),12)+IF(AND(DS$168&gt;4,DS33=2),8)+IF(AND(DS$168&gt;4,DS33=3),6)+IF(AND(DS$168&gt;4,DS33=4),5)+IF(AND(DS$168&gt;4,DS33=5),4)+IF(AND(DS$168&gt;4,DS33=6),3)+IF(AND(DS$168&gt;4,DS33=7),2)+IF(AND(DS$168&gt;4,DS33&gt;7),1)+IF(AND(DS$168=4,DS33=1),8)+IF(AND(DS$168=4,DS33=2),6)+IF(AND(DS$168=4,DS33=3),4)+IF(AND(DS$168=4,DS33=4),2)+IF(AND(DS$168=3,DS33=1),6)+IF(AND(DS$168=3,DS33=2),4)+IF(AND(DS$168=3,DS33=3),2)+IF(AND(DS$168=2,DS33=1),4)+IF(AND(DS$168=2,DS33=2),2)+IF(AND(DS$168=1,DS33=1),2)</f>
        <v>0</v>
      </c>
      <c r="DV33" s="26" t="s">
        <v>39</v>
      </c>
      <c r="DW33" s="15">
        <f t="shared" si="23"/>
        <v>0</v>
      </c>
      <c r="DX33" s="79">
        <f t="shared" si="24"/>
        <v>15</v>
      </c>
      <c r="DY33" s="27"/>
      <c r="DZ33" s="27"/>
      <c r="EA33" s="18" t="s">
        <v>39</v>
      </c>
      <c r="EB33" s="18"/>
      <c r="EC33" s="24"/>
      <c r="ED33" s="98">
        <v>28.81</v>
      </c>
      <c r="EE33" s="27"/>
      <c r="EF33" s="77"/>
      <c r="EG33" s="15">
        <f>IF(AND(EH$168&gt;4,EF33=1),6)+IF(AND(EH$168&gt;4,EF33=2),4)+IF(AND(EH$168&gt;4,EF33=3),3)+IF(AND(EH$168&gt;4,EF33=4),2)+IF(AND(EH$168&gt;4,EF33=5),1)+IF(AND(EH$168&gt;4,EF33&gt;5),1)+IF(AND(EH$168=4,EF33=1),4)+IF(AND(EH$168=4,EF33=2),3)+IF(AND(EH$168=4,EF33=3),2)+IF(AND(EH$168=4,EF33=4),1)+IF(AND(EH$168=3,EF33=1),3)+IF(AND(EH$168=3,EF33=2),2)+IF(AND(EH$168=3,EF33=3),1)+IF(AND(EH$168=2,EF33=1),2)+IF(AND(EH$168=2,EF33=2),1)+IF(AND(EH$168=1,EF33=1),1)</f>
        <v>0</v>
      </c>
      <c r="EH33" s="78"/>
      <c r="EI33" s="78"/>
      <c r="EJ33" s="15">
        <f>IF(AND(EI$168&gt;4,EH33=1),12)+IF(AND(EI$168&gt;4,EH33=2),8)+IF(AND(EI$168&gt;4,EH33=3),6)+IF(AND(EI$168&gt;4,EH33=4),5)+IF(AND(EI$168&gt;4,EH33=5),4)+IF(AND(EI$168&gt;4,EH33=6),3)+IF(AND(EI$168&gt;4,EH33=7),2)+IF(AND(EI$168&gt;4,EH33&gt;7),1)+IF(AND(EI$168=4,EH33=1),8)+IF(AND(EI$168=4,EH33=2),6)+IF(AND(EI$168=4,EH33=3),4)+IF(AND(EI$168=4,EH33=4),2)+IF(AND(EI$168=3,EH33=1),6)+IF(AND(EI$168=3,EH33=2),4)+IF(AND(EI$168=3,EH33=3),2)+IF(AND(EI$168=2,EH33=1),4)+IF(AND(EI$168=2,EH33=2),2)+IF(AND(EI$168=1,EH33=1),2)</f>
        <v>0</v>
      </c>
      <c r="EK33" s="15">
        <f>IF(AND(EI$168&gt;4,EI33=1),12)+IF(AND(EI$168&gt;4,EI33=2),8)+IF(AND(EI$168&gt;4,EI33=3),6)+IF(AND(EI$168&gt;4,EI33=4),5)+IF(AND(EI$168&gt;4,EI33=5),4)+IF(AND(EI$168&gt;4,EI33=6),3)+IF(AND(EI$168&gt;4,EI33=7),2)+IF(AND(EI$168&gt;4,EI33&gt;7),1)+IF(AND(EI$168=4,EI33=1),8)+IF(AND(EI$168=4,EI33=2),6)+IF(AND(EI$168=4,EI33=3),4)+IF(AND(EI$168=4,EI33=4),2)+IF(AND(EI$168=3,EI33=1),6)+IF(AND(EI$168=3,EI33=2),4)+IF(AND(EI$168=3,EI33=3),2)+IF(AND(EI$168=2,EI33=1),4)+IF(AND(EI$168=2,EI33=2),2)+IF(AND(EI$168=1,EI33=1),2)</f>
        <v>0</v>
      </c>
      <c r="EL33" s="26" t="s">
        <v>39</v>
      </c>
      <c r="EM33" s="15">
        <f t="shared" si="12"/>
        <v>0</v>
      </c>
      <c r="EN33" s="79">
        <f t="shared" si="13"/>
        <v>15</v>
      </c>
      <c r="EO33" s="27"/>
      <c r="EP33" s="27"/>
      <c r="EQ33" s="18" t="s">
        <v>39</v>
      </c>
      <c r="ER33" s="18"/>
      <c r="ES33" s="115"/>
      <c r="ET33" s="98">
        <v>28.81</v>
      </c>
      <c r="EU33" s="27"/>
      <c r="EV33" s="77"/>
      <c r="EW33" s="15">
        <f>IF(AND(EX$168&gt;4,EV33=1),6)+IF(AND(EX$168&gt;4,EV33=2),4)+IF(AND(EX$168&gt;4,EV33=3),3)+IF(AND(EX$168&gt;4,EV33=4),2)+IF(AND(EX$168&gt;4,EV33=5),1)+IF(AND(EX$168&gt;4,EV33&gt;5),1)+IF(AND(EX$168=4,EV33=1),4)+IF(AND(EX$168=4,EV33=2),3)+IF(AND(EX$168=4,EV33=3),2)+IF(AND(EX$168=4,EV33=4),1)+IF(AND(EX$168=3,EV33=1),3)+IF(AND(EX$168=3,EV33=2),2)+IF(AND(EX$168=3,EV33=3),1)+IF(AND(EX$168=2,EV33=1),2)+IF(AND(EX$168=2,EV33=2),1)+IF(AND(EX$168=1,EV33=1),1)</f>
        <v>0</v>
      </c>
      <c r="EX33" s="78"/>
      <c r="EY33" s="78"/>
      <c r="EZ33" s="15">
        <f>IF(AND(EY$168&gt;4,EX33=1),12)+IF(AND(EY$168&gt;4,EX33=2),8)+IF(AND(EY$168&gt;4,EX33=3),6)+IF(AND(EY$168&gt;4,EX33=4),5)+IF(AND(EY$168&gt;4,EX33=5),4)+IF(AND(EY$168&gt;4,EX33=6),3)+IF(AND(EY$168&gt;4,EX33=7),2)+IF(AND(EY$168&gt;4,EX33&gt;7),1)+IF(AND(EY$168=4,EX33=1),8)+IF(AND(EY$168=4,EX33=2),6)+IF(AND(EY$168=4,EX33=3),4)+IF(AND(EY$168=4,EX33=4),2)+IF(AND(EY$168=3,EX33=1),6)+IF(AND(EY$168=3,EX33=2),4)+IF(AND(EY$168=3,EX33=3),2)+IF(AND(EY$168=2,EX33=1),4)+IF(AND(EY$168=2,EX33=2),2)+IF(AND(EY$168=1,EX33=1),2)</f>
        <v>0</v>
      </c>
      <c r="FA33" s="15">
        <f>IF(AND(EY$168&gt;4,EY33=1),12)+IF(AND(EY$168&gt;4,EY33=2),8)+IF(AND(EY$168&gt;4,EY33=3),6)+IF(AND(EY$168&gt;4,EY33=4),5)+IF(AND(EY$168&gt;4,EY33=5),4)+IF(AND(EY$168&gt;4,EY33=6),3)+IF(AND(EY$168&gt;4,EY33=7),2)+IF(AND(EY$168&gt;4,EY33&gt;7),1)+IF(AND(EY$168=4,EY33=1),8)+IF(AND(EY$168=4,EY33=2),6)+IF(AND(EY$168=4,EY33=3),4)+IF(AND(EY$168=4,EY33=4),2)+IF(AND(EY$168=3,EY33=1),6)+IF(AND(EY$168=3,EY33=2),4)+IF(AND(EY$168=3,EY33=3),2)+IF(AND(EY$168=2,EY33=1),4)+IF(AND(EY$168=2,EY33=2),2)+IF(AND(EY$168=1,EY33=1),2)</f>
        <v>0</v>
      </c>
      <c r="FB33" s="26" t="s">
        <v>39</v>
      </c>
      <c r="FC33" s="15">
        <f t="shared" si="14"/>
        <v>0</v>
      </c>
      <c r="FD33" s="79">
        <f t="shared" si="15"/>
        <v>15</v>
      </c>
      <c r="FE33" s="27"/>
      <c r="FF33" s="27"/>
      <c r="FG33" s="18" t="s">
        <v>39</v>
      </c>
      <c r="FH33" s="18"/>
      <c r="FI33" s="115"/>
      <c r="FJ33" s="98">
        <v>28.81</v>
      </c>
      <c r="FO33">
        <v>99</v>
      </c>
    </row>
    <row r="34" spans="1:171" x14ac:dyDescent="0.25">
      <c r="A34" s="89" t="s">
        <v>90</v>
      </c>
      <c r="B34" s="10">
        <v>62</v>
      </c>
      <c r="C34" s="21"/>
      <c r="D34" s="20"/>
      <c r="E34" s="10" t="s">
        <v>178</v>
      </c>
      <c r="F34" s="13"/>
      <c r="G34" s="27"/>
      <c r="H34" s="25"/>
      <c r="I34" s="15"/>
      <c r="J34" s="10"/>
      <c r="K34" s="10"/>
      <c r="L34" s="15"/>
      <c r="M34" s="15"/>
      <c r="N34" s="26"/>
      <c r="O34" s="15"/>
      <c r="P34" s="15"/>
      <c r="Q34" s="27"/>
      <c r="R34" s="27"/>
      <c r="S34" s="18"/>
      <c r="T34" s="23"/>
      <c r="U34" s="115"/>
      <c r="V34" s="66"/>
      <c r="W34" s="27"/>
      <c r="X34" s="25"/>
      <c r="Y34" s="15"/>
      <c r="Z34" s="10"/>
      <c r="AA34" s="10"/>
      <c r="AB34" s="15"/>
      <c r="AC34" s="15"/>
      <c r="AD34" s="26"/>
      <c r="AE34" s="15"/>
      <c r="AF34" s="15"/>
      <c r="AG34" s="27"/>
      <c r="AH34" s="27"/>
      <c r="AI34" s="18"/>
      <c r="AJ34" s="18"/>
      <c r="AK34" s="115"/>
      <c r="AL34" s="13"/>
      <c r="AM34" s="27"/>
      <c r="AN34" s="25"/>
      <c r="AO34" s="15"/>
      <c r="AP34" s="10"/>
      <c r="AQ34" s="10"/>
      <c r="AR34" s="15"/>
      <c r="AS34" s="15"/>
      <c r="AT34" s="26"/>
      <c r="AU34" s="15"/>
      <c r="AV34" s="15"/>
      <c r="AW34" s="27"/>
      <c r="AX34" s="27"/>
      <c r="AY34" s="18"/>
      <c r="AZ34" s="18"/>
      <c r="BA34" s="115"/>
      <c r="BB34" s="13"/>
      <c r="BC34" s="27"/>
      <c r="BD34" s="25"/>
      <c r="BE34" s="15"/>
      <c r="BF34" s="10"/>
      <c r="BG34" s="10"/>
      <c r="BH34" s="15"/>
      <c r="BI34" s="15"/>
      <c r="BJ34" s="26"/>
      <c r="BK34" s="15"/>
      <c r="BL34" s="15"/>
      <c r="BM34" s="27"/>
      <c r="BN34" s="27"/>
      <c r="BO34" s="18"/>
      <c r="BP34" s="18"/>
      <c r="BQ34" s="115"/>
      <c r="BR34" s="13"/>
      <c r="BS34" s="27"/>
      <c r="BT34" s="25"/>
      <c r="BU34" s="15"/>
      <c r="BV34" s="10"/>
      <c r="BW34" s="10"/>
      <c r="BX34" s="15"/>
      <c r="BY34" s="15"/>
      <c r="BZ34" s="26"/>
      <c r="CA34" s="15"/>
      <c r="CB34" s="15"/>
      <c r="CC34" s="27"/>
      <c r="CD34" s="27"/>
      <c r="CE34" s="18"/>
      <c r="CF34" s="18"/>
      <c r="CG34" s="115"/>
      <c r="CH34" s="13"/>
      <c r="CI34" s="27"/>
      <c r="CJ34" s="25"/>
      <c r="CK34" s="15"/>
      <c r="CL34" s="10"/>
      <c r="CM34" s="10"/>
      <c r="CN34" s="15"/>
      <c r="CO34" s="15"/>
      <c r="CP34" s="26"/>
      <c r="CQ34" s="15"/>
      <c r="CR34" s="15"/>
      <c r="CS34" s="27"/>
      <c r="CT34" s="27"/>
      <c r="CU34" s="18"/>
      <c r="CV34" s="23"/>
      <c r="CW34" s="115"/>
      <c r="CX34" s="98"/>
      <c r="CY34" s="27">
        <v>29.699000000000002</v>
      </c>
      <c r="CZ34" s="77"/>
      <c r="DA34" s="15"/>
      <c r="DB34" s="78"/>
      <c r="DC34" s="78"/>
      <c r="DD34" s="15"/>
      <c r="DE34" s="15"/>
      <c r="DF34" s="26" t="s">
        <v>29</v>
      </c>
      <c r="DG34" s="15"/>
      <c r="DH34" s="79"/>
      <c r="DI34" s="27">
        <v>29.157</v>
      </c>
      <c r="DJ34" s="27">
        <v>30.440999999999999</v>
      </c>
      <c r="DK34" s="18" t="s">
        <v>48</v>
      </c>
      <c r="DL34" s="23" t="s">
        <v>141</v>
      </c>
      <c r="DM34" s="115"/>
      <c r="DN34" s="98">
        <v>29.699000000000002</v>
      </c>
      <c r="DO34" s="27"/>
      <c r="DP34" s="77"/>
      <c r="DQ34" s="15">
        <f>IF(AND(DR$169&gt;4,DP34=1),6)+IF(AND(DR$169&gt;4,DP34=2),4)+IF(AND(DR$169&gt;4,DP34=3),3)+IF(AND(DR$169&gt;4,DP34=4),2)+IF(AND(DR$169&gt;4,DP34=5),1)+IF(AND(DR$169&gt;4,DP34&gt;5),1)+IF(AND(DR$169=4,DP34=1),4)+IF(AND(DR$169=4,DP34=2),3)+IF(AND(DR$169=4,DP34=3),2)+IF(AND(DR$169=4,DP34=4),1)+IF(AND(DR$169=3,DP34=1),3)+IF(AND(DR$169=3,DP34=2),2)+IF(AND(DR$169=3,DP34=3),1)+IF(AND(DR$169=2,DP34=1),2)+IF(AND(DR$169=2,DP34=2),1)+IF(AND(DR$169=1,DP34=1),1)</f>
        <v>0</v>
      </c>
      <c r="DR34" s="78"/>
      <c r="DS34" s="78"/>
      <c r="DT34" s="22">
        <f>IF(AND(DS$169&gt;4,DR34=1),12)+IF(AND(DS$169&gt;4,DR34=2),8)+IF(AND(DS$169&gt;4,DR34=3),6)+IF(AND(DS$169&gt;4,DR34=4),5)+IF(AND(DS$169&gt;4,DR34=5),4)+IF(AND(DS$169&gt;4,DR34=6),3)+IF(AND(DS$169&gt;4,DR34=7),2)+IF(AND(DS$169&gt;4,DR34&gt;7),1)+IF(AND(DS$169=4,DR34=1),8)+IF(AND(DS$169=4,DR34=2),6)+IF(AND(DS$169=4,DR34=3),4)+IF(AND(DS$169=4,DR34=4),2)+IF(AND(DS$169=3,DR34=1),6)+IF(AND(DS$169=3,DR34=2),4)+IF(AND(DS$169=3,DR34=3),2)+IF(AND(DS$169=2,DR34=1),4)+IF(AND(DS$169=2,DR34=2),2)+IF(AND(DS$169=1,DR34=1),2)</f>
        <v>0</v>
      </c>
      <c r="DU34" s="22">
        <f>IF(AND(DS$169&gt;4,DS34=1),12)+IF(AND(DS$169&gt;4,DS34=2),8)+IF(AND(DS$169&gt;4,DS34=3),6)+IF(AND(DS$169&gt;4,DS34=4),5)+IF(AND(DS$169&gt;4,DS34=5),4)+IF(AND(DS$169&gt;4,DS34=6),3)+IF(AND(DS$169&gt;4,DS34=7),2)+IF(AND(DS$169&gt;4,DS34&gt;7),1)+IF(AND(DS$169=4,DS34=1),8)+IF(AND(DS$169=4,DS34=2),6)+IF(AND(DS$169=4,DS34=3),4)+IF(AND(DS$169=4,DS34=4),2)+IF(AND(DS$169=3,DS34=1),6)+IF(AND(DS$169=3,DS34=2),4)+IF(AND(DS$169=3,DS34=3),2)+IF(AND(DS$169=2,DS34=1),4)+IF(AND(DS$169=2,DS34=2),2)+IF(AND(DS$169=1,DS34=1),2)</f>
        <v>0</v>
      </c>
      <c r="DV34" s="26" t="s">
        <v>29</v>
      </c>
      <c r="DW34" s="15">
        <f t="shared" si="23"/>
        <v>0</v>
      </c>
      <c r="DX34" s="79">
        <f t="shared" si="24"/>
        <v>0</v>
      </c>
      <c r="DY34" s="27"/>
      <c r="DZ34" s="27"/>
      <c r="EA34" s="18" t="s">
        <v>48</v>
      </c>
      <c r="EB34" s="18" t="s">
        <v>52</v>
      </c>
      <c r="EC34" s="24"/>
      <c r="ED34" s="98">
        <v>29.699000000000002</v>
      </c>
      <c r="EE34" s="27">
        <v>32.207000000000001</v>
      </c>
      <c r="EF34" s="77">
        <v>4</v>
      </c>
      <c r="EG34" s="15">
        <f>IF(AND(EH$169&gt;4,EF34=1),6)+IF(AND(EH$169&gt;4,EF34=2),4)+IF(AND(EH$169&gt;4,EF34=3),3)+IF(AND(EH$169&gt;4,EF34=4),2)+IF(AND(EH$169&gt;4,EF34=5),1)+IF(AND(EH$169&gt;4,EF34&gt;5),1)+IF(AND(EH$169=4,EF34=1),4)+IF(AND(EH$169=4,EF34=2),3)+IF(AND(EH$169=4,EF34=3),2)+IF(AND(EH$169=4,EF34=4),1)+IF(AND(EH$169=3,EF34=1),3)+IF(AND(EH$169=3,EF34=2),2)+IF(AND(EH$169=3,EF34=3),1)+IF(AND(EH$169=2,EF34=1),2)+IF(AND(EH$169=2,EF34=2),1)+IF(AND(EH$169=1,EF34=1),1)</f>
        <v>2</v>
      </c>
      <c r="EH34" s="78"/>
      <c r="EI34" s="78">
        <v>2</v>
      </c>
      <c r="EJ34" s="22">
        <f>IF(AND(EI$169&gt;4,EH34=1),12)+IF(AND(EI$169&gt;4,EH34=2),8)+IF(AND(EI$169&gt;4,EH34=3),6)+IF(AND(EI$169&gt;4,EH34=4),5)+IF(AND(EI$169&gt;4,EH34=5),4)+IF(AND(EI$169&gt;4,EH34=6),3)+IF(AND(EI$169&gt;4,EH34=7),2)+IF(AND(EI$169&gt;4,EH34&gt;7),1)+IF(AND(EI$169=4,EH34=1),8)+IF(AND(EI$169=4,EH34=2),6)+IF(AND(EI$169=4,EH34=3),4)+IF(AND(EI$169=4,EH34=4),2)+IF(AND(EI$169=3,EH34=1),6)+IF(AND(EI$169=3,EH34=2),4)+IF(AND(EI$169=3,EH34=3),2)+IF(AND(EI$169=2,EH34=1),4)+IF(AND(EI$169=2,EH34=2),2)+IF(AND(EI$169=1,EH34=1),2)</f>
        <v>0</v>
      </c>
      <c r="EK34" s="22">
        <f>IF(AND(EI$169&gt;4,EI34=1),12)+IF(AND(EI$169&gt;4,EI34=2),8)+IF(AND(EI$169&gt;4,EI34=3),6)+IF(AND(EI$169&gt;4,EI34=4),5)+IF(AND(EI$169&gt;4,EI34=5),4)+IF(AND(EI$169&gt;4,EI34=6),3)+IF(AND(EI$169&gt;4,EI34=7),2)+IF(AND(EI$169&gt;4,EI34&gt;7),1)+IF(AND(EI$169=4,EI34=1),8)+IF(AND(EI$169=4,EI34=2),6)+IF(AND(EI$169=4,EI34=3),4)+IF(AND(EI$169=4,EI34=4),2)+IF(AND(EI$169=3,EI34=1),6)+IF(AND(EI$169=3,EI34=2),4)+IF(AND(EI$169=3,EI34=3),2)+IF(AND(EI$169=2,EI34=1),4)+IF(AND(EI$169=2,EI34=2),2)+IF(AND(EI$169=1,EI34=1),2)</f>
        <v>8</v>
      </c>
      <c r="EL34" s="26" t="s">
        <v>48</v>
      </c>
      <c r="EM34" s="15">
        <f t="shared" si="12"/>
        <v>10</v>
      </c>
      <c r="EN34" s="79">
        <f t="shared" si="13"/>
        <v>10</v>
      </c>
      <c r="EO34" s="27">
        <v>31.792999999999999</v>
      </c>
      <c r="EP34" s="27">
        <v>32.777000000000001</v>
      </c>
      <c r="EQ34" s="18" t="s">
        <v>48</v>
      </c>
      <c r="ER34" s="18" t="s">
        <v>52</v>
      </c>
      <c r="ES34" s="115"/>
      <c r="ET34" s="98">
        <v>29.699000000000002</v>
      </c>
      <c r="EU34" s="27"/>
      <c r="EV34" s="77"/>
      <c r="EW34" s="15">
        <f>IF(AND(EX$169&gt;4,EV34=1),6)+IF(AND(EX$169&gt;4,EV34=2),4)+IF(AND(EX$169&gt;4,EV34=3),3)+IF(AND(EX$169&gt;4,EV34=4),2)+IF(AND(EX$169&gt;4,EV34=5),1)+IF(AND(EX$169&gt;4,EV34&gt;5),1)+IF(AND(EX$169=4,EV34=1),4)+IF(AND(EX$169=4,EV34=2),3)+IF(AND(EX$169=4,EV34=3),2)+IF(AND(EX$169=4,EV34=4),1)+IF(AND(EX$169=3,EV34=1),3)+IF(AND(EX$169=3,EV34=2),2)+IF(AND(EX$169=3,EV34=3),1)+IF(AND(EX$169=2,EV34=1),2)+IF(AND(EX$169=2,EV34=2),1)+IF(AND(EX$169=1,EV34=1),1)</f>
        <v>0</v>
      </c>
      <c r="EX34" s="78"/>
      <c r="EY34" s="78"/>
      <c r="EZ34" s="22">
        <f>IF(AND(EY$169&gt;4,EX34=1),12)+IF(AND(EY$169&gt;4,EX34=2),8)+IF(AND(EY$169&gt;4,EX34=3),6)+IF(AND(EY$169&gt;4,EX34=4),5)+IF(AND(EY$169&gt;4,EX34=5),4)+IF(AND(EY$169&gt;4,EX34=6),3)+IF(AND(EY$169&gt;4,EX34=7),2)+IF(AND(EY$169&gt;4,EX34&gt;7),1)+IF(AND(EY$169=4,EX34=1),8)+IF(AND(EY$169=4,EX34=2),6)+IF(AND(EY$169=4,EX34=3),4)+IF(AND(EY$169=4,EX34=4),2)+IF(AND(EY$169=3,EX34=1),6)+IF(AND(EY$169=3,EX34=2),4)+IF(AND(EY$169=3,EX34=3),2)+IF(AND(EY$169=2,EX34=1),4)+IF(AND(EY$169=2,EX34=2),2)+IF(AND(EY$169=1,EX34=1),2)</f>
        <v>0</v>
      </c>
      <c r="FA34" s="22">
        <f>IF(AND(EY$169&gt;4,EY34=1),12)+IF(AND(EY$169&gt;4,EY34=2),8)+IF(AND(EY$169&gt;4,EY34=3),6)+IF(AND(EY$169&gt;4,EY34=4),5)+IF(AND(EY$169&gt;4,EY34=5),4)+IF(AND(EY$169&gt;4,EY34=6),3)+IF(AND(EY$169&gt;4,EY34=7),2)+IF(AND(EY$169&gt;4,EY34&gt;7),1)+IF(AND(EY$169=4,EY34=1),8)+IF(AND(EY$169=4,EY34=2),6)+IF(AND(EY$169=4,EY34=3),4)+IF(AND(EY$169=4,EY34=4),2)+IF(AND(EY$169=3,EY34=1),6)+IF(AND(EY$169=3,EY34=2),4)+IF(AND(EY$169=3,EY34=3),2)+IF(AND(EY$169=2,EY34=1),4)+IF(AND(EY$169=2,EY34=2),2)+IF(AND(EY$169=1,EY34=1),2)</f>
        <v>0</v>
      </c>
      <c r="FB34" s="26" t="s">
        <v>48</v>
      </c>
      <c r="FC34" s="15">
        <f t="shared" si="14"/>
        <v>0</v>
      </c>
      <c r="FD34" s="79">
        <f t="shared" si="15"/>
        <v>10</v>
      </c>
      <c r="FE34" s="27"/>
      <c r="FF34" s="27"/>
      <c r="FG34" s="18" t="s">
        <v>48</v>
      </c>
      <c r="FH34" s="18" t="s">
        <v>52</v>
      </c>
      <c r="FI34" s="115"/>
      <c r="FJ34" s="98">
        <v>29.699000000000002</v>
      </c>
    </row>
    <row r="35" spans="1:171" x14ac:dyDescent="0.25">
      <c r="A35" s="89" t="s">
        <v>156</v>
      </c>
      <c r="B35" s="10">
        <v>120</v>
      </c>
      <c r="C35" s="21"/>
      <c r="D35" s="20"/>
      <c r="E35" s="10" t="s">
        <v>157</v>
      </c>
      <c r="F35" s="13"/>
      <c r="G35" s="27"/>
      <c r="H35" s="25"/>
      <c r="I35" s="15"/>
      <c r="J35" s="10"/>
      <c r="K35" s="10"/>
      <c r="L35" s="15"/>
      <c r="M35" s="15"/>
      <c r="N35" s="26"/>
      <c r="O35" s="15"/>
      <c r="P35" s="15"/>
      <c r="Q35" s="27"/>
      <c r="R35" s="27"/>
      <c r="S35" s="18"/>
      <c r="T35" s="23"/>
      <c r="U35" s="115"/>
      <c r="V35" s="66"/>
      <c r="W35" s="27"/>
      <c r="X35" s="25"/>
      <c r="Y35" s="15"/>
      <c r="Z35" s="10"/>
      <c r="AA35" s="10"/>
      <c r="AB35" s="15"/>
      <c r="AC35" s="15"/>
      <c r="AD35" s="26"/>
      <c r="AE35" s="15"/>
      <c r="AF35" s="15"/>
      <c r="AG35" s="27"/>
      <c r="AH35" s="27"/>
      <c r="AI35" s="18"/>
      <c r="AJ35" s="23"/>
      <c r="AK35" s="115"/>
      <c r="AL35" s="95"/>
      <c r="AM35" s="27"/>
      <c r="AN35" s="96"/>
      <c r="AO35" s="15"/>
      <c r="AP35" s="97"/>
      <c r="AQ35" s="97"/>
      <c r="AR35" s="22"/>
      <c r="AS35" s="22"/>
      <c r="AT35" s="26"/>
      <c r="AU35" s="15"/>
      <c r="AV35" s="79"/>
      <c r="AW35" s="27"/>
      <c r="AX35" s="27"/>
      <c r="AY35" s="18"/>
      <c r="AZ35" s="23"/>
      <c r="BA35" s="115"/>
      <c r="BB35" s="95">
        <v>43.95</v>
      </c>
      <c r="BC35" s="27"/>
      <c r="BD35" s="96"/>
      <c r="BE35" s="15"/>
      <c r="BF35" s="97"/>
      <c r="BG35" s="97"/>
      <c r="BH35" s="22"/>
      <c r="BI35" s="22"/>
      <c r="BJ35" s="26" t="s">
        <v>29</v>
      </c>
      <c r="BK35" s="15"/>
      <c r="BL35" s="79"/>
      <c r="BM35" s="27">
        <v>41.567</v>
      </c>
      <c r="BN35" s="27">
        <v>42.12</v>
      </c>
      <c r="BO35" s="18" t="s">
        <v>45</v>
      </c>
      <c r="BP35" s="23" t="s">
        <v>59</v>
      </c>
      <c r="BQ35" s="115"/>
      <c r="BR35" s="95">
        <v>41.567</v>
      </c>
      <c r="BS35" s="27"/>
      <c r="BT35" s="96"/>
      <c r="BU35" s="15">
        <f>IF(AND(BV$170&gt;4,BT35=1),6)+IF(AND(BV$170&gt;4,BT35=2),4)+IF(AND(BV$170&gt;4,BT35=3),3)+IF(AND(BV$170&gt;4,BT35=4),2)+IF(AND(BV$170&gt;4,BT35=5),1)+IF(AND(BV$170&gt;4,BT35&gt;5),1)+IF(AND(BV$170=4,BT35=1),4)+IF(AND(BV$170=4,BT35=2),3)+IF(AND(BV$170=4,BT35=3),2)+IF(AND(BV$170=4,BT35=4),1)+IF(AND(BV$170=3,BT35=1),3)+IF(AND(BV$170=3,BT35=2),2)+IF(AND(BV$170=3,BT35=3),1)+IF(AND(BV$170=2,BT35=1),2)+IF(AND(BV$170=2,BT35=2),1)+IF(AND(BV$170=1,BT35=1),1)</f>
        <v>0</v>
      </c>
      <c r="BV35" s="97">
        <v>2</v>
      </c>
      <c r="BW35" s="97">
        <v>1</v>
      </c>
      <c r="BX35" s="22">
        <f>IF(AND(BW$170&gt;4,BV35=1),12)+IF(AND(BW$170&gt;4,BV35=2),8)+IF(AND(BW$170&gt;4,BV35=3),6)+IF(AND(BW$170&gt;4,BV35=4),5)+IF(AND(BW$170&gt;4,BV35=5),4)+IF(AND(BW$170&gt;4,BV35=6),3)+IF(AND(BW$170&gt;4,BV35=7),2)+IF(AND(BW$170&gt;4,BV35&gt;7),1)+IF(AND(BW$170=4,BV35=1),8)+IF(AND(BW$170=4,BV35=2),6)+IF(AND(BW$170=4,BV35=3),4)+IF(AND(BW$170=4,BV35=4),2)+IF(AND(BW$170=3,BV35=1),6)+IF(AND(BW$170=3,BV35=2),4)+IF(AND(BW$170=3,BV35=3),2)+IF(AND(BW$170=2,BV35=1),4)+IF(AND(BW$170=2,BV35=2),2)+IF(AND(BW$170=1,BV35=1),2)</f>
        <v>4</v>
      </c>
      <c r="BY35" s="22">
        <f>IF(AND(BW$170&gt;4,BW35=1),12)+IF(AND(BW$170&gt;4,BW35=2),8)+IF(AND(BW$170&gt;4,BW35=3),6)+IF(AND(BW$170&gt;4,BW35=4),5)+IF(AND(BW$170&gt;4,BW35=5),4)+IF(AND(BW$170&gt;4,BW35=6),3)+IF(AND(BW$170&gt;4,BW35=7),2)+IF(AND(BW$170&gt;4,BW35&gt;7),1)+IF(AND(BW$170=4,BW35=1),8)+IF(AND(BW$170=4,BW35=2),6)+IF(AND(BW$170=4,BW35=3),4)+IF(AND(BW$170=4,BW35=4),2)+IF(AND(BW$170=3,BW35=1),6)+IF(AND(BW$170=3,BW35=2),4)+IF(AND(BW$170=3,BW35=3),2)+IF(AND(BW$170=2,BW35=1),4)+IF(AND(BW$170=2,BW35=2),2)+IF(AND(BW$170=1,BW35=1),2)</f>
        <v>6</v>
      </c>
      <c r="BZ35" s="26" t="s">
        <v>45</v>
      </c>
      <c r="CA35" s="15">
        <f>+BU35+BX35+BY35+CG35</f>
        <v>10</v>
      </c>
      <c r="CB35" s="79">
        <f>+CA35+BL35</f>
        <v>10</v>
      </c>
      <c r="CC35" s="27">
        <v>47.805</v>
      </c>
      <c r="CD35" s="27">
        <v>47.344999999999999</v>
      </c>
      <c r="CE35" s="18" t="s">
        <v>45</v>
      </c>
      <c r="CF35" s="28"/>
      <c r="CG35" s="115"/>
      <c r="CH35" s="95">
        <v>41.567</v>
      </c>
      <c r="CI35" s="27"/>
      <c r="CJ35" s="96"/>
      <c r="CK35" s="15">
        <f>IF(AND(CL$170&gt;4,CJ35=1),6)+IF(AND(CL$170&gt;4,CJ35=2),4)+IF(AND(CL$170&gt;4,CJ35=3),3)+IF(AND(CL$170&gt;4,CJ35=4),2)+IF(AND(CL$170&gt;4,CJ35=5),1)+IF(AND(CL$170&gt;4,CJ35&gt;5),1)+IF(AND(CL$170=4,CJ35=1),4)+IF(AND(CL$170=4,CJ35=2),3)+IF(AND(CL$170=4,CJ35=3),2)+IF(AND(CL$170=4,CJ35=4),1)+IF(AND(CL$170=3,CJ35=1),3)+IF(AND(CL$170=3,CJ35=2),2)+IF(AND(CL$170=3,CJ35=3),1)+IF(AND(CL$170=2,CJ35=1),2)+IF(AND(CL$170=2,CJ35=2),1)+IF(AND(CL$170=1,CJ35=1),1)</f>
        <v>0</v>
      </c>
      <c r="CL35" s="97"/>
      <c r="CM35" s="97"/>
      <c r="CN35" s="22">
        <f>IF(AND(CM$170&gt;4,CL35=1),12)+IF(AND(CM$170&gt;4,CL35=2),8)+IF(AND(CM$170&gt;4,CL35=3),6)+IF(AND(CM$170&gt;4,CL35=4),5)+IF(AND(CM$170&gt;4,CL35=5),4)+IF(AND(CM$170&gt;4,CL35=6),3)+IF(AND(CM$170&gt;4,CL35=7),2)+IF(AND(CM$170&gt;4,CL35&gt;7),1)+IF(AND(CM$170=4,CL35=1),8)+IF(AND(CM$170=4,CL35=2),6)+IF(AND(CM$170=4,CL35=3),4)+IF(AND(CM$170=4,CL35=4),2)+IF(AND(CM$170=3,CL35=1),6)+IF(AND(CM$170=3,CL35=2),4)+IF(AND(CM$170=3,CL35=3),2)+IF(AND(CM$170=2,CL35=1),4)+IF(AND(CM$170=2,CL35=2),2)+IF(AND(CM$170=1,CL35=1),2)</f>
        <v>0</v>
      </c>
      <c r="CO35" s="22">
        <f>IF(AND(CM$170&gt;4,CM35=1),12)+IF(AND(CM$170&gt;4,CM35=2),8)+IF(AND(CM$170&gt;4,CM35=3),6)+IF(AND(CM$170&gt;4,CM35=4),5)+IF(AND(CM$170&gt;4,CM35=5),4)+IF(AND(CM$170&gt;4,CM35=6),3)+IF(AND(CM$170&gt;4,CM35=7),2)+IF(AND(CM$170&gt;4,CM35&gt;7),1)+IF(AND(CM$170=4,CM35=1),8)+IF(AND(CM$170=4,CM35=2),6)+IF(AND(CM$170=4,CM35=3),4)+IF(AND(CM$170=4,CM35=4),2)+IF(AND(CM$170=3,CM35=1),6)+IF(AND(CM$170=3,CM35=2),4)+IF(AND(CM$170=3,CM35=3),2)+IF(AND(CM$170=2,CM35=1),4)+IF(AND(CM$170=2,CM35=2),2)+IF(AND(CM$170=1,CM35=1),2)</f>
        <v>0</v>
      </c>
      <c r="CP35" s="26" t="s">
        <v>45</v>
      </c>
      <c r="CQ35" s="15">
        <f>+CK35+CN35+CO35+CW35</f>
        <v>0</v>
      </c>
      <c r="CR35" s="79">
        <f>+CQ35+CB35</f>
        <v>10</v>
      </c>
      <c r="CS35" s="27"/>
      <c r="CT35" s="27"/>
      <c r="CU35" s="18" t="s">
        <v>45</v>
      </c>
      <c r="CV35" s="28"/>
      <c r="CW35" s="115"/>
      <c r="CX35" s="98">
        <v>41.567</v>
      </c>
      <c r="CY35" s="27"/>
      <c r="CZ35" s="77"/>
      <c r="DA35" s="15">
        <f>IF(AND(DB$170&gt;4,CZ35=1),6)+IF(AND(DB$170&gt;4,CZ35=2),4)+IF(AND(DB$170&gt;4,CZ35=3),3)+IF(AND(DB$170&gt;4,CZ35=4),2)+IF(AND(DB$170&gt;4,CZ35=5),1)+IF(AND(DB$170&gt;4,CZ35&gt;5),1)+IF(AND(DB$170=4,CZ35=1),4)+IF(AND(DB$170=4,CZ35=2),3)+IF(AND(DB$170=4,CZ35=3),2)+IF(AND(DB$170=4,CZ35=4),1)+IF(AND(DB$170=3,CZ35=1),3)+IF(AND(DB$170=3,CZ35=2),2)+IF(AND(DB$170=3,CZ35=3),1)+IF(AND(DB$170=2,CZ35=1),2)+IF(AND(DB$170=2,CZ35=2),1)+IF(AND(DB$170=1,CZ35=1),1)</f>
        <v>0</v>
      </c>
      <c r="DB35" s="78"/>
      <c r="DC35" s="78"/>
      <c r="DD35" s="22">
        <f>IF(AND(DC$170&gt;4,DB35=1),12)+IF(AND(DC$170&gt;4,DB35=2),8)+IF(AND(DC$170&gt;4,DB35=3),6)+IF(AND(DC$170&gt;4,DB35=4),5)+IF(AND(DC$170&gt;4,DB35=5),4)+IF(AND(DC$170&gt;4,DB35=6),3)+IF(AND(DC$170&gt;4,DB35=7),2)+IF(AND(DC$170&gt;4,DB35&gt;7),1)+IF(AND(DC$170=4,DB35=1),8)+IF(AND(DC$170=4,DB35=2),6)+IF(AND(DC$170=4,DB35=3),4)+IF(AND(DC$170=4,DB35=4),2)+IF(AND(DC$170=3,DB35=1),6)+IF(AND(DC$170=3,DB35=2),4)+IF(AND(DC$170=3,DB35=3),2)+IF(AND(DC$170=2,DB35=1),4)+IF(AND(DC$170=2,DB35=2),2)+IF(AND(DC$170=1,DB35=1),2)</f>
        <v>0</v>
      </c>
      <c r="DE35" s="22">
        <f>IF(AND(DC$170&gt;4,DC35=1),12)+IF(AND(DC$170&gt;4,DC35=2),8)+IF(AND(DC$170&gt;4,DC35=3),6)+IF(AND(DC$170&gt;4,DC35=4),5)+IF(AND(DC$170&gt;4,DC35=5),4)+IF(AND(DC$170&gt;4,DC35=6),3)+IF(AND(DC$170&gt;4,DC35=7),2)+IF(AND(DC$170&gt;4,DC35&gt;7),1)+IF(AND(DC$170=4,DC35=1),8)+IF(AND(DC$170=4,DC35=2),6)+IF(AND(DC$170=4,DC35=3),4)+IF(AND(DC$170=4,DC35=4),2)+IF(AND(DC$170=3,DC35=1),6)+IF(AND(DC$170=3,DC35=2),4)+IF(AND(DC$170=3,DC35=3),2)+IF(AND(DC$170=2,DC35=1),4)+IF(AND(DC$170=2,DC35=2),2)+IF(AND(DC$170=1,DC35=1),2)</f>
        <v>0</v>
      </c>
      <c r="DF35" s="26" t="s">
        <v>45</v>
      </c>
      <c r="DG35" s="15">
        <f t="shared" ref="DG35:DG40" si="25">+DA35+DD35+DE35+DM35</f>
        <v>0</v>
      </c>
      <c r="DH35" s="79">
        <f t="shared" ref="DH35:DH40" si="26">+DG35+CR35</f>
        <v>10</v>
      </c>
      <c r="DI35" s="27"/>
      <c r="DJ35" s="27"/>
      <c r="DK35" s="18" t="s">
        <v>45</v>
      </c>
      <c r="DL35" s="28"/>
      <c r="DM35" s="115"/>
      <c r="DN35" s="98">
        <v>41.567</v>
      </c>
      <c r="DO35" s="27"/>
      <c r="DP35" s="77"/>
      <c r="DQ35" s="15">
        <f>IF(AND(DR$170&gt;4,DP35=1),6)+IF(AND(DR$170&gt;4,DP35=2),4)+IF(AND(DR$170&gt;4,DP35=3),3)+IF(AND(DR$170&gt;4,DP35=4),2)+IF(AND(DR$170&gt;4,DP35=5),1)+IF(AND(DR$170&gt;4,DP35&gt;5),1)+IF(AND(DR$170=4,DP35=1),4)+IF(AND(DR$170=4,DP35=2),3)+IF(AND(DR$170=4,DP35=3),2)+IF(AND(DR$170=4,DP35=4),1)+IF(AND(DR$170=3,DP35=1),3)+IF(AND(DR$170=3,DP35=2),2)+IF(AND(DR$170=3,DP35=3),1)+IF(AND(DR$170=2,DP35=1),2)+IF(AND(DR$170=2,DP35=2),1)+IF(AND(DR$170=1,DP35=1),1)</f>
        <v>0</v>
      </c>
      <c r="DR35" s="78"/>
      <c r="DS35" s="78"/>
      <c r="DT35" s="22">
        <f>IF(AND(DS$170&gt;4,DR35=1),12)+IF(AND(DS$170&gt;4,DR35=2),8)+IF(AND(DS$170&gt;4,DR35=3),6)+IF(AND(DS$170&gt;4,DR35=4),5)+IF(AND(DS$170&gt;4,DR35=5),4)+IF(AND(DS$170&gt;4,DR35=6),3)+IF(AND(DS$170&gt;4,DR35=7),2)+IF(AND(DS$170&gt;4,DR35&gt;7),1)+IF(AND(DS$170=4,DR35=1),8)+IF(AND(DS$170=4,DR35=2),6)+IF(AND(DS$170=4,DR35=3),4)+IF(AND(DS$170=4,DR35=4),2)+IF(AND(DS$170=3,DR35=1),6)+IF(AND(DS$170=3,DR35=2),4)+IF(AND(DS$170=3,DR35=3),2)+IF(AND(DS$170=2,DR35=1),4)+IF(AND(DS$170=2,DR35=2),2)+IF(AND(DS$170=1,DR35=1),2)</f>
        <v>0</v>
      </c>
      <c r="DU35" s="22">
        <f>IF(AND(DS$170&gt;4,DS35=1),12)+IF(AND(DS$170&gt;4,DS35=2),8)+IF(AND(DS$170&gt;4,DS35=3),6)+IF(AND(DS$170&gt;4,DS35=4),5)+IF(AND(DS$170&gt;4,DS35=5),4)+IF(AND(DS$170&gt;4,DS35=6),3)+IF(AND(DS$170&gt;4,DS35=7),2)+IF(AND(DS$170&gt;4,DS35&gt;7),1)+IF(AND(DS$170=4,DS35=1),8)+IF(AND(DS$170=4,DS35=2),6)+IF(AND(DS$170=4,DS35=3),4)+IF(AND(DS$170=4,DS35=4),2)+IF(AND(DS$170=3,DS35=1),6)+IF(AND(DS$170=3,DS35=2),4)+IF(AND(DS$170=3,DS35=3),2)+IF(AND(DS$170=2,DS35=1),4)+IF(AND(DS$170=2,DS35=2),2)+IF(AND(DS$170=1,DS35=1),2)</f>
        <v>0</v>
      </c>
      <c r="DV35" s="26" t="s">
        <v>45</v>
      </c>
      <c r="DW35" s="15">
        <f t="shared" si="23"/>
        <v>0</v>
      </c>
      <c r="DX35" s="79">
        <f t="shared" si="24"/>
        <v>10</v>
      </c>
      <c r="DY35" s="27"/>
      <c r="DZ35" s="27"/>
      <c r="EA35" s="18" t="s">
        <v>45</v>
      </c>
      <c r="EB35" s="28"/>
      <c r="EC35" s="24"/>
      <c r="ED35" s="98">
        <v>41.567</v>
      </c>
      <c r="EE35" s="27"/>
      <c r="EF35" s="77"/>
      <c r="EG35" s="15">
        <f>IF(AND(EH$170&gt;4,EF35=1),6)+IF(AND(EH$170&gt;4,EF35=2),4)+IF(AND(EH$170&gt;4,EF35=3),3)+IF(AND(EH$170&gt;4,EF35=4),2)+IF(AND(EH$170&gt;4,EF35=5),1)+IF(AND(EH$170&gt;4,EF35&gt;5),1)+IF(AND(EH$170=4,EF35=1),4)+IF(AND(EH$170=4,EF35=2),3)+IF(AND(EH$170=4,EF35=3),2)+IF(AND(EH$170=4,EF35=4),1)+IF(AND(EH$170=3,EF35=1),3)+IF(AND(EH$170=3,EF35=2),2)+IF(AND(EH$170=3,EF35=3),1)+IF(AND(EH$170=2,EF35=1),2)+IF(AND(EH$170=2,EF35=2),1)+IF(AND(EH$170=1,EF35=1),1)</f>
        <v>0</v>
      </c>
      <c r="EH35" s="78"/>
      <c r="EI35" s="78"/>
      <c r="EJ35" s="22">
        <f>IF(AND(EI$170&gt;4,EH35=1),12)+IF(AND(EI$170&gt;4,EH35=2),8)+IF(AND(EI$170&gt;4,EH35=3),6)+IF(AND(EI$170&gt;4,EH35=4),5)+IF(AND(EI$170&gt;4,EH35=5),4)+IF(AND(EI$170&gt;4,EH35=6),3)+IF(AND(EI$170&gt;4,EH35=7),2)+IF(AND(EI$170&gt;4,EH35&gt;7),1)+IF(AND(EI$170=4,EH35=1),8)+IF(AND(EI$170=4,EH35=2),6)+IF(AND(EI$170=4,EH35=3),4)+IF(AND(EI$170=4,EH35=4),2)+IF(AND(EI$170=3,EH35=1),6)+IF(AND(EI$170=3,EH35=2),4)+IF(AND(EI$170=3,EH35=3),2)+IF(AND(EI$170=2,EH35=1),4)+IF(AND(EI$170=2,EH35=2),2)+IF(AND(EI$170=1,EH35=1),2)</f>
        <v>0</v>
      </c>
      <c r="EK35" s="22">
        <f>IF(AND(EI$170&gt;4,EI35=1),12)+IF(AND(EI$170&gt;4,EI35=2),8)+IF(AND(EI$170&gt;4,EI35=3),6)+IF(AND(EI$170&gt;4,EI35=4),5)+IF(AND(EI$170&gt;4,EI35=5),4)+IF(AND(EI$170&gt;4,EI35=6),3)+IF(AND(EI$170&gt;4,EI35=7),2)+IF(AND(EI$170&gt;4,EI35&gt;7),1)+IF(AND(EI$170=4,EI35=1),8)+IF(AND(EI$170=4,EI35=2),6)+IF(AND(EI$170=4,EI35=3),4)+IF(AND(EI$170=4,EI35=4),2)+IF(AND(EI$170=3,EI35=1),6)+IF(AND(EI$170=3,EI35=2),4)+IF(AND(EI$170=3,EI35=3),2)+IF(AND(EI$170=2,EI35=1),4)+IF(AND(EI$170=2,EI35=2),2)+IF(AND(EI$170=1,EI35=1),2)</f>
        <v>0</v>
      </c>
      <c r="EL35" s="26" t="s">
        <v>45</v>
      </c>
      <c r="EM35" s="15">
        <f t="shared" si="12"/>
        <v>0</v>
      </c>
      <c r="EN35" s="79">
        <f t="shared" si="13"/>
        <v>10</v>
      </c>
      <c r="EO35" s="27"/>
      <c r="EP35" s="27"/>
      <c r="EQ35" s="18" t="s">
        <v>45</v>
      </c>
      <c r="ER35" s="28"/>
      <c r="ES35" s="115"/>
      <c r="ET35" s="98">
        <v>41.567</v>
      </c>
      <c r="EU35" s="27"/>
      <c r="EV35" s="77"/>
      <c r="EW35" s="15">
        <f>IF(AND(EX$170&gt;4,EV35=1),6)+IF(AND(EX$170&gt;4,EV35=2),4)+IF(AND(EX$170&gt;4,EV35=3),3)+IF(AND(EX$170&gt;4,EV35=4),2)+IF(AND(EX$170&gt;4,EV35=5),1)+IF(AND(EX$170&gt;4,EV35&gt;5),1)+IF(AND(EX$170=4,EV35=1),4)+IF(AND(EX$170=4,EV35=2),3)+IF(AND(EX$170=4,EV35=3),2)+IF(AND(EX$170=4,EV35=4),1)+IF(AND(EX$170=3,EV35=1),3)+IF(AND(EX$170=3,EV35=2),2)+IF(AND(EX$170=3,EV35=3),1)+IF(AND(EX$170=2,EV35=1),2)+IF(AND(EX$170=2,EV35=2),1)+IF(AND(EX$170=1,EV35=1),1)</f>
        <v>0</v>
      </c>
      <c r="EX35" s="78"/>
      <c r="EY35" s="78"/>
      <c r="EZ35" s="22">
        <f>IF(AND(EY$170&gt;4,EX35=1),12)+IF(AND(EY$170&gt;4,EX35=2),8)+IF(AND(EY$170&gt;4,EX35=3),6)+IF(AND(EY$170&gt;4,EX35=4),5)+IF(AND(EY$170&gt;4,EX35=5),4)+IF(AND(EY$170&gt;4,EX35=6),3)+IF(AND(EY$170&gt;4,EX35=7),2)+IF(AND(EY$170&gt;4,EX35&gt;7),1)+IF(AND(EY$170=4,EX35=1),8)+IF(AND(EY$170=4,EX35=2),6)+IF(AND(EY$170=4,EX35=3),4)+IF(AND(EY$170=4,EX35=4),2)+IF(AND(EY$170=3,EX35=1),6)+IF(AND(EY$170=3,EX35=2),4)+IF(AND(EY$170=3,EX35=3),2)+IF(AND(EY$170=2,EX35=1),4)+IF(AND(EY$170=2,EX35=2),2)+IF(AND(EY$170=1,EX35=1),2)</f>
        <v>0</v>
      </c>
      <c r="FA35" s="22">
        <f>IF(AND(EY$170&gt;4,EY35=1),12)+IF(AND(EY$170&gt;4,EY35=2),8)+IF(AND(EY$170&gt;4,EY35=3),6)+IF(AND(EY$170&gt;4,EY35=4),5)+IF(AND(EY$170&gt;4,EY35=5),4)+IF(AND(EY$170&gt;4,EY35=6),3)+IF(AND(EY$170&gt;4,EY35=7),2)+IF(AND(EY$170&gt;4,EY35&gt;7),1)+IF(AND(EY$170=4,EY35=1),8)+IF(AND(EY$170=4,EY35=2),6)+IF(AND(EY$170=4,EY35=3),4)+IF(AND(EY$170=4,EY35=4),2)+IF(AND(EY$170=3,EY35=1),6)+IF(AND(EY$170=3,EY35=2),4)+IF(AND(EY$170=3,EY35=3),2)+IF(AND(EY$170=2,EY35=1),4)+IF(AND(EY$170=2,EY35=2),2)+IF(AND(EY$170=1,EY35=1),2)</f>
        <v>0</v>
      </c>
      <c r="FB35" s="26" t="s">
        <v>45</v>
      </c>
      <c r="FC35" s="15">
        <f t="shared" si="14"/>
        <v>0</v>
      </c>
      <c r="FD35" s="79">
        <f t="shared" si="15"/>
        <v>10</v>
      </c>
      <c r="FE35" s="27"/>
      <c r="FF35" s="27"/>
      <c r="FG35" s="18" t="s">
        <v>45</v>
      </c>
      <c r="FH35" s="28"/>
      <c r="FI35" s="115"/>
      <c r="FJ35" s="98">
        <v>41.567</v>
      </c>
    </row>
    <row r="36" spans="1:171" x14ac:dyDescent="0.25">
      <c r="A36" s="89" t="s">
        <v>180</v>
      </c>
      <c r="B36" s="10">
        <v>130</v>
      </c>
      <c r="C36" s="21"/>
      <c r="D36" s="20"/>
      <c r="E36" s="10" t="s">
        <v>42</v>
      </c>
      <c r="F36" s="13"/>
      <c r="G36" s="27"/>
      <c r="H36" s="25"/>
      <c r="I36" s="15"/>
      <c r="J36" s="10"/>
      <c r="K36" s="10"/>
      <c r="L36" s="15"/>
      <c r="M36" s="15"/>
      <c r="N36" s="26"/>
      <c r="O36" s="15"/>
      <c r="P36" s="15"/>
      <c r="Q36" s="27"/>
      <c r="R36" s="27"/>
      <c r="S36" s="18"/>
      <c r="T36" s="23"/>
      <c r="U36" s="115"/>
      <c r="V36" s="66"/>
      <c r="W36" s="27"/>
      <c r="X36" s="25"/>
      <c r="Y36" s="15"/>
      <c r="Z36" s="10"/>
      <c r="AA36" s="10"/>
      <c r="AB36" s="15"/>
      <c r="AC36" s="15"/>
      <c r="AD36" s="26"/>
      <c r="AE36" s="15"/>
      <c r="AF36" s="15"/>
      <c r="AG36" s="27"/>
      <c r="AH36" s="27"/>
      <c r="AI36" s="18"/>
      <c r="AJ36" s="18"/>
      <c r="AK36" s="115"/>
      <c r="AL36" s="13"/>
      <c r="AM36" s="27"/>
      <c r="AN36" s="25"/>
      <c r="AO36" s="15"/>
      <c r="AP36" s="10"/>
      <c r="AQ36" s="10"/>
      <c r="AR36" s="15"/>
      <c r="AS36" s="15"/>
      <c r="AT36" s="26"/>
      <c r="AU36" s="15"/>
      <c r="AV36" s="15"/>
      <c r="AW36" s="27"/>
      <c r="AX36" s="27"/>
      <c r="AY36" s="18"/>
      <c r="AZ36" s="18"/>
      <c r="BA36" s="115"/>
      <c r="BB36" s="13"/>
      <c r="BC36" s="27"/>
      <c r="BD36" s="25"/>
      <c r="BE36" s="15"/>
      <c r="BF36" s="10"/>
      <c r="BG36" s="10"/>
      <c r="BH36" s="15"/>
      <c r="BI36" s="15"/>
      <c r="BJ36" s="26"/>
      <c r="BK36" s="15"/>
      <c r="BL36" s="15"/>
      <c r="BM36" s="27"/>
      <c r="BN36" s="27"/>
      <c r="BO36" s="18"/>
      <c r="BP36" s="18"/>
      <c r="BQ36" s="115"/>
      <c r="BR36" s="13"/>
      <c r="BS36" s="27"/>
      <c r="BT36" s="25"/>
      <c r="BU36" s="15"/>
      <c r="BV36" s="10"/>
      <c r="BW36" s="10"/>
      <c r="BX36" s="15"/>
      <c r="BY36" s="15"/>
      <c r="BZ36" s="26"/>
      <c r="CA36" s="15"/>
      <c r="CB36" s="15"/>
      <c r="CC36" s="27"/>
      <c r="CD36" s="27"/>
      <c r="CE36" s="18"/>
      <c r="CF36" s="18"/>
      <c r="CG36" s="115"/>
      <c r="CH36" s="13"/>
      <c r="CI36" s="27"/>
      <c r="CJ36" s="25"/>
      <c r="CK36" s="15"/>
      <c r="CL36" s="10"/>
      <c r="CM36" s="10"/>
      <c r="CN36" s="15"/>
      <c r="CO36" s="15"/>
      <c r="CP36" s="26"/>
      <c r="CQ36" s="15"/>
      <c r="CR36" s="15"/>
      <c r="CS36" s="27"/>
      <c r="CT36" s="27"/>
      <c r="CU36" s="18"/>
      <c r="CV36" s="23"/>
      <c r="CW36" s="115"/>
      <c r="CX36" s="98">
        <v>31.295000000000002</v>
      </c>
      <c r="CY36" s="27">
        <v>34.529000000000003</v>
      </c>
      <c r="CZ36" s="77">
        <v>5</v>
      </c>
      <c r="DA36" s="15">
        <f>IF(AND(DB$169&gt;4,CZ36=1),6)+IF(AND(DB$169&gt;4,CZ36=2),4)+IF(AND(DB$169&gt;4,CZ36=3),3)+IF(AND(DB$169&gt;4,CZ36=4),2)+IF(AND(DB$169&gt;4,CZ36=5),1)+IF(AND(DB$169&gt;4,CZ36&gt;5),1)+IF(AND(DB$169=4,CZ36=1),4)+IF(AND(DB$169=4,CZ36=2),3)+IF(AND(DB$169=4,CZ36=3),2)+IF(AND(DB$169=4,CZ36=4),1)+IF(AND(DB$169=3,CZ36=1),3)+IF(AND(DB$169=3,CZ36=2),2)+IF(AND(DB$169=3,CZ36=3),1)+IF(AND(DB$169=2,CZ36=1),2)+IF(AND(DB$169=2,CZ36=2),1)+IF(AND(DB$169=1,CZ36=1),1)</f>
        <v>1</v>
      </c>
      <c r="DB36" s="78">
        <v>3</v>
      </c>
      <c r="DC36" s="78"/>
      <c r="DD36" s="22">
        <f>IF(AND(DC$169&gt;4,DB36=1),12)+IF(AND(DC$169&gt;4,DB36=2),8)+IF(AND(DC$169&gt;4,DB36=3),6)+IF(AND(DC$169&gt;4,DB36=4),5)+IF(AND(DC$169&gt;4,DB36=5),4)+IF(AND(DC$169&gt;4,DB36=6),3)+IF(AND(DC$169&gt;4,DB36=7),2)+IF(AND(DC$169&gt;4,DB36&gt;7),1)+IF(AND(DC$169=4,DB36=1),8)+IF(AND(DC$169=4,DB36=2),6)+IF(AND(DC$169=4,DB36=3),4)+IF(AND(DC$169=4,DB36=4),2)+IF(AND(DC$169=3,DB36=1),6)+IF(AND(DC$169=3,DB36=2),4)+IF(AND(DC$169=3,DB36=3),2)+IF(AND(DC$169=2,DB36=1),4)+IF(AND(DC$169=2,DB36=2),2)+IF(AND(DC$169=1,DB36=1),2)</f>
        <v>6</v>
      </c>
      <c r="DE36" s="22">
        <f>IF(AND(DC$169&gt;4,DC36=1),12)+IF(AND(DC$169&gt;4,DC36=2),8)+IF(AND(DC$169&gt;4,DC36=3),6)+IF(AND(DC$169&gt;4,DC36=4),5)+IF(AND(DC$169&gt;4,DC36=5),4)+IF(AND(DC$169&gt;4,DC36=6),3)+IF(AND(DC$169&gt;4,DC36=7),2)+IF(AND(DC$169&gt;4,DC36&gt;7),1)+IF(AND(DC$169=4,DC36=1),8)+IF(AND(DC$169=4,DC36=2),6)+IF(AND(DC$169=4,DC36=3),4)+IF(AND(DC$169=4,DC36=4),2)+IF(AND(DC$169=3,DC36=1),6)+IF(AND(DC$169=3,DC36=2),4)+IF(AND(DC$169=3,DC36=3),2)+IF(AND(DC$169=2,DC36=1),4)+IF(AND(DC$169=2,DC36=2),2)+IF(AND(DC$169=1,DC36=1),2)</f>
        <v>0</v>
      </c>
      <c r="DF36" s="26" t="s">
        <v>48</v>
      </c>
      <c r="DG36" s="15">
        <f t="shared" si="25"/>
        <v>7</v>
      </c>
      <c r="DH36" s="79">
        <f t="shared" si="26"/>
        <v>7</v>
      </c>
      <c r="DI36" s="27">
        <v>35.197000000000003</v>
      </c>
      <c r="DJ36" s="27"/>
      <c r="DK36" s="18" t="s">
        <v>48</v>
      </c>
      <c r="DL36" s="28"/>
      <c r="DM36" s="115"/>
      <c r="DN36" s="98">
        <v>31.295000000000002</v>
      </c>
      <c r="DO36" s="27"/>
      <c r="DP36" s="77"/>
      <c r="DQ36" s="15">
        <f>IF(AND(DR$169&gt;4,DP36=1),6)+IF(AND(DR$169&gt;4,DP36=2),4)+IF(AND(DR$169&gt;4,DP36=3),3)+IF(AND(DR$169&gt;4,DP36=4),2)+IF(AND(DR$169&gt;4,DP36=5),1)+IF(AND(DR$169&gt;4,DP36&gt;5),1)+IF(AND(DR$169=4,DP36=1),4)+IF(AND(DR$169=4,DP36=2),3)+IF(AND(DR$169=4,DP36=3),2)+IF(AND(DR$169=4,DP36=4),1)+IF(AND(DR$169=3,DP36=1),3)+IF(AND(DR$169=3,DP36=2),2)+IF(AND(DR$169=3,DP36=3),1)+IF(AND(DR$169=2,DP36=1),2)+IF(AND(DR$169=2,DP36=2),1)+IF(AND(DR$169=1,DP36=1),1)</f>
        <v>0</v>
      </c>
      <c r="DR36" s="78"/>
      <c r="DS36" s="78"/>
      <c r="DT36" s="22">
        <f>IF(AND(DS$169&gt;4,DR36=1),12)+IF(AND(DS$169&gt;4,DR36=2),8)+IF(AND(DS$169&gt;4,DR36=3),6)+IF(AND(DS$169&gt;4,DR36=4),5)+IF(AND(DS$169&gt;4,DR36=5),4)+IF(AND(DS$169&gt;4,DR36=6),3)+IF(AND(DS$169&gt;4,DR36=7),2)+IF(AND(DS$169&gt;4,DR36&gt;7),1)+IF(AND(DS$169=4,DR36=1),8)+IF(AND(DS$169=4,DR36=2),6)+IF(AND(DS$169=4,DR36=3),4)+IF(AND(DS$169=4,DR36=4),2)+IF(AND(DS$169=3,DR36=1),6)+IF(AND(DS$169=3,DR36=2),4)+IF(AND(DS$169=3,DR36=3),2)+IF(AND(DS$169=2,DR36=1),4)+IF(AND(DS$169=2,DR36=2),2)+IF(AND(DS$169=1,DR36=1),2)</f>
        <v>0</v>
      </c>
      <c r="DU36" s="22">
        <f>IF(AND(DS$169&gt;4,DS36=1),12)+IF(AND(DS$169&gt;4,DS36=2),8)+IF(AND(DS$169&gt;4,DS36=3),6)+IF(AND(DS$169&gt;4,DS36=4),5)+IF(AND(DS$169&gt;4,DS36=5),4)+IF(AND(DS$169&gt;4,DS36=6),3)+IF(AND(DS$169&gt;4,DS36=7),2)+IF(AND(DS$169&gt;4,DS36&gt;7),1)+IF(AND(DS$169=4,DS36=1),8)+IF(AND(DS$169=4,DS36=2),6)+IF(AND(DS$169=4,DS36=3),4)+IF(AND(DS$169=4,DS36=4),2)+IF(AND(DS$169=3,DS36=1),6)+IF(AND(DS$169=3,DS36=2),4)+IF(AND(DS$169=3,DS36=3),2)+IF(AND(DS$169=2,DS36=1),4)+IF(AND(DS$169=2,DS36=2),2)+IF(AND(DS$169=1,DS36=1),2)</f>
        <v>0</v>
      </c>
      <c r="DV36" s="26" t="s">
        <v>48</v>
      </c>
      <c r="DW36" s="15">
        <f t="shared" si="23"/>
        <v>0</v>
      </c>
      <c r="DX36" s="79">
        <f t="shared" si="24"/>
        <v>7</v>
      </c>
      <c r="DY36" s="27"/>
      <c r="DZ36" s="27"/>
      <c r="EA36" s="18" t="s">
        <v>48</v>
      </c>
      <c r="EB36" s="28"/>
      <c r="EC36" s="24"/>
      <c r="ED36" s="98">
        <v>31.295000000000002</v>
      </c>
      <c r="EE36" s="27"/>
      <c r="EF36" s="77"/>
      <c r="EG36" s="15">
        <f>IF(AND(EH$169&gt;4,EF36=1),6)+IF(AND(EH$169&gt;4,EF36=2),4)+IF(AND(EH$169&gt;4,EF36=3),3)+IF(AND(EH$169&gt;4,EF36=4),2)+IF(AND(EH$169&gt;4,EF36=5),1)+IF(AND(EH$169&gt;4,EF36&gt;5),1)+IF(AND(EH$169=4,EF36=1),4)+IF(AND(EH$169=4,EF36=2),3)+IF(AND(EH$169=4,EF36=3),2)+IF(AND(EH$169=4,EF36=4),1)+IF(AND(EH$169=3,EF36=1),3)+IF(AND(EH$169=3,EF36=2),2)+IF(AND(EH$169=3,EF36=3),1)+IF(AND(EH$169=2,EF36=1),2)+IF(AND(EH$169=2,EF36=2),1)+IF(AND(EH$169=1,EF36=1),1)</f>
        <v>0</v>
      </c>
      <c r="EH36" s="78"/>
      <c r="EI36" s="78"/>
      <c r="EJ36" s="22">
        <f>IF(AND(EI$169&gt;4,EH36=1),12)+IF(AND(EI$169&gt;4,EH36=2),8)+IF(AND(EI$169&gt;4,EH36=3),6)+IF(AND(EI$169&gt;4,EH36=4),5)+IF(AND(EI$169&gt;4,EH36=5),4)+IF(AND(EI$169&gt;4,EH36=6),3)+IF(AND(EI$169&gt;4,EH36=7),2)+IF(AND(EI$169&gt;4,EH36&gt;7),1)+IF(AND(EI$169=4,EH36=1),8)+IF(AND(EI$169=4,EH36=2),6)+IF(AND(EI$169=4,EH36=3),4)+IF(AND(EI$169=4,EH36=4),2)+IF(AND(EI$169=3,EH36=1),6)+IF(AND(EI$169=3,EH36=2),4)+IF(AND(EI$169=3,EH36=3),2)+IF(AND(EI$169=2,EH36=1),4)+IF(AND(EI$169=2,EH36=2),2)+IF(AND(EI$169=1,EH36=1),2)</f>
        <v>0</v>
      </c>
      <c r="EK36" s="22">
        <f>IF(AND(EI$169&gt;4,EI36=1),12)+IF(AND(EI$169&gt;4,EI36=2),8)+IF(AND(EI$169&gt;4,EI36=3),6)+IF(AND(EI$169&gt;4,EI36=4),5)+IF(AND(EI$169&gt;4,EI36=5),4)+IF(AND(EI$169&gt;4,EI36=6),3)+IF(AND(EI$169&gt;4,EI36=7),2)+IF(AND(EI$169&gt;4,EI36&gt;7),1)+IF(AND(EI$169=4,EI36=1),8)+IF(AND(EI$169=4,EI36=2),6)+IF(AND(EI$169=4,EI36=3),4)+IF(AND(EI$169=4,EI36=4),2)+IF(AND(EI$169=3,EI36=1),6)+IF(AND(EI$169=3,EI36=2),4)+IF(AND(EI$169=3,EI36=3),2)+IF(AND(EI$169=2,EI36=1),4)+IF(AND(EI$169=2,EI36=2),2)+IF(AND(EI$169=1,EI36=1),2)</f>
        <v>0</v>
      </c>
      <c r="EL36" s="26" t="s">
        <v>48</v>
      </c>
      <c r="EM36" s="15">
        <f t="shared" si="12"/>
        <v>0</v>
      </c>
      <c r="EN36" s="79">
        <f t="shared" si="13"/>
        <v>7</v>
      </c>
      <c r="EO36" s="27"/>
      <c r="EP36" s="27"/>
      <c r="EQ36" s="18" t="s">
        <v>48</v>
      </c>
      <c r="ER36" s="28"/>
      <c r="ES36" s="115"/>
      <c r="ET36" s="98">
        <v>31.295000000000002</v>
      </c>
      <c r="EU36" s="27"/>
      <c r="EV36" s="77"/>
      <c r="EW36" s="15">
        <f>IF(AND(EX$169&gt;4,EV36=1),6)+IF(AND(EX$169&gt;4,EV36=2),4)+IF(AND(EX$169&gt;4,EV36=3),3)+IF(AND(EX$169&gt;4,EV36=4),2)+IF(AND(EX$169&gt;4,EV36=5),1)+IF(AND(EX$169&gt;4,EV36&gt;5),1)+IF(AND(EX$169=4,EV36=1),4)+IF(AND(EX$169=4,EV36=2),3)+IF(AND(EX$169=4,EV36=3),2)+IF(AND(EX$169=4,EV36=4),1)+IF(AND(EX$169=3,EV36=1),3)+IF(AND(EX$169=3,EV36=2),2)+IF(AND(EX$169=3,EV36=3),1)+IF(AND(EX$169=2,EV36=1),2)+IF(AND(EX$169=2,EV36=2),1)+IF(AND(EX$169=1,EV36=1),1)</f>
        <v>0</v>
      </c>
      <c r="EX36" s="78"/>
      <c r="EY36" s="78"/>
      <c r="EZ36" s="22">
        <f>IF(AND(EY$169&gt;4,EX36=1),12)+IF(AND(EY$169&gt;4,EX36=2),8)+IF(AND(EY$169&gt;4,EX36=3),6)+IF(AND(EY$169&gt;4,EX36=4),5)+IF(AND(EY$169&gt;4,EX36=5),4)+IF(AND(EY$169&gt;4,EX36=6),3)+IF(AND(EY$169&gt;4,EX36=7),2)+IF(AND(EY$169&gt;4,EX36&gt;7),1)+IF(AND(EY$169=4,EX36=1),8)+IF(AND(EY$169=4,EX36=2),6)+IF(AND(EY$169=4,EX36=3),4)+IF(AND(EY$169=4,EX36=4),2)+IF(AND(EY$169=3,EX36=1),6)+IF(AND(EY$169=3,EX36=2),4)+IF(AND(EY$169=3,EX36=3),2)+IF(AND(EY$169=2,EX36=1),4)+IF(AND(EY$169=2,EX36=2),2)+IF(AND(EY$169=1,EX36=1),2)</f>
        <v>0</v>
      </c>
      <c r="FA36" s="22">
        <f>IF(AND(EY$169&gt;4,EY36=1),12)+IF(AND(EY$169&gt;4,EY36=2),8)+IF(AND(EY$169&gt;4,EY36=3),6)+IF(AND(EY$169&gt;4,EY36=4),5)+IF(AND(EY$169&gt;4,EY36=5),4)+IF(AND(EY$169&gt;4,EY36=6),3)+IF(AND(EY$169&gt;4,EY36=7),2)+IF(AND(EY$169&gt;4,EY36&gt;7),1)+IF(AND(EY$169=4,EY36=1),8)+IF(AND(EY$169=4,EY36=2),6)+IF(AND(EY$169=4,EY36=3),4)+IF(AND(EY$169=4,EY36=4),2)+IF(AND(EY$169=3,EY36=1),6)+IF(AND(EY$169=3,EY36=2),4)+IF(AND(EY$169=3,EY36=3),2)+IF(AND(EY$169=2,EY36=1),4)+IF(AND(EY$169=2,EY36=2),2)+IF(AND(EY$169=1,EY36=1),2)</f>
        <v>0</v>
      </c>
      <c r="FB36" s="26" t="s">
        <v>48</v>
      </c>
      <c r="FC36" s="15">
        <f t="shared" si="14"/>
        <v>0</v>
      </c>
      <c r="FD36" s="79">
        <f t="shared" si="15"/>
        <v>7</v>
      </c>
      <c r="FE36" s="27"/>
      <c r="FF36" s="27"/>
      <c r="FG36" s="18" t="s">
        <v>48</v>
      </c>
      <c r="FH36" s="28"/>
      <c r="FI36" s="115"/>
      <c r="FJ36" s="98">
        <v>31.295000000000002</v>
      </c>
    </row>
    <row r="37" spans="1:171" x14ac:dyDescent="0.25">
      <c r="A37" s="89" t="s">
        <v>135</v>
      </c>
      <c r="B37" s="10">
        <v>24</v>
      </c>
      <c r="C37" s="21"/>
      <c r="D37" s="20"/>
      <c r="E37" s="10" t="s">
        <v>109</v>
      </c>
      <c r="F37" s="13"/>
      <c r="G37" s="27"/>
      <c r="H37" s="25"/>
      <c r="I37" s="15"/>
      <c r="J37" s="10"/>
      <c r="K37" s="10"/>
      <c r="L37" s="15"/>
      <c r="M37" s="15"/>
      <c r="N37" s="26"/>
      <c r="O37" s="15"/>
      <c r="P37" s="15"/>
      <c r="Q37" s="27"/>
      <c r="R37" s="27"/>
      <c r="S37" s="18"/>
      <c r="T37" s="23"/>
      <c r="U37" s="115"/>
      <c r="V37" s="66"/>
      <c r="W37" s="27">
        <v>28.672000000000001</v>
      </c>
      <c r="X37" s="25"/>
      <c r="Y37" s="15"/>
      <c r="Z37" s="10"/>
      <c r="AA37" s="10"/>
      <c r="AB37" s="15"/>
      <c r="AC37" s="15"/>
      <c r="AD37" s="26"/>
      <c r="AE37" s="15"/>
      <c r="AF37" s="15"/>
      <c r="AG37" s="27">
        <v>29.04</v>
      </c>
      <c r="AH37" s="27"/>
      <c r="AI37" s="18"/>
      <c r="AJ37" s="23" t="s">
        <v>134</v>
      </c>
      <c r="AK37" s="115"/>
      <c r="AL37" s="98">
        <v>29.04</v>
      </c>
      <c r="AM37" s="27">
        <v>28.38</v>
      </c>
      <c r="AN37" s="96"/>
      <c r="AO37" s="15"/>
      <c r="AP37" s="97"/>
      <c r="AQ37" s="97"/>
      <c r="AR37" s="15"/>
      <c r="AS37" s="15"/>
      <c r="AT37" s="26" t="s">
        <v>29</v>
      </c>
      <c r="AU37" s="15"/>
      <c r="AV37" s="79"/>
      <c r="AW37" s="27">
        <v>29.155000000000001</v>
      </c>
      <c r="AX37" s="27">
        <v>28.765000000000001</v>
      </c>
      <c r="AY37" s="18" t="s">
        <v>39</v>
      </c>
      <c r="AZ37" s="23" t="s">
        <v>140</v>
      </c>
      <c r="BA37" s="115"/>
      <c r="BB37" s="98">
        <v>28.38</v>
      </c>
      <c r="BC37" s="27"/>
      <c r="BD37" s="96"/>
      <c r="BE37" s="15">
        <f>IF(AND(BF$168&gt;4,BD37=1),6)+IF(AND(BF$168&gt;4,BD37=2),4)+IF(AND(BF$168&gt;4,BD37=3),3)+IF(AND(BF$168&gt;4,BD37=4),2)+IF(AND(BF$168&gt;4,BD37=5),1)+IF(AND(BF$168&gt;4,BD37&gt;5),1)+IF(AND(BF$168=4,BD37=1),4)+IF(AND(BF$168=4,BD37=2),3)+IF(AND(BF$168=4,BD37=3),2)+IF(AND(BF$168=4,BD37=4),1)+IF(AND(BF$168=3,BD37=1),3)+IF(AND(BF$168=3,BD37=2),2)+IF(AND(BF$168=3,BD37=3),1)+IF(AND(BF$168=2,BD37=1),2)+IF(AND(BF$168=2,BD37=2),1)+IF(AND(BF$168=1,BD37=1),1)</f>
        <v>0</v>
      </c>
      <c r="BF37" s="97"/>
      <c r="BG37" s="97">
        <v>5</v>
      </c>
      <c r="BH37" s="15">
        <f>IF(AND(BG$168&gt;4,BF37=1),12)+IF(AND(BG$168&gt;4,BF37=2),8)+IF(AND(BG$168&gt;4,BF37=3),6)+IF(AND(BG$168&gt;4,BF37=4),5)+IF(AND(BG$168&gt;4,BF37=5),4)+IF(AND(BG$168&gt;4,BF37=6),3)+IF(AND(BG$168&gt;4,BF37=7),2)+IF(AND(BG$168&gt;4,BF37&gt;7),1)+IF(AND(BG$168=4,BF37=1),8)+IF(AND(BG$168=4,BF37=2),6)+IF(AND(BG$168=4,BF37=3),4)+IF(AND(BG$168=4,BF37=4),2)+IF(AND(BG$168=3,BF37=1),6)+IF(AND(BG$168=3,BF37=2),4)+IF(AND(BG$168=3,BF37=3),2)+IF(AND(BG$168=2,BF37=1),4)+IF(AND(BG$168=2,BF37=2),2)+IF(AND(BG$168=1,BF37=1),2)</f>
        <v>0</v>
      </c>
      <c r="BI37" s="15">
        <f>IF(AND(BG$168&gt;4,BG37=1),12)+IF(AND(BG$168&gt;4,BG37=2),8)+IF(AND(BG$168&gt;4,BG37=3),6)+IF(AND(BG$168&gt;4,BG37=4),5)+IF(AND(BG$168&gt;4,BG37=5),4)+IF(AND(BG$168&gt;4,BG37=6),3)+IF(AND(BG$168&gt;4,BG37=7),2)+IF(AND(BG$168&gt;4,BG37&gt;7),1)+IF(AND(BG$168=4,BG37=1),8)+IF(AND(BG$168=4,BG37=2),6)+IF(AND(BG$168=4,BG37=3),4)+IF(AND(BG$168=4,BG37=4),2)+IF(AND(BG$168=3,BG37=1),6)+IF(AND(BG$168=3,BG37=2),4)+IF(AND(BG$168=3,BG37=3),2)+IF(AND(BG$168=2,BG37=1),4)+IF(AND(BG$168=2,BG37=2),2)+IF(AND(BG$168=1,BG37=1),2)</f>
        <v>4</v>
      </c>
      <c r="BJ37" s="26" t="s">
        <v>39</v>
      </c>
      <c r="BK37" s="15">
        <f>+BE37+BH37+BI37+BQ37</f>
        <v>5</v>
      </c>
      <c r="BL37" s="79">
        <f>+BK37+AV37</f>
        <v>5</v>
      </c>
      <c r="BM37" s="27">
        <v>29.335000000000001</v>
      </c>
      <c r="BN37" s="27">
        <v>28.140999999999998</v>
      </c>
      <c r="BO37" s="18" t="s">
        <v>39</v>
      </c>
      <c r="BP37" s="28"/>
      <c r="BQ37" s="115">
        <v>1</v>
      </c>
      <c r="BR37" s="98">
        <v>28.140999999999998</v>
      </c>
      <c r="BS37" s="27"/>
      <c r="BT37" s="96"/>
      <c r="BU37" s="15">
        <f>IF(AND(BV$168&gt;4,BT37=1),6)+IF(AND(BV$168&gt;4,BT37=2),4)+IF(AND(BV$168&gt;4,BT37=3),3)+IF(AND(BV$168&gt;4,BT37=4),2)+IF(AND(BV$168&gt;4,BT37=5),1)+IF(AND(BV$168&gt;4,BT37&gt;5),1)+IF(AND(BV$168=4,BT37=1),4)+IF(AND(BV$168=4,BT37=2),3)+IF(AND(BV$168=4,BT37=3),2)+IF(AND(BV$168=4,BT37=4),1)+IF(AND(BV$168=3,BT37=1),3)+IF(AND(BV$168=3,BT37=2),2)+IF(AND(BV$168=3,BT37=3),1)+IF(AND(BV$168=2,BT37=1),2)+IF(AND(BV$168=2,BT37=2),1)+IF(AND(BV$168=1,BT37=1),1)</f>
        <v>0</v>
      </c>
      <c r="BV37" s="97"/>
      <c r="BW37" s="97"/>
      <c r="BX37" s="15">
        <f>IF(AND(BW$168&gt;4,BV37=1),12)+IF(AND(BW$168&gt;4,BV37=2),8)+IF(AND(BW$168&gt;4,BV37=3),6)+IF(AND(BW$168&gt;4,BV37=4),5)+IF(AND(BW$168&gt;4,BV37=5),4)+IF(AND(BW$168&gt;4,BV37=6),3)+IF(AND(BW$168&gt;4,BV37=7),2)+IF(AND(BW$168&gt;4,BV37&gt;7),1)+IF(AND(BW$168=4,BV37=1),8)+IF(AND(BW$168=4,BV37=2),6)+IF(AND(BW$168=4,BV37=3),4)+IF(AND(BW$168=4,BV37=4),2)+IF(AND(BW$168=3,BV37=1),6)+IF(AND(BW$168=3,BV37=2),4)+IF(AND(BW$168=3,BV37=3),2)+IF(AND(BW$168=2,BV37=1),4)+IF(AND(BW$168=2,BV37=2),2)+IF(AND(BW$168=1,BV37=1),2)</f>
        <v>0</v>
      </c>
      <c r="BY37" s="15">
        <f>IF(AND(BW$168&gt;4,BW37=1),12)+IF(AND(BW$168&gt;4,BW37=2),8)+IF(AND(BW$168&gt;4,BW37=3),6)+IF(AND(BW$168&gt;4,BW37=4),5)+IF(AND(BW$168&gt;4,BW37=5),4)+IF(AND(BW$168&gt;4,BW37=6),3)+IF(AND(BW$168&gt;4,BW37=7),2)+IF(AND(BW$168&gt;4,BW37&gt;7),1)+IF(AND(BW$168=4,BW37=1),8)+IF(AND(BW$168=4,BW37=2),6)+IF(AND(BW$168=4,BW37=3),4)+IF(AND(BW$168=4,BW37=4),2)+IF(AND(BW$168=3,BW37=1),6)+IF(AND(BW$168=3,BW37=2),4)+IF(AND(BW$168=3,BW37=3),2)+IF(AND(BW$168=2,BW37=1),4)+IF(AND(BW$168=2,BW37=2),2)+IF(AND(BW$168=1,BW37=1),2)</f>
        <v>0</v>
      </c>
      <c r="BZ37" s="26" t="s">
        <v>39</v>
      </c>
      <c r="CA37" s="15">
        <f>+BU37+BX37+BY37+CG37</f>
        <v>0</v>
      </c>
      <c r="CB37" s="79">
        <f>+CA37+BL37</f>
        <v>5</v>
      </c>
      <c r="CC37" s="27"/>
      <c r="CD37" s="27"/>
      <c r="CE37" s="18" t="s">
        <v>39</v>
      </c>
      <c r="CF37" s="28"/>
      <c r="CG37" s="115"/>
      <c r="CH37" s="98">
        <v>28.140999999999998</v>
      </c>
      <c r="CI37" s="27"/>
      <c r="CJ37" s="96"/>
      <c r="CK37" s="15">
        <f>IF(AND(CL$168&gt;4,CJ37=1),6)+IF(AND(CL$168&gt;4,CJ37=2),4)+IF(AND(CL$168&gt;4,CJ37=3),3)+IF(AND(CL$168&gt;4,CJ37=4),2)+IF(AND(CL$168&gt;4,CJ37=5),1)+IF(AND(CL$168&gt;4,CJ37&gt;5),1)+IF(AND(CL$168=4,CJ37=1),4)+IF(AND(CL$168=4,CJ37=2),3)+IF(AND(CL$168=4,CJ37=3),2)+IF(AND(CL$168=4,CJ37=4),1)+IF(AND(CL$168=3,CJ37=1),3)+IF(AND(CL$168=3,CJ37=2),2)+IF(AND(CL$168=3,CJ37=3),1)+IF(AND(CL$168=2,CJ37=1),2)+IF(AND(CL$168=2,CJ37=2),1)+IF(AND(CL$168=1,CJ37=1),1)</f>
        <v>0</v>
      </c>
      <c r="CL37" s="97"/>
      <c r="CM37" s="97"/>
      <c r="CN37" s="15">
        <f>IF(AND(CM$168&gt;4,CL37=1),12)+IF(AND(CM$168&gt;4,CL37=2),8)+IF(AND(CM$168&gt;4,CL37=3),6)+IF(AND(CM$168&gt;4,CL37=4),5)+IF(AND(CM$168&gt;4,CL37=5),4)+IF(AND(CM$168&gt;4,CL37=6),3)+IF(AND(CM$168&gt;4,CL37=7),2)+IF(AND(CM$168&gt;4,CL37&gt;7),1)+IF(AND(CM$168=4,CL37=1),8)+IF(AND(CM$168=4,CL37=2),6)+IF(AND(CM$168=4,CL37=3),4)+IF(AND(CM$168=4,CL37=4),2)+IF(AND(CM$168=3,CL37=1),6)+IF(AND(CM$168=3,CL37=2),4)+IF(AND(CM$168=3,CL37=3),2)+IF(AND(CM$168=2,CL37=1),4)+IF(AND(CM$168=2,CL37=2),2)+IF(AND(CM$168=1,CL37=1),2)</f>
        <v>0</v>
      </c>
      <c r="CO37" s="15">
        <f>IF(AND(CM$168&gt;4,CM37=1),12)+IF(AND(CM$168&gt;4,CM37=2),8)+IF(AND(CM$168&gt;4,CM37=3),6)+IF(AND(CM$168&gt;4,CM37=4),5)+IF(AND(CM$168&gt;4,CM37=5),4)+IF(AND(CM$168&gt;4,CM37=6),3)+IF(AND(CM$168&gt;4,CM37=7),2)+IF(AND(CM$168&gt;4,CM37&gt;7),1)+IF(AND(CM$168=4,CM37=1),8)+IF(AND(CM$168=4,CM37=2),6)+IF(AND(CM$168=4,CM37=3),4)+IF(AND(CM$168=4,CM37=4),2)+IF(AND(CM$168=3,CM37=1),6)+IF(AND(CM$168=3,CM37=2),4)+IF(AND(CM$168=3,CM37=3),2)+IF(AND(CM$168=2,CM37=1),4)+IF(AND(CM$168=2,CM37=2),2)+IF(AND(CM$168=1,CM37=1),2)</f>
        <v>0</v>
      </c>
      <c r="CP37" s="26" t="s">
        <v>39</v>
      </c>
      <c r="CQ37" s="15">
        <f>+CK37+CN37+CO37+CW37</f>
        <v>0</v>
      </c>
      <c r="CR37" s="79">
        <f>+CQ37+CB37</f>
        <v>5</v>
      </c>
      <c r="CS37" s="27"/>
      <c r="CT37" s="27"/>
      <c r="CU37" s="18" t="s">
        <v>39</v>
      </c>
      <c r="CV37" s="28"/>
      <c r="CW37" s="115"/>
      <c r="CX37" s="98">
        <v>28.140999999999998</v>
      </c>
      <c r="CY37" s="27"/>
      <c r="CZ37" s="77"/>
      <c r="DA37" s="15">
        <f>IF(AND(DB$168&gt;4,CZ37=1),6)+IF(AND(DB$168&gt;4,CZ37=2),4)+IF(AND(DB$168&gt;4,CZ37=3),3)+IF(AND(DB$168&gt;4,CZ37=4),2)+IF(AND(DB$168&gt;4,CZ37=5),1)+IF(AND(DB$168&gt;4,CZ37&gt;5),1)+IF(AND(DB$168=4,CZ37=1),4)+IF(AND(DB$168=4,CZ37=2),3)+IF(AND(DB$168=4,CZ37=3),2)+IF(AND(DB$168=4,CZ37=4),1)+IF(AND(DB$168=3,CZ37=1),3)+IF(AND(DB$168=3,CZ37=2),2)+IF(AND(DB$168=3,CZ37=3),1)+IF(AND(DB$168=2,CZ37=1),2)+IF(AND(DB$168=2,CZ37=2),1)+IF(AND(DB$168=1,CZ37=1),1)</f>
        <v>0</v>
      </c>
      <c r="DB37" s="78"/>
      <c r="DC37" s="78"/>
      <c r="DD37" s="15">
        <f>IF(AND(DC$168&gt;4,DB37=1),12)+IF(AND(DC$168&gt;4,DB37=2),8)+IF(AND(DC$168&gt;4,DB37=3),6)+IF(AND(DC$168&gt;4,DB37=4),5)+IF(AND(DC$168&gt;4,DB37=5),4)+IF(AND(DC$168&gt;4,DB37=6),3)+IF(AND(DC$168&gt;4,DB37=7),2)+IF(AND(DC$168&gt;4,DB37&gt;7),1)+IF(AND(DC$168=4,DB37=1),8)+IF(AND(DC$168=4,DB37=2),6)+IF(AND(DC$168=4,DB37=3),4)+IF(AND(DC$168=4,DB37=4),2)+IF(AND(DC$168=3,DB37=1),6)+IF(AND(DC$168=3,DB37=2),4)+IF(AND(DC$168=3,DB37=3),2)+IF(AND(DC$168=2,DB37=1),4)+IF(AND(DC$168=2,DB37=2),2)+IF(AND(DC$168=1,DB37=1),2)</f>
        <v>0</v>
      </c>
      <c r="DE37" s="15">
        <f>IF(AND(DC$168&gt;4,DC37=1),12)+IF(AND(DC$168&gt;4,DC37=2),8)+IF(AND(DC$168&gt;4,DC37=3),6)+IF(AND(DC$168&gt;4,DC37=4),5)+IF(AND(DC$168&gt;4,DC37=5),4)+IF(AND(DC$168&gt;4,DC37=6),3)+IF(AND(DC$168&gt;4,DC37=7),2)+IF(AND(DC$168&gt;4,DC37&gt;7),1)+IF(AND(DC$168=4,DC37=1),8)+IF(AND(DC$168=4,DC37=2),6)+IF(AND(DC$168=4,DC37=3),4)+IF(AND(DC$168=4,DC37=4),2)+IF(AND(DC$168=3,DC37=1),6)+IF(AND(DC$168=3,DC37=2),4)+IF(AND(DC$168=3,DC37=3),2)+IF(AND(DC$168=2,DC37=1),4)+IF(AND(DC$168=2,DC37=2),2)+IF(AND(DC$168=1,DC37=1),2)</f>
        <v>0</v>
      </c>
      <c r="DF37" s="26" t="s">
        <v>39</v>
      </c>
      <c r="DG37" s="15">
        <f t="shared" si="25"/>
        <v>0</v>
      </c>
      <c r="DH37" s="79">
        <f t="shared" si="26"/>
        <v>5</v>
      </c>
      <c r="DI37" s="27"/>
      <c r="DJ37" s="27"/>
      <c r="DK37" s="18" t="s">
        <v>39</v>
      </c>
      <c r="DL37" s="28"/>
      <c r="DM37" s="115"/>
      <c r="DN37" s="98">
        <v>28.140999999999998</v>
      </c>
      <c r="DO37" s="27"/>
      <c r="DP37" s="77"/>
      <c r="DQ37" s="15">
        <f>IF(AND(DR$168&gt;4,DP37=1),6)+IF(AND(DR$168&gt;4,DP37=2),4)+IF(AND(DR$168&gt;4,DP37=3),3)+IF(AND(DR$168&gt;4,DP37=4),2)+IF(AND(DR$168&gt;4,DP37=5),1)+IF(AND(DR$168&gt;4,DP37&gt;5),1)+IF(AND(DR$168=4,DP37=1),4)+IF(AND(DR$168=4,DP37=2),3)+IF(AND(DR$168=4,DP37=3),2)+IF(AND(DR$168=4,DP37=4),1)+IF(AND(DR$168=3,DP37=1),3)+IF(AND(DR$168=3,DP37=2),2)+IF(AND(DR$168=3,DP37=3),1)+IF(AND(DR$168=2,DP37=1),2)+IF(AND(DR$168=2,DP37=2),1)+IF(AND(DR$168=1,DP37=1),1)</f>
        <v>0</v>
      </c>
      <c r="DR37" s="78"/>
      <c r="DS37" s="78"/>
      <c r="DT37" s="15">
        <f>IF(AND(DS$168&gt;4,DR37=1),12)+IF(AND(DS$168&gt;4,DR37=2),8)+IF(AND(DS$168&gt;4,DR37=3),6)+IF(AND(DS$168&gt;4,DR37=4),5)+IF(AND(DS$168&gt;4,DR37=5),4)+IF(AND(DS$168&gt;4,DR37=6),3)+IF(AND(DS$168&gt;4,DR37=7),2)+IF(AND(DS$168&gt;4,DR37&gt;7),1)+IF(AND(DS$168=4,DR37=1),8)+IF(AND(DS$168=4,DR37=2),6)+IF(AND(DS$168=4,DR37=3),4)+IF(AND(DS$168=4,DR37=4),2)+IF(AND(DS$168=3,DR37=1),6)+IF(AND(DS$168=3,DR37=2),4)+IF(AND(DS$168=3,DR37=3),2)+IF(AND(DS$168=2,DR37=1),4)+IF(AND(DS$168=2,DR37=2),2)+IF(AND(DS$168=1,DR37=1),2)</f>
        <v>0</v>
      </c>
      <c r="DU37" s="15">
        <f>IF(AND(DS$168&gt;4,DS37=1),12)+IF(AND(DS$168&gt;4,DS37=2),8)+IF(AND(DS$168&gt;4,DS37=3),6)+IF(AND(DS$168&gt;4,DS37=4),5)+IF(AND(DS$168&gt;4,DS37=5),4)+IF(AND(DS$168&gt;4,DS37=6),3)+IF(AND(DS$168&gt;4,DS37=7),2)+IF(AND(DS$168&gt;4,DS37&gt;7),1)+IF(AND(DS$168=4,DS37=1),8)+IF(AND(DS$168=4,DS37=2),6)+IF(AND(DS$168=4,DS37=3),4)+IF(AND(DS$168=4,DS37=4),2)+IF(AND(DS$168=3,DS37=1),6)+IF(AND(DS$168=3,DS37=2),4)+IF(AND(DS$168=3,DS37=3),2)+IF(AND(DS$168=2,DS37=1),4)+IF(AND(DS$168=2,DS37=2),2)+IF(AND(DS$168=1,DS37=1),2)</f>
        <v>0</v>
      </c>
      <c r="DV37" s="26" t="s">
        <v>39</v>
      </c>
      <c r="DW37" s="15">
        <f t="shared" si="23"/>
        <v>0</v>
      </c>
      <c r="DX37" s="79">
        <f t="shared" si="24"/>
        <v>5</v>
      </c>
      <c r="DY37" s="27"/>
      <c r="DZ37" s="27"/>
      <c r="EA37" s="18" t="s">
        <v>39</v>
      </c>
      <c r="EB37" s="18"/>
      <c r="EC37" s="24"/>
      <c r="ED37" s="98">
        <v>28.140999999999998</v>
      </c>
      <c r="EE37" s="27"/>
      <c r="EF37" s="77"/>
      <c r="EG37" s="15">
        <f>IF(AND(EH$168&gt;4,EF37=1),6)+IF(AND(EH$168&gt;4,EF37=2),4)+IF(AND(EH$168&gt;4,EF37=3),3)+IF(AND(EH$168&gt;4,EF37=4),2)+IF(AND(EH$168&gt;4,EF37=5),1)+IF(AND(EH$168&gt;4,EF37&gt;5),1)+IF(AND(EH$168=4,EF37=1),4)+IF(AND(EH$168=4,EF37=2),3)+IF(AND(EH$168=4,EF37=3),2)+IF(AND(EH$168=4,EF37=4),1)+IF(AND(EH$168=3,EF37=1),3)+IF(AND(EH$168=3,EF37=2),2)+IF(AND(EH$168=3,EF37=3),1)+IF(AND(EH$168=2,EF37=1),2)+IF(AND(EH$168=2,EF37=2),1)+IF(AND(EH$168=1,EF37=1),1)</f>
        <v>0</v>
      </c>
      <c r="EH37" s="78"/>
      <c r="EI37" s="78"/>
      <c r="EJ37" s="15">
        <f>IF(AND(EI$168&gt;4,EH37=1),12)+IF(AND(EI$168&gt;4,EH37=2),8)+IF(AND(EI$168&gt;4,EH37=3),6)+IF(AND(EI$168&gt;4,EH37=4),5)+IF(AND(EI$168&gt;4,EH37=5),4)+IF(AND(EI$168&gt;4,EH37=6),3)+IF(AND(EI$168&gt;4,EH37=7),2)+IF(AND(EI$168&gt;4,EH37&gt;7),1)+IF(AND(EI$168=4,EH37=1),8)+IF(AND(EI$168=4,EH37=2),6)+IF(AND(EI$168=4,EH37=3),4)+IF(AND(EI$168=4,EH37=4),2)+IF(AND(EI$168=3,EH37=1),6)+IF(AND(EI$168=3,EH37=2),4)+IF(AND(EI$168=3,EH37=3),2)+IF(AND(EI$168=2,EH37=1),4)+IF(AND(EI$168=2,EH37=2),2)+IF(AND(EI$168=1,EH37=1),2)</f>
        <v>0</v>
      </c>
      <c r="EK37" s="15">
        <f>IF(AND(EI$168&gt;4,EI37=1),12)+IF(AND(EI$168&gt;4,EI37=2),8)+IF(AND(EI$168&gt;4,EI37=3),6)+IF(AND(EI$168&gt;4,EI37=4),5)+IF(AND(EI$168&gt;4,EI37=5),4)+IF(AND(EI$168&gt;4,EI37=6),3)+IF(AND(EI$168&gt;4,EI37=7),2)+IF(AND(EI$168&gt;4,EI37&gt;7),1)+IF(AND(EI$168=4,EI37=1),8)+IF(AND(EI$168=4,EI37=2),6)+IF(AND(EI$168=4,EI37=3),4)+IF(AND(EI$168=4,EI37=4),2)+IF(AND(EI$168=3,EI37=1),6)+IF(AND(EI$168=3,EI37=2),4)+IF(AND(EI$168=3,EI37=3),2)+IF(AND(EI$168=2,EI37=1),4)+IF(AND(EI$168=2,EI37=2),2)+IF(AND(EI$168=1,EI37=1),2)</f>
        <v>0</v>
      </c>
      <c r="EL37" s="26" t="s">
        <v>39</v>
      </c>
      <c r="EM37" s="15">
        <f t="shared" si="12"/>
        <v>0</v>
      </c>
      <c r="EN37" s="79">
        <f t="shared" si="13"/>
        <v>5</v>
      </c>
      <c r="EO37" s="27"/>
      <c r="EP37" s="27"/>
      <c r="EQ37" s="18" t="s">
        <v>39</v>
      </c>
      <c r="ER37" s="18"/>
      <c r="ES37" s="115"/>
      <c r="ET37" s="98">
        <v>28.140999999999998</v>
      </c>
      <c r="EU37" s="27"/>
      <c r="EV37" s="77"/>
      <c r="EW37" s="15">
        <f>IF(AND(EX$168&gt;4,EV37=1),6)+IF(AND(EX$168&gt;4,EV37=2),4)+IF(AND(EX$168&gt;4,EV37=3),3)+IF(AND(EX$168&gt;4,EV37=4),2)+IF(AND(EX$168&gt;4,EV37=5),1)+IF(AND(EX$168&gt;4,EV37&gt;5),1)+IF(AND(EX$168=4,EV37=1),4)+IF(AND(EX$168=4,EV37=2),3)+IF(AND(EX$168=4,EV37=3),2)+IF(AND(EX$168=4,EV37=4),1)+IF(AND(EX$168=3,EV37=1),3)+IF(AND(EX$168=3,EV37=2),2)+IF(AND(EX$168=3,EV37=3),1)+IF(AND(EX$168=2,EV37=1),2)+IF(AND(EX$168=2,EV37=2),1)+IF(AND(EX$168=1,EV37=1),1)</f>
        <v>0</v>
      </c>
      <c r="EX37" s="78"/>
      <c r="EY37" s="78"/>
      <c r="EZ37" s="15">
        <f>IF(AND(EY$168&gt;4,EX37=1),12)+IF(AND(EY$168&gt;4,EX37=2),8)+IF(AND(EY$168&gt;4,EX37=3),6)+IF(AND(EY$168&gt;4,EX37=4),5)+IF(AND(EY$168&gt;4,EX37=5),4)+IF(AND(EY$168&gt;4,EX37=6),3)+IF(AND(EY$168&gt;4,EX37=7),2)+IF(AND(EY$168&gt;4,EX37&gt;7),1)+IF(AND(EY$168=4,EX37=1),8)+IF(AND(EY$168=4,EX37=2),6)+IF(AND(EY$168=4,EX37=3),4)+IF(AND(EY$168=4,EX37=4),2)+IF(AND(EY$168=3,EX37=1),6)+IF(AND(EY$168=3,EX37=2),4)+IF(AND(EY$168=3,EX37=3),2)+IF(AND(EY$168=2,EX37=1),4)+IF(AND(EY$168=2,EX37=2),2)+IF(AND(EY$168=1,EX37=1),2)</f>
        <v>0</v>
      </c>
      <c r="FA37" s="15">
        <f>IF(AND(EY$168&gt;4,EY37=1),12)+IF(AND(EY$168&gt;4,EY37=2),8)+IF(AND(EY$168&gt;4,EY37=3),6)+IF(AND(EY$168&gt;4,EY37=4),5)+IF(AND(EY$168&gt;4,EY37=5),4)+IF(AND(EY$168&gt;4,EY37=6),3)+IF(AND(EY$168&gt;4,EY37=7),2)+IF(AND(EY$168&gt;4,EY37&gt;7),1)+IF(AND(EY$168=4,EY37=1),8)+IF(AND(EY$168=4,EY37=2),6)+IF(AND(EY$168=4,EY37=3),4)+IF(AND(EY$168=4,EY37=4),2)+IF(AND(EY$168=3,EY37=1),6)+IF(AND(EY$168=3,EY37=2),4)+IF(AND(EY$168=3,EY37=3),2)+IF(AND(EY$168=2,EY37=1),4)+IF(AND(EY$168=2,EY37=2),2)+IF(AND(EY$168=1,EY37=1),2)</f>
        <v>0</v>
      </c>
      <c r="FB37" s="26" t="s">
        <v>39</v>
      </c>
      <c r="FC37" s="15">
        <f t="shared" si="14"/>
        <v>0</v>
      </c>
      <c r="FD37" s="79">
        <f t="shared" si="15"/>
        <v>5</v>
      </c>
      <c r="FE37" s="27"/>
      <c r="FF37" s="27"/>
      <c r="FG37" s="18" t="s">
        <v>39</v>
      </c>
      <c r="FH37" s="18"/>
      <c r="FI37" s="115"/>
      <c r="FJ37" s="98">
        <v>28.140999999999998</v>
      </c>
    </row>
    <row r="38" spans="1:171" x14ac:dyDescent="0.25">
      <c r="A38" s="89" t="s">
        <v>119</v>
      </c>
      <c r="B38" s="10">
        <v>125</v>
      </c>
      <c r="C38" s="21"/>
      <c r="D38" s="20"/>
      <c r="E38" s="10" t="s">
        <v>94</v>
      </c>
      <c r="F38" s="13"/>
      <c r="G38" s="27">
        <v>34.981000000000002</v>
      </c>
      <c r="H38" s="25"/>
      <c r="I38" s="15"/>
      <c r="J38" s="10"/>
      <c r="K38" s="10"/>
      <c r="L38" s="15"/>
      <c r="M38" s="15"/>
      <c r="N38" s="26" t="s">
        <v>29</v>
      </c>
      <c r="O38" s="15"/>
      <c r="P38" s="15"/>
      <c r="Q38" s="27" t="s">
        <v>58</v>
      </c>
      <c r="R38" s="27">
        <v>35.145000000000003</v>
      </c>
      <c r="S38" s="18" t="s">
        <v>29</v>
      </c>
      <c r="T38" s="23" t="s">
        <v>97</v>
      </c>
      <c r="U38" s="115"/>
      <c r="V38" s="66">
        <v>35.145000000000003</v>
      </c>
      <c r="W38" s="27"/>
      <c r="X38" s="25"/>
      <c r="Y38" s="15"/>
      <c r="Z38" s="10"/>
      <c r="AA38" s="10"/>
      <c r="AB38" s="15"/>
      <c r="AC38" s="15"/>
      <c r="AD38" s="26" t="s">
        <v>29</v>
      </c>
      <c r="AE38" s="15"/>
      <c r="AF38" s="15"/>
      <c r="AG38" s="27"/>
      <c r="AH38" s="27"/>
      <c r="AI38" s="18" t="s">
        <v>29</v>
      </c>
      <c r="AJ38" s="18" t="s">
        <v>97</v>
      </c>
      <c r="AK38" s="115"/>
      <c r="AL38" s="98">
        <v>35.145000000000003</v>
      </c>
      <c r="AM38" s="27">
        <v>33.79</v>
      </c>
      <c r="AN38" s="96"/>
      <c r="AO38" s="15"/>
      <c r="AP38" s="97"/>
      <c r="AQ38" s="97"/>
      <c r="AR38" s="15"/>
      <c r="AS38" s="15"/>
      <c r="AT38" s="26" t="s">
        <v>29</v>
      </c>
      <c r="AU38" s="15"/>
      <c r="AV38" s="79"/>
      <c r="AW38" s="27"/>
      <c r="AX38" s="27">
        <v>32.578000000000003</v>
      </c>
      <c r="AY38" s="18" t="s">
        <v>45</v>
      </c>
      <c r="AZ38" s="23" t="s">
        <v>59</v>
      </c>
      <c r="BA38" s="115"/>
      <c r="BB38" s="98">
        <v>32.578000000000003</v>
      </c>
      <c r="BC38" s="27"/>
      <c r="BD38" s="96"/>
      <c r="BE38" s="15">
        <f>IF(AND(BF$170&gt;4,BD38=1),6)+IF(AND(BF$170&gt;4,BD38=2),4)+IF(AND(BF$170&gt;4,BD38=3),3)+IF(AND(BF$170&gt;4,BD38=4),2)+IF(AND(BF$170&gt;4,BD38=5),1)+IF(AND(BF$170&gt;4,BD38&gt;5),1)+IF(AND(BF$170=4,BD38=1),4)+IF(AND(BF$170=4,BD38=2),3)+IF(AND(BF$170=4,BD38=3),2)+IF(AND(BF$170=4,BD38=4),1)+IF(AND(BF$170=3,BD38=1),3)+IF(AND(BF$170=3,BD38=2),2)+IF(AND(BF$170=3,BD38=3),1)+IF(AND(BF$170=2,BD38=1),2)+IF(AND(BF$170=2,BD38=2),1)+IF(AND(BF$170=1,BD38=1),1)</f>
        <v>0</v>
      </c>
      <c r="BF38" s="97">
        <v>3</v>
      </c>
      <c r="BG38" s="97"/>
      <c r="BH38" s="22">
        <f>IF(AND(BG$170&gt;4,BF38=1),12)+IF(AND(BG$170&gt;4,BF38=2),8)+IF(AND(BG$170&gt;4,BF38=3),6)+IF(AND(BG$170&gt;4,BF38=4),5)+IF(AND(BG$170&gt;4,BF38=5),4)+IF(AND(BG$170&gt;4,BF38=6),3)+IF(AND(BG$170&gt;4,BF38=7),2)+IF(AND(BG$170&gt;4,BF38&gt;7),1)+IF(AND(BG$170=4,BF38=1),8)+IF(AND(BG$170=4,BF38=2),6)+IF(AND(BG$170=4,BF38=3),4)+IF(AND(BG$170=4,BF38=4),2)+IF(AND(BG$170=3,BF38=1),6)+IF(AND(BG$170=3,BF38=2),4)+IF(AND(BG$170=3,BF38=3),2)+IF(AND(BG$170=2,BF38=1),4)+IF(AND(BG$170=2,BF38=2),2)+IF(AND(BG$170=1,BF38=1),2)</f>
        <v>4</v>
      </c>
      <c r="BI38" s="22">
        <f>IF(AND(BG$170&gt;4,BG38=1),12)+IF(AND(BG$170&gt;4,BG38=2),8)+IF(AND(BG$170&gt;4,BG38=3),6)+IF(AND(BG$170&gt;4,BG38=4),5)+IF(AND(BG$170&gt;4,BG38=5),4)+IF(AND(BG$170&gt;4,BG38=6),3)+IF(AND(BG$170&gt;4,BG38=7),2)+IF(AND(BG$170&gt;4,BG38&gt;7),1)+IF(AND(BG$170=4,BG38=1),8)+IF(AND(BG$170=4,BG38=2),6)+IF(AND(BG$170=4,BG38=3),4)+IF(AND(BG$170=4,BG38=4),2)+IF(AND(BG$170=3,BG38=1),6)+IF(AND(BG$170=3,BG38=2),4)+IF(AND(BG$170=3,BG38=3),2)+IF(AND(BG$170=2,BG38=1),4)+IF(AND(BG$170=2,BG38=2),2)+IF(AND(BG$170=1,BG38=1),2)</f>
        <v>0</v>
      </c>
      <c r="BJ38" s="26" t="s">
        <v>45</v>
      </c>
      <c r="BK38" s="15">
        <f>+BE38+BH38+BI38+BQ38</f>
        <v>5</v>
      </c>
      <c r="BL38" s="79">
        <f>+BK38+AV38</f>
        <v>5</v>
      </c>
      <c r="BM38" s="27">
        <v>32.22</v>
      </c>
      <c r="BN38" s="27"/>
      <c r="BO38" s="18" t="s">
        <v>45</v>
      </c>
      <c r="BP38" s="28"/>
      <c r="BQ38" s="115">
        <v>1</v>
      </c>
      <c r="BR38" s="98">
        <v>32.22</v>
      </c>
      <c r="BS38" s="27"/>
      <c r="BT38" s="96"/>
      <c r="BU38" s="15">
        <f>IF(AND(BV$170&gt;4,BT38=1),6)+IF(AND(BV$170&gt;4,BT38=2),4)+IF(AND(BV$170&gt;4,BT38=3),3)+IF(AND(BV$170&gt;4,BT38=4),2)+IF(AND(BV$170&gt;4,BT38=5),1)+IF(AND(BV$170&gt;4,BT38&gt;5),1)+IF(AND(BV$170=4,BT38=1),4)+IF(AND(BV$170=4,BT38=2),3)+IF(AND(BV$170=4,BT38=3),2)+IF(AND(BV$170=4,BT38=4),1)+IF(AND(BV$170=3,BT38=1),3)+IF(AND(BV$170=3,BT38=2),2)+IF(AND(BV$170=3,BT38=3),1)+IF(AND(BV$170=2,BT38=1),2)+IF(AND(BV$170=2,BT38=2),1)+IF(AND(BV$170=1,BT38=1),1)</f>
        <v>0</v>
      </c>
      <c r="BV38" s="97"/>
      <c r="BW38" s="97"/>
      <c r="BX38" s="22">
        <f>IF(AND(BW$170&gt;4,BV38=1),12)+IF(AND(BW$170&gt;4,BV38=2),8)+IF(AND(BW$170&gt;4,BV38=3),6)+IF(AND(BW$170&gt;4,BV38=4),5)+IF(AND(BW$170&gt;4,BV38=5),4)+IF(AND(BW$170&gt;4,BV38=6),3)+IF(AND(BW$170&gt;4,BV38=7),2)+IF(AND(BW$170&gt;4,BV38&gt;7),1)+IF(AND(BW$170=4,BV38=1),8)+IF(AND(BW$170=4,BV38=2),6)+IF(AND(BW$170=4,BV38=3),4)+IF(AND(BW$170=4,BV38=4),2)+IF(AND(BW$170=3,BV38=1),6)+IF(AND(BW$170=3,BV38=2),4)+IF(AND(BW$170=3,BV38=3),2)+IF(AND(BW$170=2,BV38=1),4)+IF(AND(BW$170=2,BV38=2),2)+IF(AND(BW$170=1,BV38=1),2)</f>
        <v>0</v>
      </c>
      <c r="BY38" s="22">
        <f>IF(AND(BW$170&gt;4,BW38=1),12)+IF(AND(BW$170&gt;4,BW38=2),8)+IF(AND(BW$170&gt;4,BW38=3),6)+IF(AND(BW$170&gt;4,BW38=4),5)+IF(AND(BW$170&gt;4,BW38=5),4)+IF(AND(BW$170&gt;4,BW38=6),3)+IF(AND(BW$170&gt;4,BW38=7),2)+IF(AND(BW$170&gt;4,BW38&gt;7),1)+IF(AND(BW$170=4,BW38=1),8)+IF(AND(BW$170=4,BW38=2),6)+IF(AND(BW$170=4,BW38=3),4)+IF(AND(BW$170=4,BW38=4),2)+IF(AND(BW$170=3,BW38=1),6)+IF(AND(BW$170=3,BW38=2),4)+IF(AND(BW$170=3,BW38=3),2)+IF(AND(BW$170=2,BW38=1),4)+IF(AND(BW$170=2,BW38=2),2)+IF(AND(BW$170=1,BW38=1),2)</f>
        <v>0</v>
      </c>
      <c r="BZ38" s="26" t="s">
        <v>45</v>
      </c>
      <c r="CA38" s="15">
        <f>+BU38+BX38+BY38+CG38</f>
        <v>0</v>
      </c>
      <c r="CB38" s="79">
        <f>+CA38+BL38</f>
        <v>5</v>
      </c>
      <c r="CC38" s="27"/>
      <c r="CD38" s="27"/>
      <c r="CE38" s="18" t="s">
        <v>45</v>
      </c>
      <c r="CF38" s="28"/>
      <c r="CG38" s="115"/>
      <c r="CH38" s="98">
        <v>32.22</v>
      </c>
      <c r="CI38" s="27"/>
      <c r="CJ38" s="96"/>
      <c r="CK38" s="15">
        <f>IF(AND(CL$170&gt;4,CJ38=1),6)+IF(AND(CL$170&gt;4,CJ38=2),4)+IF(AND(CL$170&gt;4,CJ38=3),3)+IF(AND(CL$170&gt;4,CJ38=4),2)+IF(AND(CL$170&gt;4,CJ38=5),1)+IF(AND(CL$170&gt;4,CJ38&gt;5),1)+IF(AND(CL$170=4,CJ38=1),4)+IF(AND(CL$170=4,CJ38=2),3)+IF(AND(CL$170=4,CJ38=3),2)+IF(AND(CL$170=4,CJ38=4),1)+IF(AND(CL$170=3,CJ38=1),3)+IF(AND(CL$170=3,CJ38=2),2)+IF(AND(CL$170=3,CJ38=3),1)+IF(AND(CL$170=2,CJ38=1),2)+IF(AND(CL$170=2,CJ38=2),1)+IF(AND(CL$170=1,CJ38=1),1)</f>
        <v>0</v>
      </c>
      <c r="CL38" s="97"/>
      <c r="CM38" s="97"/>
      <c r="CN38" s="22">
        <f>IF(AND(CM$170&gt;4,CL38=1),12)+IF(AND(CM$170&gt;4,CL38=2),8)+IF(AND(CM$170&gt;4,CL38=3),6)+IF(AND(CM$170&gt;4,CL38=4),5)+IF(AND(CM$170&gt;4,CL38=5),4)+IF(AND(CM$170&gt;4,CL38=6),3)+IF(AND(CM$170&gt;4,CL38=7),2)+IF(AND(CM$170&gt;4,CL38&gt;7),1)+IF(AND(CM$170=4,CL38=1),8)+IF(AND(CM$170=4,CL38=2),6)+IF(AND(CM$170=4,CL38=3),4)+IF(AND(CM$170=4,CL38=4),2)+IF(AND(CM$170=3,CL38=1),6)+IF(AND(CM$170=3,CL38=2),4)+IF(AND(CM$170=3,CL38=3),2)+IF(AND(CM$170=2,CL38=1),4)+IF(AND(CM$170=2,CL38=2),2)+IF(AND(CM$170=1,CL38=1),2)</f>
        <v>0</v>
      </c>
      <c r="CO38" s="22">
        <f>IF(AND(CM$170&gt;4,CM38=1),12)+IF(AND(CM$170&gt;4,CM38=2),8)+IF(AND(CM$170&gt;4,CM38=3),6)+IF(AND(CM$170&gt;4,CM38=4),5)+IF(AND(CM$170&gt;4,CM38=5),4)+IF(AND(CM$170&gt;4,CM38=6),3)+IF(AND(CM$170&gt;4,CM38=7),2)+IF(AND(CM$170&gt;4,CM38&gt;7),1)+IF(AND(CM$170=4,CM38=1),8)+IF(AND(CM$170=4,CM38=2),6)+IF(AND(CM$170=4,CM38=3),4)+IF(AND(CM$170=4,CM38=4),2)+IF(AND(CM$170=3,CM38=1),6)+IF(AND(CM$170=3,CM38=2),4)+IF(AND(CM$170=3,CM38=3),2)+IF(AND(CM$170=2,CM38=1),4)+IF(AND(CM$170=2,CM38=2),2)+IF(AND(CM$170=1,CM38=1),2)</f>
        <v>0</v>
      </c>
      <c r="CP38" s="26" t="s">
        <v>45</v>
      </c>
      <c r="CQ38" s="15">
        <f>+CK38+CN38+CO38+CW38</f>
        <v>0</v>
      </c>
      <c r="CR38" s="79">
        <f>+CQ38+CB38</f>
        <v>5</v>
      </c>
      <c r="CS38" s="27"/>
      <c r="CT38" s="27"/>
      <c r="CU38" s="18" t="s">
        <v>45</v>
      </c>
      <c r="CV38" s="28"/>
      <c r="CW38" s="115"/>
      <c r="CX38" s="98">
        <v>32.22</v>
      </c>
      <c r="CY38" s="27"/>
      <c r="CZ38" s="77"/>
      <c r="DA38" s="15">
        <f>IF(AND(DB$170&gt;4,CZ38=1),6)+IF(AND(DB$170&gt;4,CZ38=2),4)+IF(AND(DB$170&gt;4,CZ38=3),3)+IF(AND(DB$170&gt;4,CZ38=4),2)+IF(AND(DB$170&gt;4,CZ38=5),1)+IF(AND(DB$170&gt;4,CZ38&gt;5),1)+IF(AND(DB$170=4,CZ38=1),4)+IF(AND(DB$170=4,CZ38=2),3)+IF(AND(DB$170=4,CZ38=3),2)+IF(AND(DB$170=4,CZ38=4),1)+IF(AND(DB$170=3,CZ38=1),3)+IF(AND(DB$170=3,CZ38=2),2)+IF(AND(DB$170=3,CZ38=3),1)+IF(AND(DB$170=2,CZ38=1),2)+IF(AND(DB$170=2,CZ38=2),1)+IF(AND(DB$170=1,CZ38=1),1)</f>
        <v>0</v>
      </c>
      <c r="DB38" s="78"/>
      <c r="DC38" s="78"/>
      <c r="DD38" s="22">
        <f>IF(AND(DC$170&gt;4,DB38=1),12)+IF(AND(DC$170&gt;4,DB38=2),8)+IF(AND(DC$170&gt;4,DB38=3),6)+IF(AND(DC$170&gt;4,DB38=4),5)+IF(AND(DC$170&gt;4,DB38=5),4)+IF(AND(DC$170&gt;4,DB38=6),3)+IF(AND(DC$170&gt;4,DB38=7),2)+IF(AND(DC$170&gt;4,DB38&gt;7),1)+IF(AND(DC$170=4,DB38=1),8)+IF(AND(DC$170=4,DB38=2),6)+IF(AND(DC$170=4,DB38=3),4)+IF(AND(DC$170=4,DB38=4),2)+IF(AND(DC$170=3,DB38=1),6)+IF(AND(DC$170=3,DB38=2),4)+IF(AND(DC$170=3,DB38=3),2)+IF(AND(DC$170=2,DB38=1),4)+IF(AND(DC$170=2,DB38=2),2)+IF(AND(DC$170=1,DB38=1),2)</f>
        <v>0</v>
      </c>
      <c r="DE38" s="22">
        <f>IF(AND(DC$170&gt;4,DC38=1),12)+IF(AND(DC$170&gt;4,DC38=2),8)+IF(AND(DC$170&gt;4,DC38=3),6)+IF(AND(DC$170&gt;4,DC38=4),5)+IF(AND(DC$170&gt;4,DC38=5),4)+IF(AND(DC$170&gt;4,DC38=6),3)+IF(AND(DC$170&gt;4,DC38=7),2)+IF(AND(DC$170&gt;4,DC38&gt;7),1)+IF(AND(DC$170=4,DC38=1),8)+IF(AND(DC$170=4,DC38=2),6)+IF(AND(DC$170=4,DC38=3),4)+IF(AND(DC$170=4,DC38=4),2)+IF(AND(DC$170=3,DC38=1),6)+IF(AND(DC$170=3,DC38=2),4)+IF(AND(DC$170=3,DC38=3),2)+IF(AND(DC$170=2,DC38=1),4)+IF(AND(DC$170=2,DC38=2),2)+IF(AND(DC$170=1,DC38=1),2)</f>
        <v>0</v>
      </c>
      <c r="DF38" s="26" t="s">
        <v>45</v>
      </c>
      <c r="DG38" s="15">
        <f t="shared" si="25"/>
        <v>0</v>
      </c>
      <c r="DH38" s="79">
        <f t="shared" si="26"/>
        <v>5</v>
      </c>
      <c r="DI38" s="27"/>
      <c r="DJ38" s="27"/>
      <c r="DK38" s="18" t="s">
        <v>45</v>
      </c>
      <c r="DL38" s="28"/>
      <c r="DM38" s="115"/>
      <c r="DN38" s="98">
        <v>32.22</v>
      </c>
      <c r="DO38" s="27"/>
      <c r="DP38" s="77"/>
      <c r="DQ38" s="15">
        <f>IF(AND(DR$170&gt;4,DP38=1),6)+IF(AND(DR$170&gt;4,DP38=2),4)+IF(AND(DR$170&gt;4,DP38=3),3)+IF(AND(DR$170&gt;4,DP38=4),2)+IF(AND(DR$170&gt;4,DP38=5),1)+IF(AND(DR$170&gt;4,DP38&gt;5),1)+IF(AND(DR$170=4,DP38=1),4)+IF(AND(DR$170=4,DP38=2),3)+IF(AND(DR$170=4,DP38=3),2)+IF(AND(DR$170=4,DP38=4),1)+IF(AND(DR$170=3,DP38=1),3)+IF(AND(DR$170=3,DP38=2),2)+IF(AND(DR$170=3,DP38=3),1)+IF(AND(DR$170=2,DP38=1),2)+IF(AND(DR$170=2,DP38=2),1)+IF(AND(DR$170=1,DP38=1),1)</f>
        <v>0</v>
      </c>
      <c r="DR38" s="78"/>
      <c r="DS38" s="78"/>
      <c r="DT38" s="22">
        <f>IF(AND(DS$170&gt;4,DR38=1),12)+IF(AND(DS$170&gt;4,DR38=2),8)+IF(AND(DS$170&gt;4,DR38=3),6)+IF(AND(DS$170&gt;4,DR38=4),5)+IF(AND(DS$170&gt;4,DR38=5),4)+IF(AND(DS$170&gt;4,DR38=6),3)+IF(AND(DS$170&gt;4,DR38=7),2)+IF(AND(DS$170&gt;4,DR38&gt;7),1)+IF(AND(DS$170=4,DR38=1),8)+IF(AND(DS$170=4,DR38=2),6)+IF(AND(DS$170=4,DR38=3),4)+IF(AND(DS$170=4,DR38=4),2)+IF(AND(DS$170=3,DR38=1),6)+IF(AND(DS$170=3,DR38=2),4)+IF(AND(DS$170=3,DR38=3),2)+IF(AND(DS$170=2,DR38=1),4)+IF(AND(DS$170=2,DR38=2),2)+IF(AND(DS$170=1,DR38=1),2)</f>
        <v>0</v>
      </c>
      <c r="DU38" s="22">
        <f>IF(AND(DS$170&gt;4,DS38=1),12)+IF(AND(DS$170&gt;4,DS38=2),8)+IF(AND(DS$170&gt;4,DS38=3),6)+IF(AND(DS$170&gt;4,DS38=4),5)+IF(AND(DS$170&gt;4,DS38=5),4)+IF(AND(DS$170&gt;4,DS38=6),3)+IF(AND(DS$170&gt;4,DS38=7),2)+IF(AND(DS$170&gt;4,DS38&gt;7),1)+IF(AND(DS$170=4,DS38=1),8)+IF(AND(DS$170=4,DS38=2),6)+IF(AND(DS$170=4,DS38=3),4)+IF(AND(DS$170=4,DS38=4),2)+IF(AND(DS$170=3,DS38=1),6)+IF(AND(DS$170=3,DS38=2),4)+IF(AND(DS$170=3,DS38=3),2)+IF(AND(DS$170=2,DS38=1),4)+IF(AND(DS$170=2,DS38=2),2)+IF(AND(DS$170=1,DS38=1),2)</f>
        <v>0</v>
      </c>
      <c r="DV38" s="26" t="s">
        <v>45</v>
      </c>
      <c r="DW38" s="15">
        <f t="shared" si="23"/>
        <v>0</v>
      </c>
      <c r="DX38" s="79">
        <f t="shared" si="24"/>
        <v>5</v>
      </c>
      <c r="DY38" s="27"/>
      <c r="DZ38" s="27"/>
      <c r="EA38" s="18" t="s">
        <v>45</v>
      </c>
      <c r="EB38" s="28"/>
      <c r="EC38" s="24"/>
      <c r="ED38" s="98">
        <v>32.22</v>
      </c>
      <c r="EE38" s="27"/>
      <c r="EF38" s="77"/>
      <c r="EG38" s="15">
        <f>IF(AND(EH$170&gt;4,EF38=1),6)+IF(AND(EH$170&gt;4,EF38=2),4)+IF(AND(EH$170&gt;4,EF38=3),3)+IF(AND(EH$170&gt;4,EF38=4),2)+IF(AND(EH$170&gt;4,EF38=5),1)+IF(AND(EH$170&gt;4,EF38&gt;5),1)+IF(AND(EH$170=4,EF38=1),4)+IF(AND(EH$170=4,EF38=2),3)+IF(AND(EH$170=4,EF38=3),2)+IF(AND(EH$170=4,EF38=4),1)+IF(AND(EH$170=3,EF38=1),3)+IF(AND(EH$170=3,EF38=2),2)+IF(AND(EH$170=3,EF38=3),1)+IF(AND(EH$170=2,EF38=1),2)+IF(AND(EH$170=2,EF38=2),1)+IF(AND(EH$170=1,EF38=1),1)</f>
        <v>0</v>
      </c>
      <c r="EH38" s="78"/>
      <c r="EI38" s="78"/>
      <c r="EJ38" s="22">
        <f>IF(AND(EI$170&gt;4,EH38=1),12)+IF(AND(EI$170&gt;4,EH38=2),8)+IF(AND(EI$170&gt;4,EH38=3),6)+IF(AND(EI$170&gt;4,EH38=4),5)+IF(AND(EI$170&gt;4,EH38=5),4)+IF(AND(EI$170&gt;4,EH38=6),3)+IF(AND(EI$170&gt;4,EH38=7),2)+IF(AND(EI$170&gt;4,EH38&gt;7),1)+IF(AND(EI$170=4,EH38=1),8)+IF(AND(EI$170=4,EH38=2),6)+IF(AND(EI$170=4,EH38=3),4)+IF(AND(EI$170=4,EH38=4),2)+IF(AND(EI$170=3,EH38=1),6)+IF(AND(EI$170=3,EH38=2),4)+IF(AND(EI$170=3,EH38=3),2)+IF(AND(EI$170=2,EH38=1),4)+IF(AND(EI$170=2,EH38=2),2)+IF(AND(EI$170=1,EH38=1),2)</f>
        <v>0</v>
      </c>
      <c r="EK38" s="22">
        <f>IF(AND(EI$170&gt;4,EI38=1),12)+IF(AND(EI$170&gt;4,EI38=2),8)+IF(AND(EI$170&gt;4,EI38=3),6)+IF(AND(EI$170&gt;4,EI38=4),5)+IF(AND(EI$170&gt;4,EI38=5),4)+IF(AND(EI$170&gt;4,EI38=6),3)+IF(AND(EI$170&gt;4,EI38=7),2)+IF(AND(EI$170&gt;4,EI38&gt;7),1)+IF(AND(EI$170=4,EI38=1),8)+IF(AND(EI$170=4,EI38=2),6)+IF(AND(EI$170=4,EI38=3),4)+IF(AND(EI$170=4,EI38=4),2)+IF(AND(EI$170=3,EI38=1),6)+IF(AND(EI$170=3,EI38=2),4)+IF(AND(EI$170=3,EI38=3),2)+IF(AND(EI$170=2,EI38=1),4)+IF(AND(EI$170=2,EI38=2),2)+IF(AND(EI$170=1,EI38=1),2)</f>
        <v>0</v>
      </c>
      <c r="EL38" s="26" t="s">
        <v>45</v>
      </c>
      <c r="EM38" s="15">
        <f t="shared" si="12"/>
        <v>0</v>
      </c>
      <c r="EN38" s="79">
        <f t="shared" si="13"/>
        <v>5</v>
      </c>
      <c r="EO38" s="27"/>
      <c r="EP38" s="27"/>
      <c r="EQ38" s="18" t="s">
        <v>45</v>
      </c>
      <c r="ER38" s="28"/>
      <c r="ES38" s="115"/>
      <c r="ET38" s="98">
        <v>32.22</v>
      </c>
      <c r="EU38" s="27"/>
      <c r="EV38" s="77"/>
      <c r="EW38" s="15">
        <f>IF(AND(EX$170&gt;4,EV38=1),6)+IF(AND(EX$170&gt;4,EV38=2),4)+IF(AND(EX$170&gt;4,EV38=3),3)+IF(AND(EX$170&gt;4,EV38=4),2)+IF(AND(EX$170&gt;4,EV38=5),1)+IF(AND(EX$170&gt;4,EV38&gt;5),1)+IF(AND(EX$170=4,EV38=1),4)+IF(AND(EX$170=4,EV38=2),3)+IF(AND(EX$170=4,EV38=3),2)+IF(AND(EX$170=4,EV38=4),1)+IF(AND(EX$170=3,EV38=1),3)+IF(AND(EX$170=3,EV38=2),2)+IF(AND(EX$170=3,EV38=3),1)+IF(AND(EX$170=2,EV38=1),2)+IF(AND(EX$170=2,EV38=2),1)+IF(AND(EX$170=1,EV38=1),1)</f>
        <v>0</v>
      </c>
      <c r="EX38" s="78"/>
      <c r="EY38" s="78"/>
      <c r="EZ38" s="22">
        <f>IF(AND(EY$170&gt;4,EX38=1),12)+IF(AND(EY$170&gt;4,EX38=2),8)+IF(AND(EY$170&gt;4,EX38=3),6)+IF(AND(EY$170&gt;4,EX38=4),5)+IF(AND(EY$170&gt;4,EX38=5),4)+IF(AND(EY$170&gt;4,EX38=6),3)+IF(AND(EY$170&gt;4,EX38=7),2)+IF(AND(EY$170&gt;4,EX38&gt;7),1)+IF(AND(EY$170=4,EX38=1),8)+IF(AND(EY$170=4,EX38=2),6)+IF(AND(EY$170=4,EX38=3),4)+IF(AND(EY$170=4,EX38=4),2)+IF(AND(EY$170=3,EX38=1),6)+IF(AND(EY$170=3,EX38=2),4)+IF(AND(EY$170=3,EX38=3),2)+IF(AND(EY$170=2,EX38=1),4)+IF(AND(EY$170=2,EX38=2),2)+IF(AND(EY$170=1,EX38=1),2)</f>
        <v>0</v>
      </c>
      <c r="FA38" s="22">
        <f>IF(AND(EY$170&gt;4,EY38=1),12)+IF(AND(EY$170&gt;4,EY38=2),8)+IF(AND(EY$170&gt;4,EY38=3),6)+IF(AND(EY$170&gt;4,EY38=4),5)+IF(AND(EY$170&gt;4,EY38=5),4)+IF(AND(EY$170&gt;4,EY38=6),3)+IF(AND(EY$170&gt;4,EY38=7),2)+IF(AND(EY$170&gt;4,EY38&gt;7),1)+IF(AND(EY$170=4,EY38=1),8)+IF(AND(EY$170=4,EY38=2),6)+IF(AND(EY$170=4,EY38=3),4)+IF(AND(EY$170=4,EY38=4),2)+IF(AND(EY$170=3,EY38=1),6)+IF(AND(EY$170=3,EY38=2),4)+IF(AND(EY$170=3,EY38=3),2)+IF(AND(EY$170=2,EY38=1),4)+IF(AND(EY$170=2,EY38=2),2)+IF(AND(EY$170=1,EY38=1),2)</f>
        <v>0</v>
      </c>
      <c r="FB38" s="26" t="s">
        <v>45</v>
      </c>
      <c r="FC38" s="15">
        <f t="shared" si="14"/>
        <v>0</v>
      </c>
      <c r="FD38" s="79">
        <f t="shared" si="15"/>
        <v>5</v>
      </c>
      <c r="FE38" s="27"/>
      <c r="FF38" s="27"/>
      <c r="FG38" s="18" t="s">
        <v>45</v>
      </c>
      <c r="FH38" s="28"/>
      <c r="FI38" s="115"/>
      <c r="FJ38" s="98">
        <v>32.22</v>
      </c>
    </row>
    <row r="39" spans="1:171" x14ac:dyDescent="0.25">
      <c r="A39" s="89" t="s">
        <v>176</v>
      </c>
      <c r="B39" s="10">
        <v>122</v>
      </c>
      <c r="C39" s="21"/>
      <c r="D39" s="20"/>
      <c r="E39" s="10" t="s">
        <v>177</v>
      </c>
      <c r="F39" s="13"/>
      <c r="G39" s="27"/>
      <c r="H39" s="77"/>
      <c r="I39" s="15"/>
      <c r="J39" s="78"/>
      <c r="K39" s="78"/>
      <c r="L39" s="22"/>
      <c r="M39" s="22"/>
      <c r="N39" s="26"/>
      <c r="O39" s="15"/>
      <c r="P39" s="79"/>
      <c r="Q39" s="27"/>
      <c r="R39" s="27"/>
      <c r="S39" s="23"/>
      <c r="T39" s="68"/>
      <c r="U39" s="115"/>
      <c r="V39" s="66"/>
      <c r="W39" s="27"/>
      <c r="X39" s="77"/>
      <c r="Y39" s="15"/>
      <c r="Z39" s="78"/>
      <c r="AA39" s="78"/>
      <c r="AB39" s="22"/>
      <c r="AC39" s="22"/>
      <c r="AD39" s="26"/>
      <c r="AE39" s="15"/>
      <c r="AF39" s="79"/>
      <c r="AG39" s="27"/>
      <c r="AH39" s="27"/>
      <c r="AI39" s="18"/>
      <c r="AJ39" s="18"/>
      <c r="AK39" s="115"/>
      <c r="AL39" s="98"/>
      <c r="AM39" s="27"/>
      <c r="AN39" s="96"/>
      <c r="AO39" s="15"/>
      <c r="AP39" s="97"/>
      <c r="AQ39" s="97"/>
      <c r="AR39" s="22"/>
      <c r="AS39" s="22"/>
      <c r="AT39" s="26"/>
      <c r="AU39" s="15"/>
      <c r="AV39" s="79"/>
      <c r="AW39" s="27"/>
      <c r="AX39" s="27"/>
      <c r="AY39" s="18"/>
      <c r="AZ39" s="18"/>
      <c r="BA39" s="115"/>
      <c r="BB39" s="98"/>
      <c r="BC39" s="27"/>
      <c r="BD39" s="96"/>
      <c r="BE39" s="15"/>
      <c r="BF39" s="97"/>
      <c r="BG39" s="97"/>
      <c r="BH39" s="22"/>
      <c r="BI39" s="22"/>
      <c r="BJ39" s="26"/>
      <c r="BK39" s="15"/>
      <c r="BL39" s="79"/>
      <c r="BM39" s="27"/>
      <c r="BN39" s="27"/>
      <c r="BO39" s="18"/>
      <c r="BP39" s="18"/>
      <c r="BQ39" s="115"/>
      <c r="BR39" s="98"/>
      <c r="BS39" s="27"/>
      <c r="BT39" s="96"/>
      <c r="BU39" s="15"/>
      <c r="BV39" s="97"/>
      <c r="BW39" s="97"/>
      <c r="BX39" s="22"/>
      <c r="BY39" s="22"/>
      <c r="BZ39" s="26"/>
      <c r="CA39" s="15"/>
      <c r="CB39" s="79"/>
      <c r="CC39" s="27"/>
      <c r="CD39" s="27"/>
      <c r="CE39" s="18"/>
      <c r="CF39" s="18"/>
      <c r="CG39" s="115"/>
      <c r="CH39" s="98"/>
      <c r="CI39" s="27"/>
      <c r="CJ39" s="96"/>
      <c r="CK39" s="15"/>
      <c r="CL39" s="97"/>
      <c r="CM39" s="97"/>
      <c r="CN39" s="22"/>
      <c r="CO39" s="22"/>
      <c r="CP39" s="26"/>
      <c r="CQ39" s="15"/>
      <c r="CR39" s="79"/>
      <c r="CS39" s="27"/>
      <c r="CT39" s="27"/>
      <c r="CU39" s="18"/>
      <c r="CV39" s="18"/>
      <c r="CW39" s="115"/>
      <c r="CX39" s="98">
        <v>32.304000000000002</v>
      </c>
      <c r="CY39" s="27">
        <v>33.301000000000002</v>
      </c>
      <c r="CZ39" s="77">
        <v>1</v>
      </c>
      <c r="DA39" s="15">
        <f>IF(AND(DB$170&gt;4,CZ39=1),6)+IF(AND(DB$170&gt;4,CZ39=2),4)+IF(AND(DB$170&gt;4,CZ39=3),3)+IF(AND(DB$170&gt;4,CZ39=4),2)+IF(AND(DB$170&gt;4,CZ39=5),1)+IF(AND(DB$170&gt;4,CZ39&gt;5),1)+IF(AND(DB$170=4,CZ39=1),4)+IF(AND(DB$170=4,CZ39=2),3)+IF(AND(DB$170=4,CZ39=3),2)+IF(AND(DB$170=4,CZ39=4),1)+IF(AND(DB$170=3,CZ39=1),3)+IF(AND(DB$170=3,CZ39=2),2)+IF(AND(DB$170=3,CZ39=3),1)+IF(AND(DB$170=2,CZ39=1),2)+IF(AND(DB$170=2,CZ39=2),1)+IF(AND(DB$170=1,CZ39=1),1)</f>
        <v>4</v>
      </c>
      <c r="DB39" s="78"/>
      <c r="DC39" s="78"/>
      <c r="DD39" s="22">
        <f>IF(AND(DC$170&gt;4,DB39=1),12)+IF(AND(DC$170&gt;4,DB39=2),8)+IF(AND(DC$170&gt;4,DB39=3),6)+IF(AND(DC$170&gt;4,DB39=4),5)+IF(AND(DC$170&gt;4,DB39=5),4)+IF(AND(DC$170&gt;4,DB39=6),3)+IF(AND(DC$170&gt;4,DB39=7),2)+IF(AND(DC$170&gt;4,DB39&gt;7),1)+IF(AND(DC$170=4,DB39=1),8)+IF(AND(DC$170=4,DB39=2),6)+IF(AND(DC$170=4,DB39=3),4)+IF(AND(DC$170=4,DB39=4),2)+IF(AND(DC$170=3,DB39=1),6)+IF(AND(DC$170=3,DB39=2),4)+IF(AND(DC$170=3,DB39=3),2)+IF(AND(DC$170=2,DB39=1),4)+IF(AND(DC$170=2,DB39=2),2)+IF(AND(DC$170=1,DB39=1),2)</f>
        <v>0</v>
      </c>
      <c r="DE39" s="22">
        <f>IF(AND(DC$170&gt;4,DC39=1),12)+IF(AND(DC$170&gt;4,DC39=2),8)+IF(AND(DC$170&gt;4,DC39=3),6)+IF(AND(DC$170&gt;4,DC39=4),5)+IF(AND(DC$170&gt;4,DC39=5),4)+IF(AND(DC$170&gt;4,DC39=6),3)+IF(AND(DC$170&gt;4,DC39=7),2)+IF(AND(DC$170&gt;4,DC39&gt;7),1)+IF(AND(DC$170=4,DC39=1),8)+IF(AND(DC$170=4,DC39=2),6)+IF(AND(DC$170=4,DC39=3),4)+IF(AND(DC$170=4,DC39=4),2)+IF(AND(DC$170=3,DC39=1),6)+IF(AND(DC$170=3,DC39=2),4)+IF(AND(DC$170=3,DC39=3),2)+IF(AND(DC$170=2,DC39=1),4)+IF(AND(DC$170=2,DC39=2),2)+IF(AND(DC$170=1,DC39=1),2)</f>
        <v>0</v>
      </c>
      <c r="DF39" s="26" t="s">
        <v>45</v>
      </c>
      <c r="DG39" s="15">
        <f t="shared" si="25"/>
        <v>4</v>
      </c>
      <c r="DH39" s="79">
        <f t="shared" si="26"/>
        <v>4</v>
      </c>
      <c r="DI39" s="27">
        <v>43.534999999999997</v>
      </c>
      <c r="DJ39" s="27"/>
      <c r="DK39" s="18" t="s">
        <v>45</v>
      </c>
      <c r="DL39" s="18"/>
      <c r="DM39" s="115"/>
      <c r="DN39" s="98">
        <v>32.304000000000002</v>
      </c>
      <c r="DO39" s="27"/>
      <c r="DP39" s="77"/>
      <c r="DQ39" s="15">
        <f>IF(AND(DR$170&gt;4,DP39=1),6)+IF(AND(DR$170&gt;4,DP39=2),4)+IF(AND(DR$170&gt;4,DP39=3),3)+IF(AND(DR$170&gt;4,DP39=4),2)+IF(AND(DR$170&gt;4,DP39=5),1)+IF(AND(DR$170&gt;4,DP39&gt;5),1)+IF(AND(DR$170=4,DP39=1),4)+IF(AND(DR$170=4,DP39=2),3)+IF(AND(DR$170=4,DP39=3),2)+IF(AND(DR$170=4,DP39=4),1)+IF(AND(DR$170=3,DP39=1),3)+IF(AND(DR$170=3,DP39=2),2)+IF(AND(DR$170=3,DP39=3),1)+IF(AND(DR$170=2,DP39=1),2)+IF(AND(DR$170=2,DP39=2),1)+IF(AND(DR$170=1,DP39=1),1)</f>
        <v>0</v>
      </c>
      <c r="DR39" s="78"/>
      <c r="DS39" s="78"/>
      <c r="DT39" s="22">
        <f>IF(AND(DS$170&gt;4,DR39=1),12)+IF(AND(DS$170&gt;4,DR39=2),8)+IF(AND(DS$170&gt;4,DR39=3),6)+IF(AND(DS$170&gt;4,DR39=4),5)+IF(AND(DS$170&gt;4,DR39=5),4)+IF(AND(DS$170&gt;4,DR39=6),3)+IF(AND(DS$170&gt;4,DR39=7),2)+IF(AND(DS$170&gt;4,DR39&gt;7),1)+IF(AND(DS$170=4,DR39=1),8)+IF(AND(DS$170=4,DR39=2),6)+IF(AND(DS$170=4,DR39=3),4)+IF(AND(DS$170=4,DR39=4),2)+IF(AND(DS$170=3,DR39=1),6)+IF(AND(DS$170=3,DR39=2),4)+IF(AND(DS$170=3,DR39=3),2)+IF(AND(DS$170=2,DR39=1),4)+IF(AND(DS$170=2,DR39=2),2)+IF(AND(DS$170=1,DR39=1),2)</f>
        <v>0</v>
      </c>
      <c r="DU39" s="22">
        <f>IF(AND(DS$170&gt;4,DS39=1),12)+IF(AND(DS$170&gt;4,DS39=2),8)+IF(AND(DS$170&gt;4,DS39=3),6)+IF(AND(DS$170&gt;4,DS39=4),5)+IF(AND(DS$170&gt;4,DS39=5),4)+IF(AND(DS$170&gt;4,DS39=6),3)+IF(AND(DS$170&gt;4,DS39=7),2)+IF(AND(DS$170&gt;4,DS39&gt;7),1)+IF(AND(DS$170=4,DS39=1),8)+IF(AND(DS$170=4,DS39=2),6)+IF(AND(DS$170=4,DS39=3),4)+IF(AND(DS$170=4,DS39=4),2)+IF(AND(DS$170=3,DS39=1),6)+IF(AND(DS$170=3,DS39=2),4)+IF(AND(DS$170=3,DS39=3),2)+IF(AND(DS$170=2,DS39=1),4)+IF(AND(DS$170=2,DS39=2),2)+IF(AND(DS$170=1,DS39=1),2)</f>
        <v>0</v>
      </c>
      <c r="DV39" s="26" t="s">
        <v>45</v>
      </c>
      <c r="DW39" s="15">
        <f t="shared" si="23"/>
        <v>0</v>
      </c>
      <c r="DX39" s="79">
        <f t="shared" si="24"/>
        <v>4</v>
      </c>
      <c r="DY39" s="27"/>
      <c r="DZ39" s="27"/>
      <c r="EA39" s="18" t="s">
        <v>45</v>
      </c>
      <c r="EB39" s="18"/>
      <c r="EC39" s="24"/>
      <c r="ED39" s="98">
        <v>32.304000000000002</v>
      </c>
      <c r="EE39" s="27"/>
      <c r="EF39" s="77"/>
      <c r="EG39" s="15">
        <f>IF(AND(EH$170&gt;4,EF39=1),6)+IF(AND(EH$170&gt;4,EF39=2),4)+IF(AND(EH$170&gt;4,EF39=3),3)+IF(AND(EH$170&gt;4,EF39=4),2)+IF(AND(EH$170&gt;4,EF39=5),1)+IF(AND(EH$170&gt;4,EF39&gt;5),1)+IF(AND(EH$170=4,EF39=1),4)+IF(AND(EH$170=4,EF39=2),3)+IF(AND(EH$170=4,EF39=3),2)+IF(AND(EH$170=4,EF39=4),1)+IF(AND(EH$170=3,EF39=1),3)+IF(AND(EH$170=3,EF39=2),2)+IF(AND(EH$170=3,EF39=3),1)+IF(AND(EH$170=2,EF39=1),2)+IF(AND(EH$170=2,EF39=2),1)+IF(AND(EH$170=1,EF39=1),1)</f>
        <v>0</v>
      </c>
      <c r="EH39" s="78"/>
      <c r="EI39" s="78"/>
      <c r="EJ39" s="22">
        <f>IF(AND(EI$170&gt;4,EH39=1),12)+IF(AND(EI$170&gt;4,EH39=2),8)+IF(AND(EI$170&gt;4,EH39=3),6)+IF(AND(EI$170&gt;4,EH39=4),5)+IF(AND(EI$170&gt;4,EH39=5),4)+IF(AND(EI$170&gt;4,EH39=6),3)+IF(AND(EI$170&gt;4,EH39=7),2)+IF(AND(EI$170&gt;4,EH39&gt;7),1)+IF(AND(EI$170=4,EH39=1),8)+IF(AND(EI$170=4,EH39=2),6)+IF(AND(EI$170=4,EH39=3),4)+IF(AND(EI$170=4,EH39=4),2)+IF(AND(EI$170=3,EH39=1),6)+IF(AND(EI$170=3,EH39=2),4)+IF(AND(EI$170=3,EH39=3),2)+IF(AND(EI$170=2,EH39=1),4)+IF(AND(EI$170=2,EH39=2),2)+IF(AND(EI$170=1,EH39=1),2)</f>
        <v>0</v>
      </c>
      <c r="EK39" s="22">
        <f>IF(AND(EI$170&gt;4,EI39=1),12)+IF(AND(EI$170&gt;4,EI39=2),8)+IF(AND(EI$170&gt;4,EI39=3),6)+IF(AND(EI$170&gt;4,EI39=4),5)+IF(AND(EI$170&gt;4,EI39=5),4)+IF(AND(EI$170&gt;4,EI39=6),3)+IF(AND(EI$170&gt;4,EI39=7),2)+IF(AND(EI$170&gt;4,EI39&gt;7),1)+IF(AND(EI$170=4,EI39=1),8)+IF(AND(EI$170=4,EI39=2),6)+IF(AND(EI$170=4,EI39=3),4)+IF(AND(EI$170=4,EI39=4),2)+IF(AND(EI$170=3,EI39=1),6)+IF(AND(EI$170=3,EI39=2),4)+IF(AND(EI$170=3,EI39=3),2)+IF(AND(EI$170=2,EI39=1),4)+IF(AND(EI$170=2,EI39=2),2)+IF(AND(EI$170=1,EI39=1),2)</f>
        <v>0</v>
      </c>
      <c r="EL39" s="26" t="s">
        <v>45</v>
      </c>
      <c r="EM39" s="15">
        <f t="shared" si="12"/>
        <v>0</v>
      </c>
      <c r="EN39" s="79">
        <f t="shared" si="13"/>
        <v>4</v>
      </c>
      <c r="EO39" s="27"/>
      <c r="EP39" s="27"/>
      <c r="EQ39" s="18" t="s">
        <v>45</v>
      </c>
      <c r="ER39" s="18"/>
      <c r="ES39" s="115"/>
      <c r="ET39" s="98">
        <v>32.304000000000002</v>
      </c>
      <c r="EU39" s="27"/>
      <c r="EV39" s="77"/>
      <c r="EW39" s="15">
        <f>IF(AND(EX$170&gt;4,EV39=1),6)+IF(AND(EX$170&gt;4,EV39=2),4)+IF(AND(EX$170&gt;4,EV39=3),3)+IF(AND(EX$170&gt;4,EV39=4),2)+IF(AND(EX$170&gt;4,EV39=5),1)+IF(AND(EX$170&gt;4,EV39&gt;5),1)+IF(AND(EX$170=4,EV39=1),4)+IF(AND(EX$170=4,EV39=2),3)+IF(AND(EX$170=4,EV39=3),2)+IF(AND(EX$170=4,EV39=4),1)+IF(AND(EX$170=3,EV39=1),3)+IF(AND(EX$170=3,EV39=2),2)+IF(AND(EX$170=3,EV39=3),1)+IF(AND(EX$170=2,EV39=1),2)+IF(AND(EX$170=2,EV39=2),1)+IF(AND(EX$170=1,EV39=1),1)</f>
        <v>0</v>
      </c>
      <c r="EX39" s="78"/>
      <c r="EY39" s="78"/>
      <c r="EZ39" s="22">
        <f>IF(AND(EY$170&gt;4,EX39=1),12)+IF(AND(EY$170&gt;4,EX39=2),8)+IF(AND(EY$170&gt;4,EX39=3),6)+IF(AND(EY$170&gt;4,EX39=4),5)+IF(AND(EY$170&gt;4,EX39=5),4)+IF(AND(EY$170&gt;4,EX39=6),3)+IF(AND(EY$170&gt;4,EX39=7),2)+IF(AND(EY$170&gt;4,EX39&gt;7),1)+IF(AND(EY$170=4,EX39=1),8)+IF(AND(EY$170=4,EX39=2),6)+IF(AND(EY$170=4,EX39=3),4)+IF(AND(EY$170=4,EX39=4),2)+IF(AND(EY$170=3,EX39=1),6)+IF(AND(EY$170=3,EX39=2),4)+IF(AND(EY$170=3,EX39=3),2)+IF(AND(EY$170=2,EX39=1),4)+IF(AND(EY$170=2,EX39=2),2)+IF(AND(EY$170=1,EX39=1),2)</f>
        <v>0</v>
      </c>
      <c r="FA39" s="22">
        <f>IF(AND(EY$170&gt;4,EY39=1),12)+IF(AND(EY$170&gt;4,EY39=2),8)+IF(AND(EY$170&gt;4,EY39=3),6)+IF(AND(EY$170&gt;4,EY39=4),5)+IF(AND(EY$170&gt;4,EY39=5),4)+IF(AND(EY$170&gt;4,EY39=6),3)+IF(AND(EY$170&gt;4,EY39=7),2)+IF(AND(EY$170&gt;4,EY39&gt;7),1)+IF(AND(EY$170=4,EY39=1),8)+IF(AND(EY$170=4,EY39=2),6)+IF(AND(EY$170=4,EY39=3),4)+IF(AND(EY$170=4,EY39=4),2)+IF(AND(EY$170=3,EY39=1),6)+IF(AND(EY$170=3,EY39=2),4)+IF(AND(EY$170=3,EY39=3),2)+IF(AND(EY$170=2,EY39=1),4)+IF(AND(EY$170=2,EY39=2),2)+IF(AND(EY$170=1,EY39=1),2)</f>
        <v>0</v>
      </c>
      <c r="FB39" s="26" t="s">
        <v>45</v>
      </c>
      <c r="FC39" s="15">
        <f t="shared" si="14"/>
        <v>0</v>
      </c>
      <c r="FD39" s="79">
        <f t="shared" si="15"/>
        <v>4</v>
      </c>
      <c r="FE39" s="27"/>
      <c r="FF39" s="27"/>
      <c r="FG39" s="18" t="s">
        <v>45</v>
      </c>
      <c r="FH39" s="18"/>
      <c r="FI39" s="115"/>
      <c r="FJ39" s="98">
        <v>32.304000000000002</v>
      </c>
    </row>
    <row r="40" spans="1:171" x14ac:dyDescent="0.25">
      <c r="A40" s="89" t="s">
        <v>114</v>
      </c>
      <c r="B40" s="10">
        <v>103</v>
      </c>
      <c r="C40" s="21"/>
      <c r="D40" s="20"/>
      <c r="E40" s="10" t="s">
        <v>115</v>
      </c>
      <c r="F40" s="13">
        <v>33.188000000000002</v>
      </c>
      <c r="G40" s="27">
        <v>33.939</v>
      </c>
      <c r="H40" s="77"/>
      <c r="I40" s="15">
        <f>IF(AND(J$170&gt;4,H40=1),6)+IF(AND(J$170&gt;4,H40=2),4)+IF(AND(J$170&gt;4,H40=3),3)+IF(AND(J$170&gt;4,H40=4),2)+IF(AND(J$170&gt;4,H40=5),1)+IF(AND(J$170&gt;4,H40&gt;5),1)+IF(AND(J$170=4,H40=1),4)+IF(AND(J$170=4,H40=2),3)+IF(AND(J$170=4,H40=3),2)+IF(AND(J$170=4,H40=4),1)+IF(AND(J$170=3,H40=1),3)+IF(AND(J$170=3,H40=2),2)+IF(AND(J$170=3,H40=3),1)+IF(AND(J$170=2,H40=1),2)+IF(AND(J$170=2,H40=2),1)+IF(AND(J$170=1,H40=1),1)</f>
        <v>0</v>
      </c>
      <c r="J40" s="78">
        <v>0</v>
      </c>
      <c r="K40" s="78">
        <v>0</v>
      </c>
      <c r="L40" s="22">
        <f>IF(AND(K$170&gt;4,J40=1),12)+IF(AND(K$170&gt;4,J40=2),8)+IF(AND(K$170&gt;4,J40=3),6)+IF(AND(K$170&gt;4,J40=4),5)+IF(AND(K$170&gt;4,J40=5),4)+IF(AND(K$170&gt;4,J40=6),3)+IF(AND(K$170&gt;4,J40=7),2)+IF(AND(K$170&gt;4,J40&gt;7),1)+IF(AND(K$170=4,J40=1),8)+IF(AND(K$170=4,J40=2),6)+IF(AND(K$170=4,J40=3),4)+IF(AND(K$170=4,J40=4),2)+IF(AND(K$170=3,J40=1),6)+IF(AND(K$170=3,J40=2),4)+IF(AND(K$170=3,J40=3),2)+IF(AND(K$170=2,J40=1),4)+IF(AND(K$170=2,J40=2),2)+IF(AND(K$170=1,J40=1),2)</f>
        <v>0</v>
      </c>
      <c r="M40" s="22">
        <f>IF(AND(K$170&gt;4,K40=1),12)+IF(AND(K$170&gt;4,K40=2),8)+IF(AND(K$170&gt;4,K40=3),6)+IF(AND(K$170&gt;4,K40=4),5)+IF(AND(K$170&gt;4,K40=5),4)+IF(AND(K$170&gt;4,K40=6),3)+IF(AND(K$170&gt;4,K40=7),2)+IF(AND(K$170&gt;4,K40&gt;7),1)+IF(AND(K$170=4,K40=1),8)+IF(AND(K$170=4,K40=2),6)+IF(AND(K$170=4,K40=3),4)+IF(AND(K$170=4,K40=4),2)+IF(AND(K$170=3,K40=1),6)+IF(AND(K$170=3,K40=2),4)+IF(AND(K$170=3,K40=3),2)+IF(AND(K$170=2,K40=1),4)+IF(AND(K$170=2,K40=2),2)+IF(AND(K$170=1,K40=1),2)</f>
        <v>0</v>
      </c>
      <c r="N40" s="26" t="s">
        <v>48</v>
      </c>
      <c r="O40" s="15">
        <f>+I40+L40+M40+U40</f>
        <v>1</v>
      </c>
      <c r="P40" s="79">
        <f>+O40</f>
        <v>1</v>
      </c>
      <c r="Q40" s="27">
        <v>30.981000000000002</v>
      </c>
      <c r="R40" s="27">
        <v>34.057000000000002</v>
      </c>
      <c r="S40" s="23" t="s">
        <v>62</v>
      </c>
      <c r="T40" s="68" t="s">
        <v>98</v>
      </c>
      <c r="U40" s="115">
        <v>1</v>
      </c>
      <c r="V40" s="66">
        <v>30.981000000000002</v>
      </c>
      <c r="W40" s="27"/>
      <c r="X40" s="77"/>
      <c r="Y40" s="15">
        <f>IF(AND(Z$170&gt;4,X40=1),6)+IF(AND(Z$170&gt;4,X40=2),4)+IF(AND(Z$170&gt;4,X40=3),3)+IF(AND(Z$170&gt;4,X40=4),2)+IF(AND(Z$170&gt;4,X40=5),1)+IF(AND(Z$170&gt;4,X40&gt;5),1)+IF(AND(Z$170=4,X40=1),4)+IF(AND(Z$170=4,X40=2),3)+IF(AND(Z$170=4,X40=3),2)+IF(AND(Z$170=4,X40=4),1)+IF(AND(Z$170=3,X40=1),3)+IF(AND(Z$170=3,X40=2),2)+IF(AND(Z$170=3,X40=3),1)+IF(AND(Z$170=2,X40=1),2)+IF(AND(Z$170=2,X40=2),1)+IF(AND(Z$170=1,X40=1),1)</f>
        <v>0</v>
      </c>
      <c r="Z40" s="78"/>
      <c r="AA40" s="78"/>
      <c r="AB40" s="22">
        <f>IF(AND(AA$170&gt;4,Z40=1),12)+IF(AND(AA$170&gt;4,Z40=2),8)+IF(AND(AA$170&gt;4,Z40=3),6)+IF(AND(AA$170&gt;4,Z40=4),5)+IF(AND(AA$170&gt;4,Z40=5),4)+IF(AND(AA$170&gt;4,Z40=6),3)+IF(AND(AA$170&gt;4,Z40=7),2)+IF(AND(AA$170&gt;4,Z40&gt;7),1)+IF(AND(AA$170=4,Z40=1),8)+IF(AND(AA$170=4,Z40=2),6)+IF(AND(AA$170=4,Z40=3),4)+IF(AND(AA$170=4,Z40=4),2)+IF(AND(AA$170=3,Z40=1),6)+IF(AND(AA$170=3,Z40=2),4)+IF(AND(AA$170=3,Z40=3),2)+IF(AND(AA$170=2,Z40=1),4)+IF(AND(AA$170=2,Z40=2),2)+IF(AND(AA$170=1,Z40=1),2)</f>
        <v>0</v>
      </c>
      <c r="AC40" s="22">
        <f>IF(AND(AA$170&gt;4,AA40=1),12)+IF(AND(AA$170&gt;4,AA40=2),8)+IF(AND(AA$170&gt;4,AA40=3),6)+IF(AND(AA$170&gt;4,AA40=4),5)+IF(AND(AA$170&gt;4,AA40=5),4)+IF(AND(AA$170&gt;4,AA40=6),3)+IF(AND(AA$170&gt;4,AA40=7),2)+IF(AND(AA$170&gt;4,AA40&gt;7),1)+IF(AND(AA$170=4,AA40=1),8)+IF(AND(AA$170=4,AA40=2),6)+IF(AND(AA$170=4,AA40=3),4)+IF(AND(AA$170=4,AA40=4),2)+IF(AND(AA$170=3,AA40=1),6)+IF(AND(AA$170=3,AA40=2),4)+IF(AND(AA$170=3,AA40=3),2)+IF(AND(AA$170=2,AA40=1),4)+IF(AND(AA$170=2,AA40=2),2)+IF(AND(AA$170=1,AA40=1),2)</f>
        <v>0</v>
      </c>
      <c r="AD40" s="26" t="s">
        <v>45</v>
      </c>
      <c r="AE40" s="15">
        <f>+Y40+AB40+AC40+AK40</f>
        <v>0</v>
      </c>
      <c r="AF40" s="79">
        <f>+AE40+P40</f>
        <v>1</v>
      </c>
      <c r="AG40" s="27"/>
      <c r="AH40" s="27"/>
      <c r="AI40" s="18" t="s">
        <v>45</v>
      </c>
      <c r="AJ40" s="18" t="s">
        <v>62</v>
      </c>
      <c r="AK40" s="115"/>
      <c r="AL40" s="98">
        <v>30.981000000000002</v>
      </c>
      <c r="AM40" s="27"/>
      <c r="AN40" s="96"/>
      <c r="AO40" s="15">
        <f>IF(AND(AP$170&gt;4,AN40=1),6)+IF(AND(AP$170&gt;4,AN40=2),4)+IF(AND(AP$170&gt;4,AN40=3),3)+IF(AND(AP$170&gt;4,AN40=4),2)+IF(AND(AP$170&gt;4,AN40=5),1)+IF(AND(AP$170&gt;4,AN40&gt;5),1)+IF(AND(AP$170=4,AN40=1),4)+IF(AND(AP$170=4,AN40=2),3)+IF(AND(AP$170=4,AN40=3),2)+IF(AND(AP$170=4,AN40=4),1)+IF(AND(AP$170=3,AN40=1),3)+IF(AND(AP$170=3,AN40=2),2)+IF(AND(AP$170=3,AN40=3),1)+IF(AND(AP$170=2,AN40=1),2)+IF(AND(AP$170=2,AN40=2),1)+IF(AND(AP$170=1,AN40=1),1)</f>
        <v>0</v>
      </c>
      <c r="AP40" s="97"/>
      <c r="AQ40" s="97"/>
      <c r="AR40" s="22">
        <f>IF(AND(AQ$170&gt;4,AP40=1),12)+IF(AND(AQ$170&gt;4,AP40=2),8)+IF(AND(AQ$170&gt;4,AP40=3),6)+IF(AND(AQ$170&gt;4,AP40=4),5)+IF(AND(AQ$170&gt;4,AP40=5),4)+IF(AND(AQ$170&gt;4,AP40=6),3)+IF(AND(AQ$170&gt;4,AP40=7),2)+IF(AND(AQ$170&gt;4,AP40&gt;7),1)+IF(AND(AQ$170=4,AP40=1),8)+IF(AND(AQ$170=4,AP40=2),6)+IF(AND(AQ$170=4,AP40=3),4)+IF(AND(AQ$170=4,AP40=4),2)+IF(AND(AQ$170=3,AP40=1),6)+IF(AND(AQ$170=3,AP40=2),4)+IF(AND(AQ$170=3,AP40=3),2)+IF(AND(AQ$170=2,AP40=1),4)+IF(AND(AQ$170=2,AP40=2),2)+IF(AND(AQ$170=1,AP40=1),2)</f>
        <v>0</v>
      </c>
      <c r="AS40" s="22">
        <f>IF(AND(AQ$170&gt;4,AQ40=1),12)+IF(AND(AQ$170&gt;4,AQ40=2),8)+IF(AND(AQ$170&gt;4,AQ40=3),6)+IF(AND(AQ$170&gt;4,AQ40=4),5)+IF(AND(AQ$170&gt;4,AQ40=5),4)+IF(AND(AQ$170&gt;4,AQ40=6),3)+IF(AND(AQ$170&gt;4,AQ40=7),2)+IF(AND(AQ$170&gt;4,AQ40&gt;7),1)+IF(AND(AQ$170=4,AQ40=1),8)+IF(AND(AQ$170=4,AQ40=2),6)+IF(AND(AQ$170=4,AQ40=3),4)+IF(AND(AQ$170=4,AQ40=4),2)+IF(AND(AQ$170=3,AQ40=1),6)+IF(AND(AQ$170=3,AQ40=2),4)+IF(AND(AQ$170=3,AQ40=3),2)+IF(AND(AQ$170=2,AQ40=1),4)+IF(AND(AQ$170=2,AQ40=2),2)+IF(AND(AQ$170=1,AQ40=1),2)</f>
        <v>0</v>
      </c>
      <c r="AT40" s="26" t="s">
        <v>45</v>
      </c>
      <c r="AU40" s="15">
        <f>+AO40+AR40+AS40+BA40</f>
        <v>0</v>
      </c>
      <c r="AV40" s="79">
        <f>+AU40+AF40</f>
        <v>1</v>
      </c>
      <c r="AW40" s="27"/>
      <c r="AX40" s="27"/>
      <c r="AY40" s="18" t="s">
        <v>45</v>
      </c>
      <c r="AZ40" s="18" t="s">
        <v>62</v>
      </c>
      <c r="BA40" s="115"/>
      <c r="BB40" s="98">
        <v>30.981000000000002</v>
      </c>
      <c r="BC40" s="27"/>
      <c r="BD40" s="96"/>
      <c r="BE40" s="15">
        <f>IF(AND(BF$170&gt;4,BD40=1),6)+IF(AND(BF$170&gt;4,BD40=2),4)+IF(AND(BF$170&gt;4,BD40=3),3)+IF(AND(BF$170&gt;4,BD40=4),2)+IF(AND(BF$170&gt;4,BD40=5),1)+IF(AND(BF$170&gt;4,BD40&gt;5),1)+IF(AND(BF$170=4,BD40=1),4)+IF(AND(BF$170=4,BD40=2),3)+IF(AND(BF$170=4,BD40=3),2)+IF(AND(BF$170=4,BD40=4),1)+IF(AND(BF$170=3,BD40=1),3)+IF(AND(BF$170=3,BD40=2),2)+IF(AND(BF$170=3,BD40=3),1)+IF(AND(BF$170=2,BD40=1),2)+IF(AND(BF$170=2,BD40=2),1)+IF(AND(BF$170=1,BD40=1),1)</f>
        <v>0</v>
      </c>
      <c r="BF40" s="97"/>
      <c r="BG40" s="97"/>
      <c r="BH40" s="22">
        <f>IF(AND(BG$170&gt;4,BF40=1),12)+IF(AND(BG$170&gt;4,BF40=2),8)+IF(AND(BG$170&gt;4,BF40=3),6)+IF(AND(BG$170&gt;4,BF40=4),5)+IF(AND(BG$170&gt;4,BF40=5),4)+IF(AND(BG$170&gt;4,BF40=6),3)+IF(AND(BG$170&gt;4,BF40=7),2)+IF(AND(BG$170&gt;4,BF40&gt;7),1)+IF(AND(BG$170=4,BF40=1),8)+IF(AND(BG$170=4,BF40=2),6)+IF(AND(BG$170=4,BF40=3),4)+IF(AND(BG$170=4,BF40=4),2)+IF(AND(BG$170=3,BF40=1),6)+IF(AND(BG$170=3,BF40=2),4)+IF(AND(BG$170=3,BF40=3),2)+IF(AND(BG$170=2,BF40=1),4)+IF(AND(BG$170=2,BF40=2),2)+IF(AND(BG$170=1,BF40=1),2)</f>
        <v>0</v>
      </c>
      <c r="BI40" s="22">
        <f>IF(AND(BG$170&gt;4,BG40=1),12)+IF(AND(BG$170&gt;4,BG40=2),8)+IF(AND(BG$170&gt;4,BG40=3),6)+IF(AND(BG$170&gt;4,BG40=4),5)+IF(AND(BG$170&gt;4,BG40=5),4)+IF(AND(BG$170&gt;4,BG40=6),3)+IF(AND(BG$170&gt;4,BG40=7),2)+IF(AND(BG$170&gt;4,BG40&gt;7),1)+IF(AND(BG$170=4,BG40=1),8)+IF(AND(BG$170=4,BG40=2),6)+IF(AND(BG$170=4,BG40=3),4)+IF(AND(BG$170=4,BG40=4),2)+IF(AND(BG$170=3,BG40=1),6)+IF(AND(BG$170=3,BG40=2),4)+IF(AND(BG$170=3,BG40=3),2)+IF(AND(BG$170=2,BG40=1),4)+IF(AND(BG$170=2,BG40=2),2)+IF(AND(BG$170=1,BG40=1),2)</f>
        <v>0</v>
      </c>
      <c r="BJ40" s="26" t="s">
        <v>45</v>
      </c>
      <c r="BK40" s="15">
        <f>+BE40+BH40+BI40+BQ40</f>
        <v>0</v>
      </c>
      <c r="BL40" s="79">
        <f>+BK40+AV40</f>
        <v>1</v>
      </c>
      <c r="BM40" s="27"/>
      <c r="BN40" s="27"/>
      <c r="BO40" s="18" t="s">
        <v>45</v>
      </c>
      <c r="BP40" s="18" t="s">
        <v>62</v>
      </c>
      <c r="BQ40" s="115"/>
      <c r="BR40" s="98">
        <v>30.981000000000002</v>
      </c>
      <c r="BS40" s="27"/>
      <c r="BT40" s="96"/>
      <c r="BU40" s="15">
        <f>IF(AND(BV$170&gt;4,BT40=1),6)+IF(AND(BV$170&gt;4,BT40=2),4)+IF(AND(BV$170&gt;4,BT40=3),3)+IF(AND(BV$170&gt;4,BT40=4),2)+IF(AND(BV$170&gt;4,BT40=5),1)+IF(AND(BV$170&gt;4,BT40&gt;5),1)+IF(AND(BV$170=4,BT40=1),4)+IF(AND(BV$170=4,BT40=2),3)+IF(AND(BV$170=4,BT40=3),2)+IF(AND(BV$170=4,BT40=4),1)+IF(AND(BV$170=3,BT40=1),3)+IF(AND(BV$170=3,BT40=2),2)+IF(AND(BV$170=3,BT40=3),1)+IF(AND(BV$170=2,BT40=1),2)+IF(AND(BV$170=2,BT40=2),1)+IF(AND(BV$170=1,BT40=1),1)</f>
        <v>0</v>
      </c>
      <c r="BV40" s="97"/>
      <c r="BW40" s="97"/>
      <c r="BX40" s="22">
        <f>IF(AND(BW$170&gt;4,BV40=1),12)+IF(AND(BW$170&gt;4,BV40=2),8)+IF(AND(BW$170&gt;4,BV40=3),6)+IF(AND(BW$170&gt;4,BV40=4),5)+IF(AND(BW$170&gt;4,BV40=5),4)+IF(AND(BW$170&gt;4,BV40=6),3)+IF(AND(BW$170&gt;4,BV40=7),2)+IF(AND(BW$170&gt;4,BV40&gt;7),1)+IF(AND(BW$170=4,BV40=1),8)+IF(AND(BW$170=4,BV40=2),6)+IF(AND(BW$170=4,BV40=3),4)+IF(AND(BW$170=4,BV40=4),2)+IF(AND(BW$170=3,BV40=1),6)+IF(AND(BW$170=3,BV40=2),4)+IF(AND(BW$170=3,BV40=3),2)+IF(AND(BW$170=2,BV40=1),4)+IF(AND(BW$170=2,BV40=2),2)+IF(AND(BW$170=1,BV40=1),2)</f>
        <v>0</v>
      </c>
      <c r="BY40" s="22">
        <f>IF(AND(BW$170&gt;4,BW40=1),12)+IF(AND(BW$170&gt;4,BW40=2),8)+IF(AND(BW$170&gt;4,BW40=3),6)+IF(AND(BW$170&gt;4,BW40=4),5)+IF(AND(BW$170&gt;4,BW40=5),4)+IF(AND(BW$170&gt;4,BW40=6),3)+IF(AND(BW$170&gt;4,BW40=7),2)+IF(AND(BW$170&gt;4,BW40&gt;7),1)+IF(AND(BW$170=4,BW40=1),8)+IF(AND(BW$170=4,BW40=2),6)+IF(AND(BW$170=4,BW40=3),4)+IF(AND(BW$170=4,BW40=4),2)+IF(AND(BW$170=3,BW40=1),6)+IF(AND(BW$170=3,BW40=2),4)+IF(AND(BW$170=3,BW40=3),2)+IF(AND(BW$170=2,BW40=1),4)+IF(AND(BW$170=2,BW40=2),2)+IF(AND(BW$170=1,BW40=1),2)</f>
        <v>0</v>
      </c>
      <c r="BZ40" s="26" t="s">
        <v>45</v>
      </c>
      <c r="CA40" s="15">
        <f>+BU40+BX40+BY40+CG40</f>
        <v>0</v>
      </c>
      <c r="CB40" s="79">
        <f>+CA40+BL40</f>
        <v>1</v>
      </c>
      <c r="CC40" s="27"/>
      <c r="CD40" s="27"/>
      <c r="CE40" s="18" t="s">
        <v>45</v>
      </c>
      <c r="CF40" s="18" t="s">
        <v>62</v>
      </c>
      <c r="CG40" s="115"/>
      <c r="CH40" s="98">
        <v>30.981000000000002</v>
      </c>
      <c r="CI40" s="27"/>
      <c r="CJ40" s="96"/>
      <c r="CK40" s="15">
        <f>IF(AND(CL$170&gt;4,CJ40=1),6)+IF(AND(CL$170&gt;4,CJ40=2),4)+IF(AND(CL$170&gt;4,CJ40=3),3)+IF(AND(CL$170&gt;4,CJ40=4),2)+IF(AND(CL$170&gt;4,CJ40=5),1)+IF(AND(CL$170&gt;4,CJ40&gt;5),1)+IF(AND(CL$170=4,CJ40=1),4)+IF(AND(CL$170=4,CJ40=2),3)+IF(AND(CL$170=4,CJ40=3),2)+IF(AND(CL$170=4,CJ40=4),1)+IF(AND(CL$170=3,CJ40=1),3)+IF(AND(CL$170=3,CJ40=2),2)+IF(AND(CL$170=3,CJ40=3),1)+IF(AND(CL$170=2,CJ40=1),2)+IF(AND(CL$170=2,CJ40=2),1)+IF(AND(CL$170=1,CJ40=1),1)</f>
        <v>0</v>
      </c>
      <c r="CL40" s="97"/>
      <c r="CM40" s="97"/>
      <c r="CN40" s="22">
        <f>IF(AND(CM$170&gt;4,CL40=1),12)+IF(AND(CM$170&gt;4,CL40=2),8)+IF(AND(CM$170&gt;4,CL40=3),6)+IF(AND(CM$170&gt;4,CL40=4),5)+IF(AND(CM$170&gt;4,CL40=5),4)+IF(AND(CM$170&gt;4,CL40=6),3)+IF(AND(CM$170&gt;4,CL40=7),2)+IF(AND(CM$170&gt;4,CL40&gt;7),1)+IF(AND(CM$170=4,CL40=1),8)+IF(AND(CM$170=4,CL40=2),6)+IF(AND(CM$170=4,CL40=3),4)+IF(AND(CM$170=4,CL40=4),2)+IF(AND(CM$170=3,CL40=1),6)+IF(AND(CM$170=3,CL40=2),4)+IF(AND(CM$170=3,CL40=3),2)+IF(AND(CM$170=2,CL40=1),4)+IF(AND(CM$170=2,CL40=2),2)+IF(AND(CM$170=1,CL40=1),2)</f>
        <v>0</v>
      </c>
      <c r="CO40" s="22">
        <f>IF(AND(CM$170&gt;4,CM40=1),12)+IF(AND(CM$170&gt;4,CM40=2),8)+IF(AND(CM$170&gt;4,CM40=3),6)+IF(AND(CM$170&gt;4,CM40=4),5)+IF(AND(CM$170&gt;4,CM40=5),4)+IF(AND(CM$170&gt;4,CM40=6),3)+IF(AND(CM$170&gt;4,CM40=7),2)+IF(AND(CM$170&gt;4,CM40&gt;7),1)+IF(AND(CM$170=4,CM40=1),8)+IF(AND(CM$170=4,CM40=2),6)+IF(AND(CM$170=4,CM40=3),4)+IF(AND(CM$170=4,CM40=4),2)+IF(AND(CM$170=3,CM40=1),6)+IF(AND(CM$170=3,CM40=2),4)+IF(AND(CM$170=3,CM40=3),2)+IF(AND(CM$170=2,CM40=1),4)+IF(AND(CM$170=2,CM40=2),2)+IF(AND(CM$170=1,CM40=1),2)</f>
        <v>0</v>
      </c>
      <c r="CP40" s="26" t="s">
        <v>45</v>
      </c>
      <c r="CQ40" s="15">
        <f>+CK40+CN40+CO40+CW40</f>
        <v>0</v>
      </c>
      <c r="CR40" s="79">
        <f>+CQ40+CB40</f>
        <v>1</v>
      </c>
      <c r="CS40" s="27"/>
      <c r="CT40" s="27"/>
      <c r="CU40" s="18" t="s">
        <v>45</v>
      </c>
      <c r="CV40" s="18" t="s">
        <v>62</v>
      </c>
      <c r="CW40" s="115"/>
      <c r="CX40" s="98">
        <v>30.981000000000002</v>
      </c>
      <c r="CY40" s="27"/>
      <c r="CZ40" s="77"/>
      <c r="DA40" s="15">
        <f>IF(AND(DB$170&gt;4,CZ40=1),6)+IF(AND(DB$170&gt;4,CZ40=2),4)+IF(AND(DB$170&gt;4,CZ40=3),3)+IF(AND(DB$170&gt;4,CZ40=4),2)+IF(AND(DB$170&gt;4,CZ40=5),1)+IF(AND(DB$170&gt;4,CZ40&gt;5),1)+IF(AND(DB$170=4,CZ40=1),4)+IF(AND(DB$170=4,CZ40=2),3)+IF(AND(DB$170=4,CZ40=3),2)+IF(AND(DB$170=4,CZ40=4),1)+IF(AND(DB$170=3,CZ40=1),3)+IF(AND(DB$170=3,CZ40=2),2)+IF(AND(DB$170=3,CZ40=3),1)+IF(AND(DB$170=2,CZ40=1),2)+IF(AND(DB$170=2,CZ40=2),1)+IF(AND(DB$170=1,CZ40=1),1)</f>
        <v>0</v>
      </c>
      <c r="DB40" s="78"/>
      <c r="DC40" s="78"/>
      <c r="DD40" s="22">
        <f>IF(AND(DC$170&gt;4,DB40=1),12)+IF(AND(DC$170&gt;4,DB40=2),8)+IF(AND(DC$170&gt;4,DB40=3),6)+IF(AND(DC$170&gt;4,DB40=4),5)+IF(AND(DC$170&gt;4,DB40=5),4)+IF(AND(DC$170&gt;4,DB40=6),3)+IF(AND(DC$170&gt;4,DB40=7),2)+IF(AND(DC$170&gt;4,DB40&gt;7),1)+IF(AND(DC$170=4,DB40=1),8)+IF(AND(DC$170=4,DB40=2),6)+IF(AND(DC$170=4,DB40=3),4)+IF(AND(DC$170=4,DB40=4),2)+IF(AND(DC$170=3,DB40=1),6)+IF(AND(DC$170=3,DB40=2),4)+IF(AND(DC$170=3,DB40=3),2)+IF(AND(DC$170=2,DB40=1),4)+IF(AND(DC$170=2,DB40=2),2)+IF(AND(DC$170=1,DB40=1),2)</f>
        <v>0</v>
      </c>
      <c r="DE40" s="22">
        <f>IF(AND(DC$170&gt;4,DC40=1),12)+IF(AND(DC$170&gt;4,DC40=2),8)+IF(AND(DC$170&gt;4,DC40=3),6)+IF(AND(DC$170&gt;4,DC40=4),5)+IF(AND(DC$170&gt;4,DC40=5),4)+IF(AND(DC$170&gt;4,DC40=6),3)+IF(AND(DC$170&gt;4,DC40=7),2)+IF(AND(DC$170&gt;4,DC40&gt;7),1)+IF(AND(DC$170=4,DC40=1),8)+IF(AND(DC$170=4,DC40=2),6)+IF(AND(DC$170=4,DC40=3),4)+IF(AND(DC$170=4,DC40=4),2)+IF(AND(DC$170=3,DC40=1),6)+IF(AND(DC$170=3,DC40=2),4)+IF(AND(DC$170=3,DC40=3),2)+IF(AND(DC$170=2,DC40=1),4)+IF(AND(DC$170=2,DC40=2),2)+IF(AND(DC$170=1,DC40=1),2)</f>
        <v>0</v>
      </c>
      <c r="DF40" s="26" t="s">
        <v>45</v>
      </c>
      <c r="DG40" s="15">
        <f t="shared" si="25"/>
        <v>0</v>
      </c>
      <c r="DH40" s="79">
        <f t="shared" si="26"/>
        <v>1</v>
      </c>
      <c r="DI40" s="27"/>
      <c r="DJ40" s="27"/>
      <c r="DK40" s="18" t="s">
        <v>45</v>
      </c>
      <c r="DL40" s="18" t="s">
        <v>62</v>
      </c>
      <c r="DM40" s="115"/>
      <c r="DN40" s="98">
        <v>30.981000000000002</v>
      </c>
      <c r="DO40" s="27"/>
      <c r="DP40" s="77"/>
      <c r="DQ40" s="15">
        <f>IF(AND(DR$170&gt;4,DP40=1),6)+IF(AND(DR$170&gt;4,DP40=2),4)+IF(AND(DR$170&gt;4,DP40=3),3)+IF(AND(DR$170&gt;4,DP40=4),2)+IF(AND(DR$170&gt;4,DP40=5),1)+IF(AND(DR$170&gt;4,DP40&gt;5),1)+IF(AND(DR$170=4,DP40=1),4)+IF(AND(DR$170=4,DP40=2),3)+IF(AND(DR$170=4,DP40=3),2)+IF(AND(DR$170=4,DP40=4),1)+IF(AND(DR$170=3,DP40=1),3)+IF(AND(DR$170=3,DP40=2),2)+IF(AND(DR$170=3,DP40=3),1)+IF(AND(DR$170=2,DP40=1),2)+IF(AND(DR$170=2,DP40=2),1)+IF(AND(DR$170=1,DP40=1),1)</f>
        <v>0</v>
      </c>
      <c r="DR40" s="78"/>
      <c r="DS40" s="78"/>
      <c r="DT40" s="22">
        <f>IF(AND(DS$170&gt;4,DR40=1),12)+IF(AND(DS$170&gt;4,DR40=2),8)+IF(AND(DS$170&gt;4,DR40=3),6)+IF(AND(DS$170&gt;4,DR40=4),5)+IF(AND(DS$170&gt;4,DR40=5),4)+IF(AND(DS$170&gt;4,DR40=6),3)+IF(AND(DS$170&gt;4,DR40=7),2)+IF(AND(DS$170&gt;4,DR40&gt;7),1)+IF(AND(DS$170=4,DR40=1),8)+IF(AND(DS$170=4,DR40=2),6)+IF(AND(DS$170=4,DR40=3),4)+IF(AND(DS$170=4,DR40=4),2)+IF(AND(DS$170=3,DR40=1),6)+IF(AND(DS$170=3,DR40=2),4)+IF(AND(DS$170=3,DR40=3),2)+IF(AND(DS$170=2,DR40=1),4)+IF(AND(DS$170=2,DR40=2),2)+IF(AND(DS$170=1,DR40=1),2)</f>
        <v>0</v>
      </c>
      <c r="DU40" s="22">
        <f>IF(AND(DS$170&gt;4,DS40=1),12)+IF(AND(DS$170&gt;4,DS40=2),8)+IF(AND(DS$170&gt;4,DS40=3),6)+IF(AND(DS$170&gt;4,DS40=4),5)+IF(AND(DS$170&gt;4,DS40=5),4)+IF(AND(DS$170&gt;4,DS40=6),3)+IF(AND(DS$170&gt;4,DS40=7),2)+IF(AND(DS$170&gt;4,DS40&gt;7),1)+IF(AND(DS$170=4,DS40=1),8)+IF(AND(DS$170=4,DS40=2),6)+IF(AND(DS$170=4,DS40=3),4)+IF(AND(DS$170=4,DS40=4),2)+IF(AND(DS$170=3,DS40=1),6)+IF(AND(DS$170=3,DS40=2),4)+IF(AND(DS$170=3,DS40=3),2)+IF(AND(DS$170=2,DS40=1),4)+IF(AND(DS$170=2,DS40=2),2)+IF(AND(DS$170=1,DS40=1),2)</f>
        <v>0</v>
      </c>
      <c r="DV40" s="26" t="s">
        <v>45</v>
      </c>
      <c r="DW40" s="15">
        <f t="shared" si="23"/>
        <v>0</v>
      </c>
      <c r="DX40" s="79">
        <f t="shared" si="24"/>
        <v>1</v>
      </c>
      <c r="DY40" s="27"/>
      <c r="DZ40" s="27"/>
      <c r="EA40" s="18" t="s">
        <v>45</v>
      </c>
      <c r="EB40" s="18" t="s">
        <v>62</v>
      </c>
      <c r="EC40" s="24"/>
      <c r="ED40" s="98">
        <v>30.981000000000002</v>
      </c>
      <c r="EE40" s="27"/>
      <c r="EF40" s="77"/>
      <c r="EG40" s="15">
        <f>IF(AND(EH$170&gt;4,EF40=1),6)+IF(AND(EH$170&gt;4,EF40=2),4)+IF(AND(EH$170&gt;4,EF40=3),3)+IF(AND(EH$170&gt;4,EF40=4),2)+IF(AND(EH$170&gt;4,EF40=5),1)+IF(AND(EH$170&gt;4,EF40&gt;5),1)+IF(AND(EH$170=4,EF40=1),4)+IF(AND(EH$170=4,EF40=2),3)+IF(AND(EH$170=4,EF40=3),2)+IF(AND(EH$170=4,EF40=4),1)+IF(AND(EH$170=3,EF40=1),3)+IF(AND(EH$170=3,EF40=2),2)+IF(AND(EH$170=3,EF40=3),1)+IF(AND(EH$170=2,EF40=1),2)+IF(AND(EH$170=2,EF40=2),1)+IF(AND(EH$170=1,EF40=1),1)</f>
        <v>0</v>
      </c>
      <c r="EH40" s="78"/>
      <c r="EI40" s="78"/>
      <c r="EJ40" s="22">
        <f>IF(AND(EI$170&gt;4,EH40=1),12)+IF(AND(EI$170&gt;4,EH40=2),8)+IF(AND(EI$170&gt;4,EH40=3),6)+IF(AND(EI$170&gt;4,EH40=4),5)+IF(AND(EI$170&gt;4,EH40=5),4)+IF(AND(EI$170&gt;4,EH40=6),3)+IF(AND(EI$170&gt;4,EH40=7),2)+IF(AND(EI$170&gt;4,EH40&gt;7),1)+IF(AND(EI$170=4,EH40=1),8)+IF(AND(EI$170=4,EH40=2),6)+IF(AND(EI$170=4,EH40=3),4)+IF(AND(EI$170=4,EH40=4),2)+IF(AND(EI$170=3,EH40=1),6)+IF(AND(EI$170=3,EH40=2),4)+IF(AND(EI$170=3,EH40=3),2)+IF(AND(EI$170=2,EH40=1),4)+IF(AND(EI$170=2,EH40=2),2)+IF(AND(EI$170=1,EH40=1),2)</f>
        <v>0</v>
      </c>
      <c r="EK40" s="22">
        <f>IF(AND(EI$170&gt;4,EI40=1),12)+IF(AND(EI$170&gt;4,EI40=2),8)+IF(AND(EI$170&gt;4,EI40=3),6)+IF(AND(EI$170&gt;4,EI40=4),5)+IF(AND(EI$170&gt;4,EI40=5),4)+IF(AND(EI$170&gt;4,EI40=6),3)+IF(AND(EI$170&gt;4,EI40=7),2)+IF(AND(EI$170&gt;4,EI40&gt;7),1)+IF(AND(EI$170=4,EI40=1),8)+IF(AND(EI$170=4,EI40=2),6)+IF(AND(EI$170=4,EI40=3),4)+IF(AND(EI$170=4,EI40=4),2)+IF(AND(EI$170=3,EI40=1),6)+IF(AND(EI$170=3,EI40=2),4)+IF(AND(EI$170=3,EI40=3),2)+IF(AND(EI$170=2,EI40=1),4)+IF(AND(EI$170=2,EI40=2),2)+IF(AND(EI$170=1,EI40=1),2)</f>
        <v>0</v>
      </c>
      <c r="EL40" s="26" t="s">
        <v>45</v>
      </c>
      <c r="EM40" s="15">
        <f t="shared" si="12"/>
        <v>0</v>
      </c>
      <c r="EN40" s="79">
        <f t="shared" si="13"/>
        <v>1</v>
      </c>
      <c r="EO40" s="27"/>
      <c r="EP40" s="27"/>
      <c r="EQ40" s="18" t="s">
        <v>45</v>
      </c>
      <c r="ER40" s="18" t="s">
        <v>62</v>
      </c>
      <c r="ES40" s="115"/>
      <c r="ET40" s="98">
        <v>30.981000000000002</v>
      </c>
      <c r="EU40" s="27"/>
      <c r="EV40" s="77"/>
      <c r="EW40" s="15">
        <f>IF(AND(EX$170&gt;4,EV40=1),6)+IF(AND(EX$170&gt;4,EV40=2),4)+IF(AND(EX$170&gt;4,EV40=3),3)+IF(AND(EX$170&gt;4,EV40=4),2)+IF(AND(EX$170&gt;4,EV40=5),1)+IF(AND(EX$170&gt;4,EV40&gt;5),1)+IF(AND(EX$170=4,EV40=1),4)+IF(AND(EX$170=4,EV40=2),3)+IF(AND(EX$170=4,EV40=3),2)+IF(AND(EX$170=4,EV40=4),1)+IF(AND(EX$170=3,EV40=1),3)+IF(AND(EX$170=3,EV40=2),2)+IF(AND(EX$170=3,EV40=3),1)+IF(AND(EX$170=2,EV40=1),2)+IF(AND(EX$170=2,EV40=2),1)+IF(AND(EX$170=1,EV40=1),1)</f>
        <v>0</v>
      </c>
      <c r="EX40" s="78"/>
      <c r="EY40" s="78"/>
      <c r="EZ40" s="22">
        <f>IF(AND(EY$170&gt;4,EX40=1),12)+IF(AND(EY$170&gt;4,EX40=2),8)+IF(AND(EY$170&gt;4,EX40=3),6)+IF(AND(EY$170&gt;4,EX40=4),5)+IF(AND(EY$170&gt;4,EX40=5),4)+IF(AND(EY$170&gt;4,EX40=6),3)+IF(AND(EY$170&gt;4,EX40=7),2)+IF(AND(EY$170&gt;4,EX40&gt;7),1)+IF(AND(EY$170=4,EX40=1),8)+IF(AND(EY$170=4,EX40=2),6)+IF(AND(EY$170=4,EX40=3),4)+IF(AND(EY$170=4,EX40=4),2)+IF(AND(EY$170=3,EX40=1),6)+IF(AND(EY$170=3,EX40=2),4)+IF(AND(EY$170=3,EX40=3),2)+IF(AND(EY$170=2,EX40=1),4)+IF(AND(EY$170=2,EX40=2),2)+IF(AND(EY$170=1,EX40=1),2)</f>
        <v>0</v>
      </c>
      <c r="FA40" s="22">
        <f>IF(AND(EY$170&gt;4,EY40=1),12)+IF(AND(EY$170&gt;4,EY40=2),8)+IF(AND(EY$170&gt;4,EY40=3),6)+IF(AND(EY$170&gt;4,EY40=4),5)+IF(AND(EY$170&gt;4,EY40=5),4)+IF(AND(EY$170&gt;4,EY40=6),3)+IF(AND(EY$170&gt;4,EY40=7),2)+IF(AND(EY$170&gt;4,EY40&gt;7),1)+IF(AND(EY$170=4,EY40=1),8)+IF(AND(EY$170=4,EY40=2),6)+IF(AND(EY$170=4,EY40=3),4)+IF(AND(EY$170=4,EY40=4),2)+IF(AND(EY$170=3,EY40=1),6)+IF(AND(EY$170=3,EY40=2),4)+IF(AND(EY$170=3,EY40=3),2)+IF(AND(EY$170=2,EY40=1),4)+IF(AND(EY$170=2,EY40=2),2)+IF(AND(EY$170=1,EY40=1),2)</f>
        <v>0</v>
      </c>
      <c r="FB40" s="26" t="s">
        <v>45</v>
      </c>
      <c r="FC40" s="15">
        <f t="shared" si="14"/>
        <v>0</v>
      </c>
      <c r="FD40" s="79">
        <f t="shared" si="15"/>
        <v>1</v>
      </c>
      <c r="FE40" s="27"/>
      <c r="FF40" s="27"/>
      <c r="FG40" s="18" t="s">
        <v>45</v>
      </c>
      <c r="FH40" s="18" t="s">
        <v>62</v>
      </c>
      <c r="FI40" s="115"/>
      <c r="FJ40" s="98">
        <v>30.981000000000002</v>
      </c>
    </row>
    <row r="41" spans="1:171" x14ac:dyDescent="0.25">
      <c r="A41" s="89" t="s">
        <v>200</v>
      </c>
      <c r="B41" s="10">
        <v>14</v>
      </c>
      <c r="C41" s="21"/>
      <c r="D41" s="20"/>
      <c r="E41" s="10" t="s">
        <v>201</v>
      </c>
      <c r="F41" s="13"/>
      <c r="G41" s="27"/>
      <c r="H41" s="25"/>
      <c r="I41" s="15"/>
      <c r="J41" s="10"/>
      <c r="K41" s="10"/>
      <c r="L41" s="15"/>
      <c r="M41" s="15"/>
      <c r="N41" s="26"/>
      <c r="O41" s="15"/>
      <c r="P41" s="15"/>
      <c r="Q41" s="27"/>
      <c r="R41" s="27"/>
      <c r="S41" s="18"/>
      <c r="T41" s="23"/>
      <c r="U41" s="115"/>
      <c r="V41" s="66"/>
      <c r="W41" s="27"/>
      <c r="X41" s="25"/>
      <c r="Y41" s="15"/>
      <c r="Z41" s="10"/>
      <c r="AA41" s="10"/>
      <c r="AB41" s="15"/>
      <c r="AC41" s="15"/>
      <c r="AD41" s="26"/>
      <c r="AE41" s="15"/>
      <c r="AF41" s="15"/>
      <c r="AG41" s="27"/>
      <c r="AH41" s="27"/>
      <c r="AI41" s="18"/>
      <c r="AJ41" s="23"/>
      <c r="AK41" s="115"/>
      <c r="AL41" s="95"/>
      <c r="AM41" s="27"/>
      <c r="AN41" s="96"/>
      <c r="AO41" s="15"/>
      <c r="AP41" s="97"/>
      <c r="AQ41" s="97"/>
      <c r="AR41" s="22"/>
      <c r="AS41" s="22"/>
      <c r="AT41" s="26"/>
      <c r="AU41" s="15"/>
      <c r="AV41" s="79"/>
      <c r="AW41" s="27"/>
      <c r="AX41" s="27"/>
      <c r="AY41" s="18"/>
      <c r="AZ41" s="23"/>
      <c r="BA41" s="115"/>
      <c r="BB41" s="95"/>
      <c r="BC41" s="27"/>
      <c r="BD41" s="96"/>
      <c r="BE41" s="15"/>
      <c r="BF41" s="97"/>
      <c r="BG41" s="97"/>
      <c r="BH41" s="22"/>
      <c r="BI41" s="22"/>
      <c r="BJ41" s="26"/>
      <c r="BK41" s="15"/>
      <c r="BL41" s="79"/>
      <c r="BM41" s="27"/>
      <c r="BN41" s="27"/>
      <c r="BO41" s="18"/>
      <c r="BP41" s="28"/>
      <c r="BQ41" s="115"/>
      <c r="BR41" s="95"/>
      <c r="BS41" s="27"/>
      <c r="BT41" s="96"/>
      <c r="BU41" s="15"/>
      <c r="BV41" s="97"/>
      <c r="BW41" s="97"/>
      <c r="BX41" s="22"/>
      <c r="BY41" s="22"/>
      <c r="BZ41" s="26"/>
      <c r="CA41" s="15"/>
      <c r="CB41" s="79"/>
      <c r="CC41" s="27"/>
      <c r="CD41" s="27"/>
      <c r="CE41" s="18"/>
      <c r="CF41" s="28"/>
      <c r="CG41" s="115"/>
      <c r="CH41" s="95"/>
      <c r="CI41" s="27"/>
      <c r="CJ41" s="96"/>
      <c r="CK41" s="15"/>
      <c r="CL41" s="97"/>
      <c r="CM41" s="97"/>
      <c r="CN41" s="22"/>
      <c r="CO41" s="22"/>
      <c r="CP41" s="26"/>
      <c r="CQ41" s="15"/>
      <c r="CR41" s="79"/>
      <c r="CS41" s="27"/>
      <c r="CT41" s="27"/>
      <c r="CU41" s="18"/>
      <c r="CV41" s="28"/>
      <c r="CW41" s="115"/>
      <c r="CX41" s="98"/>
      <c r="CY41" s="27"/>
      <c r="CZ41" s="77"/>
      <c r="DA41" s="15"/>
      <c r="DB41" s="78"/>
      <c r="DC41" s="78"/>
      <c r="DD41" s="22"/>
      <c r="DE41" s="22"/>
      <c r="DF41" s="26"/>
      <c r="DG41" s="15"/>
      <c r="DH41" s="79"/>
      <c r="DI41" s="27"/>
      <c r="DJ41" s="27"/>
      <c r="DK41" s="18"/>
      <c r="DL41" s="28"/>
      <c r="DM41" s="115"/>
      <c r="DN41" s="98"/>
      <c r="DO41" s="27"/>
      <c r="DP41" s="77"/>
      <c r="DQ41" s="15"/>
      <c r="DR41" s="78"/>
      <c r="DS41" s="78"/>
      <c r="DT41" s="22"/>
      <c r="DU41" s="22"/>
      <c r="DV41" s="26"/>
      <c r="DW41" s="15"/>
      <c r="DX41" s="79"/>
      <c r="DY41" s="27"/>
      <c r="DZ41" s="27"/>
      <c r="EA41" s="18"/>
      <c r="EB41" s="28"/>
      <c r="EC41" s="24"/>
      <c r="ED41" s="98"/>
      <c r="EE41" s="27">
        <v>31.966999999999999</v>
      </c>
      <c r="EF41" s="77"/>
      <c r="EG41" s="15"/>
      <c r="EH41" s="78"/>
      <c r="EI41" s="78"/>
      <c r="EJ41" s="22"/>
      <c r="EK41" s="22"/>
      <c r="EL41" s="26" t="s">
        <v>29</v>
      </c>
      <c r="EM41" s="15"/>
      <c r="EN41" s="79"/>
      <c r="EO41" s="27">
        <v>32.57</v>
      </c>
      <c r="EP41" s="27">
        <v>39.28</v>
      </c>
      <c r="EQ41" s="18" t="s">
        <v>45</v>
      </c>
      <c r="ER41" s="23" t="s">
        <v>59</v>
      </c>
      <c r="ES41" s="115"/>
      <c r="ET41" s="98">
        <v>31.966999999999999</v>
      </c>
      <c r="EU41" s="27">
        <v>36.497999999999998</v>
      </c>
      <c r="EV41" s="77">
        <v>1</v>
      </c>
      <c r="EW41" s="15">
        <f>IF(AND(EX$170&gt;4,EV41=1),6)+IF(AND(EX$170&gt;4,EV41=2),4)+IF(AND(EX$170&gt;4,EV41=3),3)+IF(AND(EX$170&gt;4,EV41=4),2)+IF(AND(EX$170&gt;4,EV41=5),1)+IF(AND(EX$170&gt;4,EV41&gt;5),1)+IF(AND(EX$170=4,EV41=1),4)+IF(AND(EX$170=4,EV41=2),3)+IF(AND(EX$170=4,EV41=3),2)+IF(AND(EX$170=4,EV41=4),1)+IF(AND(EX$170=3,EV41=1),3)+IF(AND(EX$170=3,EV41=2),2)+IF(AND(EX$170=3,EV41=3),1)+IF(AND(EX$170=2,EV41=1),2)+IF(AND(EX$170=2,EV41=2),1)+IF(AND(EX$170=1,EV41=1),1)</f>
        <v>1</v>
      </c>
      <c r="EX41" s="78"/>
      <c r="EY41" s="78"/>
      <c r="EZ41" s="22">
        <f>IF(AND(EY$170&gt;4,EX41=1),12)+IF(AND(EY$170&gt;4,EX41=2),8)+IF(AND(EY$170&gt;4,EX41=3),6)+IF(AND(EY$170&gt;4,EX41=4),5)+IF(AND(EY$170&gt;4,EX41=5),4)+IF(AND(EY$170&gt;4,EX41=6),3)+IF(AND(EY$170&gt;4,EX41=7),2)+IF(AND(EY$170&gt;4,EX41&gt;7),1)+IF(AND(EY$170=4,EX41=1),8)+IF(AND(EY$170=4,EX41=2),6)+IF(AND(EY$170=4,EX41=3),4)+IF(AND(EY$170=4,EX41=4),2)+IF(AND(EY$170=3,EX41=1),6)+IF(AND(EY$170=3,EX41=2),4)+IF(AND(EY$170=3,EX41=3),2)+IF(AND(EY$170=2,EX41=1),4)+IF(AND(EY$170=2,EX41=2),2)+IF(AND(EY$170=1,EX41=1),2)</f>
        <v>0</v>
      </c>
      <c r="FA41" s="22">
        <f>IF(AND(EY$170&gt;4,EY41=1),12)+IF(AND(EY$170&gt;4,EY41=2),8)+IF(AND(EY$170&gt;4,EY41=3),6)+IF(AND(EY$170&gt;4,EY41=4),5)+IF(AND(EY$170&gt;4,EY41=5),4)+IF(AND(EY$170&gt;4,EY41=6),3)+IF(AND(EY$170&gt;4,EY41=7),2)+IF(AND(EY$170&gt;4,EY41&gt;7),1)+IF(AND(EY$170=4,EY41=1),8)+IF(AND(EY$170=4,EY41=2),6)+IF(AND(EY$170=4,EY41=3),4)+IF(AND(EY$170=4,EY41=4),2)+IF(AND(EY$170=3,EY41=1),6)+IF(AND(EY$170=3,EY41=2),4)+IF(AND(EY$170=3,EY41=3),2)+IF(AND(EY$170=2,EY41=1),4)+IF(AND(EY$170=2,EY41=2),2)+IF(AND(EY$170=1,EY41=1),2)</f>
        <v>0</v>
      </c>
      <c r="FB41" s="26" t="s">
        <v>45</v>
      </c>
      <c r="FC41" s="15">
        <f t="shared" si="14"/>
        <v>1</v>
      </c>
      <c r="FD41" s="79">
        <f t="shared" si="15"/>
        <v>1</v>
      </c>
      <c r="FE41" s="27"/>
      <c r="FF41" s="27"/>
      <c r="FG41" s="18" t="s">
        <v>45</v>
      </c>
      <c r="FH41" s="28"/>
      <c r="FI41" s="115"/>
      <c r="FJ41" s="98">
        <v>31.966999999999999</v>
      </c>
    </row>
    <row r="42" spans="1:171" x14ac:dyDescent="0.25">
      <c r="A42" s="89" t="s">
        <v>136</v>
      </c>
      <c r="B42" s="10">
        <v>93</v>
      </c>
      <c r="C42" s="21"/>
      <c r="D42" s="20"/>
      <c r="E42" s="10" t="s">
        <v>65</v>
      </c>
      <c r="F42" s="13"/>
      <c r="G42" s="27"/>
      <c r="H42" s="25"/>
      <c r="I42" s="15"/>
      <c r="J42" s="10"/>
      <c r="K42" s="10"/>
      <c r="L42" s="15"/>
      <c r="M42" s="15"/>
      <c r="N42" s="26"/>
      <c r="O42" s="15"/>
      <c r="P42" s="15"/>
      <c r="Q42" s="27"/>
      <c r="R42" s="27"/>
      <c r="S42" s="18"/>
      <c r="T42" s="23"/>
      <c r="U42" s="115"/>
      <c r="V42" s="66"/>
      <c r="W42" s="27">
        <v>29.061</v>
      </c>
      <c r="X42" s="25"/>
      <c r="Y42" s="15"/>
      <c r="Z42" s="10"/>
      <c r="AA42" s="10"/>
      <c r="AB42" s="15"/>
      <c r="AC42" s="15"/>
      <c r="AD42" s="26" t="s">
        <v>29</v>
      </c>
      <c r="AE42" s="15"/>
      <c r="AF42" s="15"/>
      <c r="AG42" s="27">
        <v>29.035</v>
      </c>
      <c r="AH42" s="27">
        <v>29.341000000000001</v>
      </c>
      <c r="AI42" s="18" t="s">
        <v>39</v>
      </c>
      <c r="AJ42" s="23" t="s">
        <v>140</v>
      </c>
      <c r="AK42" s="115"/>
      <c r="AL42" s="98">
        <v>29.035</v>
      </c>
      <c r="AM42" s="27"/>
      <c r="AN42" s="96"/>
      <c r="AO42" s="15">
        <f>IF(AND(AP$168&gt;4,AN42=1),6)+IF(AND(AP$168&gt;4,AN42=2),4)+IF(AND(AP$168&gt;4,AN42=3),3)+IF(AND(AP$168&gt;4,AN42=4),2)+IF(AND(AP$168&gt;4,AN42=5),1)+IF(AND(AP$168&gt;4,AN42&gt;5),1)+IF(AND(AP$168=4,AN42=1),4)+IF(AND(AP$168=4,AN42=2),3)+IF(AND(AP$168=4,AN42=3),2)+IF(AND(AP$168=4,AN42=4),1)+IF(AND(AP$168=3,AN42=1),3)+IF(AND(AP$168=3,AN42=2),2)+IF(AND(AP$168=3,AN42=3),1)+IF(AND(AP$168=2,AN42=1),2)+IF(AND(AP$168=2,AN42=2),1)+IF(AND(AP$168=1,AN42=1),1)</f>
        <v>0</v>
      </c>
      <c r="AP42" s="97"/>
      <c r="AQ42" s="97"/>
      <c r="AR42" s="15">
        <f>IF(AND(AQ$168&gt;4,AP42=1),12)+IF(AND(AQ$168&gt;4,AP42=2),8)+IF(AND(AQ$168&gt;4,AP42=3),6)+IF(AND(AQ$168&gt;4,AP42=4),5)+IF(AND(AQ$168&gt;4,AP42=5),4)+IF(AND(AQ$168&gt;4,AP42=6),3)+IF(AND(AQ$168&gt;4,AP42=7),2)+IF(AND(AQ$168&gt;4,AP42&gt;7),1)+IF(AND(AQ$168=4,AP42=1),8)+IF(AND(AQ$168=4,AP42=2),6)+IF(AND(AQ$168=4,AP42=3),4)+IF(AND(AQ$168=4,AP42=4),2)+IF(AND(AQ$168=3,AP42=1),6)+IF(AND(AQ$168=3,AP42=2),4)+IF(AND(AQ$168=3,AP42=3),2)+IF(AND(AQ$168=2,AP42=1),4)+IF(AND(AQ$168=2,AP42=2),2)+IF(AND(AQ$168=1,AP42=1),2)</f>
        <v>0</v>
      </c>
      <c r="AS42" s="15">
        <f>IF(AND(AQ$168&gt;4,AQ42=1),12)+IF(AND(AQ$168&gt;4,AQ42=2),8)+IF(AND(AQ$168&gt;4,AQ42=3),6)+IF(AND(AQ$168&gt;4,AQ42=4),5)+IF(AND(AQ$168&gt;4,AQ42=5),4)+IF(AND(AQ$168&gt;4,AQ42=6),3)+IF(AND(AQ$168&gt;4,AQ42=7),2)+IF(AND(AQ$168&gt;4,AQ42&gt;7),1)+IF(AND(AQ$168=4,AQ42=1),8)+IF(AND(AQ$168=4,AQ42=2),6)+IF(AND(AQ$168=4,AQ42=3),4)+IF(AND(AQ$168=4,AQ42=4),2)+IF(AND(AQ$168=3,AQ42=1),6)+IF(AND(AQ$168=3,AQ42=2),4)+IF(AND(AQ$168=3,AQ42=3),2)+IF(AND(AQ$168=2,AQ42=1),4)+IF(AND(AQ$168=2,AQ42=2),2)+IF(AND(AQ$168=1,AQ42=1),2)</f>
        <v>0</v>
      </c>
      <c r="AT42" s="26" t="s">
        <v>39</v>
      </c>
      <c r="AU42" s="15">
        <f>+AO42+AR42+AS42+BA42</f>
        <v>0</v>
      </c>
      <c r="AV42" s="79">
        <f>+AU42+AF42</f>
        <v>0</v>
      </c>
      <c r="AW42" s="27"/>
      <c r="AX42" s="27"/>
      <c r="AY42" s="18" t="s">
        <v>39</v>
      </c>
      <c r="AZ42" s="18"/>
      <c r="BA42" s="115"/>
      <c r="BB42" s="98">
        <v>29.035</v>
      </c>
      <c r="BC42" s="27"/>
      <c r="BD42" s="96"/>
      <c r="BE42" s="15">
        <f>IF(AND(BF$168&gt;4,BD42=1),6)+IF(AND(BF$168&gt;4,BD42=2),4)+IF(AND(BF$168&gt;4,BD42=3),3)+IF(AND(BF$168&gt;4,BD42=4),2)+IF(AND(BF$168&gt;4,BD42=5),1)+IF(AND(BF$168&gt;4,BD42&gt;5),1)+IF(AND(BF$168=4,BD42=1),4)+IF(AND(BF$168=4,BD42=2),3)+IF(AND(BF$168=4,BD42=3),2)+IF(AND(BF$168=4,BD42=4),1)+IF(AND(BF$168=3,BD42=1),3)+IF(AND(BF$168=3,BD42=2),2)+IF(AND(BF$168=3,BD42=3),1)+IF(AND(BF$168=2,BD42=1),2)+IF(AND(BF$168=2,BD42=2),1)+IF(AND(BF$168=1,BD42=1),1)</f>
        <v>0</v>
      </c>
      <c r="BF42" s="97"/>
      <c r="BG42" s="97"/>
      <c r="BH42" s="15">
        <f>IF(AND(BG$168&gt;4,BF42=1),12)+IF(AND(BG$168&gt;4,BF42=2),8)+IF(AND(BG$168&gt;4,BF42=3),6)+IF(AND(BG$168&gt;4,BF42=4),5)+IF(AND(BG$168&gt;4,BF42=5),4)+IF(AND(BG$168&gt;4,BF42=6),3)+IF(AND(BG$168&gt;4,BF42=7),2)+IF(AND(BG$168&gt;4,BF42&gt;7),1)+IF(AND(BG$168=4,BF42=1),8)+IF(AND(BG$168=4,BF42=2),6)+IF(AND(BG$168=4,BF42=3),4)+IF(AND(BG$168=4,BF42=4),2)+IF(AND(BG$168=3,BF42=1),6)+IF(AND(BG$168=3,BF42=2),4)+IF(AND(BG$168=3,BF42=3),2)+IF(AND(BG$168=2,BF42=1),4)+IF(AND(BG$168=2,BF42=2),2)+IF(AND(BG$168=1,BF42=1),2)</f>
        <v>0</v>
      </c>
      <c r="BI42" s="15">
        <f>IF(AND(BG$168&gt;4,BG42=1),12)+IF(AND(BG$168&gt;4,BG42=2),8)+IF(AND(BG$168&gt;4,BG42=3),6)+IF(AND(BG$168&gt;4,BG42=4),5)+IF(AND(BG$168&gt;4,BG42=5),4)+IF(AND(BG$168&gt;4,BG42=6),3)+IF(AND(BG$168&gt;4,BG42=7),2)+IF(AND(BG$168&gt;4,BG42&gt;7),1)+IF(AND(BG$168=4,BG42=1),8)+IF(AND(BG$168=4,BG42=2),6)+IF(AND(BG$168=4,BG42=3),4)+IF(AND(BG$168=4,BG42=4),2)+IF(AND(BG$168=3,BG42=1),6)+IF(AND(BG$168=3,BG42=2),4)+IF(AND(BG$168=3,BG42=3),2)+IF(AND(BG$168=2,BG42=1),4)+IF(AND(BG$168=2,BG42=2),2)+IF(AND(BG$168=1,BG42=1),2)</f>
        <v>0</v>
      </c>
      <c r="BJ42" s="26" t="s">
        <v>39</v>
      </c>
      <c r="BK42" s="15">
        <f>+BE42+BH42+BI42+BQ42</f>
        <v>0</v>
      </c>
      <c r="BL42" s="79">
        <f>+BK42+AV42</f>
        <v>0</v>
      </c>
      <c r="BM42" s="27"/>
      <c r="BN42" s="27"/>
      <c r="BO42" s="18" t="s">
        <v>39</v>
      </c>
      <c r="BP42" s="18"/>
      <c r="BQ42" s="115"/>
      <c r="BR42" s="98">
        <v>29.035</v>
      </c>
      <c r="BS42" s="27"/>
      <c r="BT42" s="96"/>
      <c r="BU42" s="15">
        <f>IF(AND(BV$168&gt;4,BT42=1),6)+IF(AND(BV$168&gt;4,BT42=2),4)+IF(AND(BV$168&gt;4,BT42=3),3)+IF(AND(BV$168&gt;4,BT42=4),2)+IF(AND(BV$168&gt;4,BT42=5),1)+IF(AND(BV$168&gt;4,BT42&gt;5),1)+IF(AND(BV$168=4,BT42=1),4)+IF(AND(BV$168=4,BT42=2),3)+IF(AND(BV$168=4,BT42=3),2)+IF(AND(BV$168=4,BT42=4),1)+IF(AND(BV$168=3,BT42=1),3)+IF(AND(BV$168=3,BT42=2),2)+IF(AND(BV$168=3,BT42=3),1)+IF(AND(BV$168=2,BT42=1),2)+IF(AND(BV$168=2,BT42=2),1)+IF(AND(BV$168=1,BT42=1),1)</f>
        <v>0</v>
      </c>
      <c r="BV42" s="97"/>
      <c r="BW42" s="97"/>
      <c r="BX42" s="15">
        <f>IF(AND(BW$168&gt;4,BV42=1),12)+IF(AND(BW$168&gt;4,BV42=2),8)+IF(AND(BW$168&gt;4,BV42=3),6)+IF(AND(BW$168&gt;4,BV42=4),5)+IF(AND(BW$168&gt;4,BV42=5),4)+IF(AND(BW$168&gt;4,BV42=6),3)+IF(AND(BW$168&gt;4,BV42=7),2)+IF(AND(BW$168&gt;4,BV42&gt;7),1)+IF(AND(BW$168=4,BV42=1),8)+IF(AND(BW$168=4,BV42=2),6)+IF(AND(BW$168=4,BV42=3),4)+IF(AND(BW$168=4,BV42=4),2)+IF(AND(BW$168=3,BV42=1),6)+IF(AND(BW$168=3,BV42=2),4)+IF(AND(BW$168=3,BV42=3),2)+IF(AND(BW$168=2,BV42=1),4)+IF(AND(BW$168=2,BV42=2),2)+IF(AND(BW$168=1,BV42=1),2)</f>
        <v>0</v>
      </c>
      <c r="BY42" s="15">
        <f>IF(AND(BW$168&gt;4,BW42=1),12)+IF(AND(BW$168&gt;4,BW42=2),8)+IF(AND(BW$168&gt;4,BW42=3),6)+IF(AND(BW$168&gt;4,BW42=4),5)+IF(AND(BW$168&gt;4,BW42=5),4)+IF(AND(BW$168&gt;4,BW42=6),3)+IF(AND(BW$168&gt;4,BW42=7),2)+IF(AND(BW$168&gt;4,BW42&gt;7),1)+IF(AND(BW$168=4,BW42=1),8)+IF(AND(BW$168=4,BW42=2),6)+IF(AND(BW$168=4,BW42=3),4)+IF(AND(BW$168=4,BW42=4),2)+IF(AND(BW$168=3,BW42=1),6)+IF(AND(BW$168=3,BW42=2),4)+IF(AND(BW$168=3,BW42=3),2)+IF(AND(BW$168=2,BW42=1),4)+IF(AND(BW$168=2,BW42=2),2)+IF(AND(BW$168=1,BW42=1),2)</f>
        <v>0</v>
      </c>
      <c r="BZ42" s="26" t="s">
        <v>39</v>
      </c>
      <c r="CA42" s="15">
        <f>+BU42+BX42+BY42+CG42</f>
        <v>0</v>
      </c>
      <c r="CB42" s="79">
        <f>+CA42+BL42</f>
        <v>0</v>
      </c>
      <c r="CC42" s="27"/>
      <c r="CD42" s="27"/>
      <c r="CE42" s="18" t="s">
        <v>39</v>
      </c>
      <c r="CF42" s="18"/>
      <c r="CG42" s="115"/>
      <c r="CH42" s="98">
        <v>29.035</v>
      </c>
      <c r="CI42" s="27"/>
      <c r="CJ42" s="96"/>
      <c r="CK42" s="15">
        <f>IF(AND(CL$168&gt;4,CJ42=1),6)+IF(AND(CL$168&gt;4,CJ42=2),4)+IF(AND(CL$168&gt;4,CJ42=3),3)+IF(AND(CL$168&gt;4,CJ42=4),2)+IF(AND(CL$168&gt;4,CJ42=5),1)+IF(AND(CL$168&gt;4,CJ42&gt;5),1)+IF(AND(CL$168=4,CJ42=1),4)+IF(AND(CL$168=4,CJ42=2),3)+IF(AND(CL$168=4,CJ42=3),2)+IF(AND(CL$168=4,CJ42=4),1)+IF(AND(CL$168=3,CJ42=1),3)+IF(AND(CL$168=3,CJ42=2),2)+IF(AND(CL$168=3,CJ42=3),1)+IF(AND(CL$168=2,CJ42=1),2)+IF(AND(CL$168=2,CJ42=2),1)+IF(AND(CL$168=1,CJ42=1),1)</f>
        <v>0</v>
      </c>
      <c r="CL42" s="97"/>
      <c r="CM42" s="97"/>
      <c r="CN42" s="15">
        <f>IF(AND(CM$168&gt;4,CL42=1),12)+IF(AND(CM$168&gt;4,CL42=2),8)+IF(AND(CM$168&gt;4,CL42=3),6)+IF(AND(CM$168&gt;4,CL42=4),5)+IF(AND(CM$168&gt;4,CL42=5),4)+IF(AND(CM$168&gt;4,CL42=6),3)+IF(AND(CM$168&gt;4,CL42=7),2)+IF(AND(CM$168&gt;4,CL42&gt;7),1)+IF(AND(CM$168=4,CL42=1),8)+IF(AND(CM$168=4,CL42=2),6)+IF(AND(CM$168=4,CL42=3),4)+IF(AND(CM$168=4,CL42=4),2)+IF(AND(CM$168=3,CL42=1),6)+IF(AND(CM$168=3,CL42=2),4)+IF(AND(CM$168=3,CL42=3),2)+IF(AND(CM$168=2,CL42=1),4)+IF(AND(CM$168=2,CL42=2),2)+IF(AND(CM$168=1,CL42=1),2)</f>
        <v>0</v>
      </c>
      <c r="CO42" s="15">
        <f>IF(AND(CM$168&gt;4,CM42=1),12)+IF(AND(CM$168&gt;4,CM42=2),8)+IF(AND(CM$168&gt;4,CM42=3),6)+IF(AND(CM$168&gt;4,CM42=4),5)+IF(AND(CM$168&gt;4,CM42=5),4)+IF(AND(CM$168&gt;4,CM42=6),3)+IF(AND(CM$168&gt;4,CM42=7),2)+IF(AND(CM$168&gt;4,CM42&gt;7),1)+IF(AND(CM$168=4,CM42=1),8)+IF(AND(CM$168=4,CM42=2),6)+IF(AND(CM$168=4,CM42=3),4)+IF(AND(CM$168=4,CM42=4),2)+IF(AND(CM$168=3,CM42=1),6)+IF(AND(CM$168=3,CM42=2),4)+IF(AND(CM$168=3,CM42=3),2)+IF(AND(CM$168=2,CM42=1),4)+IF(AND(CM$168=2,CM42=2),2)+IF(AND(CM$168=1,CM42=1),2)</f>
        <v>0</v>
      </c>
      <c r="CP42" s="26" t="s">
        <v>39</v>
      </c>
      <c r="CQ42" s="15">
        <f>+CK42+CN42+CO42+CW42</f>
        <v>0</v>
      </c>
      <c r="CR42" s="79">
        <f>+CQ42+CB42</f>
        <v>0</v>
      </c>
      <c r="CS42" s="27"/>
      <c r="CT42" s="27"/>
      <c r="CU42" s="18" t="s">
        <v>39</v>
      </c>
      <c r="CV42" s="18"/>
      <c r="CW42" s="115"/>
      <c r="CX42" s="98">
        <v>29.035</v>
      </c>
      <c r="CY42" s="27"/>
      <c r="CZ42" s="77"/>
      <c r="DA42" s="15">
        <f>IF(AND(DB$168&gt;4,CZ42=1),6)+IF(AND(DB$168&gt;4,CZ42=2),4)+IF(AND(DB$168&gt;4,CZ42=3),3)+IF(AND(DB$168&gt;4,CZ42=4),2)+IF(AND(DB$168&gt;4,CZ42=5),1)+IF(AND(DB$168&gt;4,CZ42&gt;5),1)+IF(AND(DB$168=4,CZ42=1),4)+IF(AND(DB$168=4,CZ42=2),3)+IF(AND(DB$168=4,CZ42=3),2)+IF(AND(DB$168=4,CZ42=4),1)+IF(AND(DB$168=3,CZ42=1),3)+IF(AND(DB$168=3,CZ42=2),2)+IF(AND(DB$168=3,CZ42=3),1)+IF(AND(DB$168=2,CZ42=1),2)+IF(AND(DB$168=2,CZ42=2),1)+IF(AND(DB$168=1,CZ42=1),1)</f>
        <v>0</v>
      </c>
      <c r="DB42" s="78"/>
      <c r="DC42" s="78"/>
      <c r="DD42" s="15">
        <f>IF(AND(DC$168&gt;4,DB42=1),12)+IF(AND(DC$168&gt;4,DB42=2),8)+IF(AND(DC$168&gt;4,DB42=3),6)+IF(AND(DC$168&gt;4,DB42=4),5)+IF(AND(DC$168&gt;4,DB42=5),4)+IF(AND(DC$168&gt;4,DB42=6),3)+IF(AND(DC$168&gt;4,DB42=7),2)+IF(AND(DC$168&gt;4,DB42&gt;7),1)+IF(AND(DC$168=4,DB42=1),8)+IF(AND(DC$168=4,DB42=2),6)+IF(AND(DC$168=4,DB42=3),4)+IF(AND(DC$168=4,DB42=4),2)+IF(AND(DC$168=3,DB42=1),6)+IF(AND(DC$168=3,DB42=2),4)+IF(AND(DC$168=3,DB42=3),2)+IF(AND(DC$168=2,DB42=1),4)+IF(AND(DC$168=2,DB42=2),2)+IF(AND(DC$168=1,DB42=1),2)</f>
        <v>0</v>
      </c>
      <c r="DE42" s="15">
        <f>IF(AND(DC$168&gt;4,DC42=1),12)+IF(AND(DC$168&gt;4,DC42=2),8)+IF(AND(DC$168&gt;4,DC42=3),6)+IF(AND(DC$168&gt;4,DC42=4),5)+IF(AND(DC$168&gt;4,DC42=5),4)+IF(AND(DC$168&gt;4,DC42=6),3)+IF(AND(DC$168&gt;4,DC42=7),2)+IF(AND(DC$168&gt;4,DC42&gt;7),1)+IF(AND(DC$168=4,DC42=1),8)+IF(AND(DC$168=4,DC42=2),6)+IF(AND(DC$168=4,DC42=3),4)+IF(AND(DC$168=4,DC42=4),2)+IF(AND(DC$168=3,DC42=1),6)+IF(AND(DC$168=3,DC42=2),4)+IF(AND(DC$168=3,DC42=3),2)+IF(AND(DC$168=2,DC42=1),4)+IF(AND(DC$168=2,DC42=2),2)+IF(AND(DC$168=1,DC42=1),2)</f>
        <v>0</v>
      </c>
      <c r="DF42" s="26" t="s">
        <v>39</v>
      </c>
      <c r="DG42" s="15">
        <f>+DA42+DD42+DE42+DM42</f>
        <v>0</v>
      </c>
      <c r="DH42" s="79">
        <f>+DG42+CR42</f>
        <v>0</v>
      </c>
      <c r="DI42" s="27"/>
      <c r="DJ42" s="27"/>
      <c r="DK42" s="18" t="s">
        <v>39</v>
      </c>
      <c r="DL42" s="18"/>
      <c r="DM42" s="115"/>
      <c r="DN42" s="98">
        <v>29.035</v>
      </c>
      <c r="DO42" s="27"/>
      <c r="DP42" s="77"/>
      <c r="DQ42" s="15">
        <f>IF(AND(DR$168&gt;4,DP42=1),6)+IF(AND(DR$168&gt;4,DP42=2),4)+IF(AND(DR$168&gt;4,DP42=3),3)+IF(AND(DR$168&gt;4,DP42=4),2)+IF(AND(DR$168&gt;4,DP42=5),1)+IF(AND(DR$168&gt;4,DP42&gt;5),1)+IF(AND(DR$168=4,DP42=1),4)+IF(AND(DR$168=4,DP42=2),3)+IF(AND(DR$168=4,DP42=3),2)+IF(AND(DR$168=4,DP42=4),1)+IF(AND(DR$168=3,DP42=1),3)+IF(AND(DR$168=3,DP42=2),2)+IF(AND(DR$168=3,DP42=3),1)+IF(AND(DR$168=2,DP42=1),2)+IF(AND(DR$168=2,DP42=2),1)+IF(AND(DR$168=1,DP42=1),1)</f>
        <v>0</v>
      </c>
      <c r="DR42" s="78"/>
      <c r="DS42" s="78"/>
      <c r="DT42" s="15">
        <f>IF(AND(DS$168&gt;4,DR42=1),12)+IF(AND(DS$168&gt;4,DR42=2),8)+IF(AND(DS$168&gt;4,DR42=3),6)+IF(AND(DS$168&gt;4,DR42=4),5)+IF(AND(DS$168&gt;4,DR42=5),4)+IF(AND(DS$168&gt;4,DR42=6),3)+IF(AND(DS$168&gt;4,DR42=7),2)+IF(AND(DS$168&gt;4,DR42&gt;7),1)+IF(AND(DS$168=4,DR42=1),8)+IF(AND(DS$168=4,DR42=2),6)+IF(AND(DS$168=4,DR42=3),4)+IF(AND(DS$168=4,DR42=4),2)+IF(AND(DS$168=3,DR42=1),6)+IF(AND(DS$168=3,DR42=2),4)+IF(AND(DS$168=3,DR42=3),2)+IF(AND(DS$168=2,DR42=1),4)+IF(AND(DS$168=2,DR42=2),2)+IF(AND(DS$168=1,DR42=1),2)</f>
        <v>0</v>
      </c>
      <c r="DU42" s="15">
        <f>IF(AND(DS$168&gt;4,DS42=1),12)+IF(AND(DS$168&gt;4,DS42=2),8)+IF(AND(DS$168&gt;4,DS42=3),6)+IF(AND(DS$168&gt;4,DS42=4),5)+IF(AND(DS$168&gt;4,DS42=5),4)+IF(AND(DS$168&gt;4,DS42=6),3)+IF(AND(DS$168&gt;4,DS42=7),2)+IF(AND(DS$168&gt;4,DS42&gt;7),1)+IF(AND(DS$168=4,DS42=1),8)+IF(AND(DS$168=4,DS42=2),6)+IF(AND(DS$168=4,DS42=3),4)+IF(AND(DS$168=4,DS42=4),2)+IF(AND(DS$168=3,DS42=1),6)+IF(AND(DS$168=3,DS42=2),4)+IF(AND(DS$168=3,DS42=3),2)+IF(AND(DS$168=2,DS42=1),4)+IF(AND(DS$168=2,DS42=2),2)+IF(AND(DS$168=1,DS42=1),2)</f>
        <v>0</v>
      </c>
      <c r="DV42" s="26" t="s">
        <v>39</v>
      </c>
      <c r="DW42" s="15">
        <f>+DQ42+DT42+DU42+EC42</f>
        <v>0</v>
      </c>
      <c r="DX42" s="79">
        <f>+DW42+DH42</f>
        <v>0</v>
      </c>
      <c r="DY42" s="27"/>
      <c r="DZ42" s="27"/>
      <c r="EA42" s="18" t="s">
        <v>39</v>
      </c>
      <c r="EB42" s="18"/>
      <c r="EC42" s="24"/>
      <c r="ED42" s="98">
        <v>29.035</v>
      </c>
      <c r="EE42" s="27"/>
      <c r="EF42" s="77"/>
      <c r="EG42" s="15">
        <f>IF(AND(EH$168&gt;4,EF42=1),6)+IF(AND(EH$168&gt;4,EF42=2),4)+IF(AND(EH$168&gt;4,EF42=3),3)+IF(AND(EH$168&gt;4,EF42=4),2)+IF(AND(EH$168&gt;4,EF42=5),1)+IF(AND(EH$168&gt;4,EF42&gt;5),1)+IF(AND(EH$168=4,EF42=1),4)+IF(AND(EH$168=4,EF42=2),3)+IF(AND(EH$168=4,EF42=3),2)+IF(AND(EH$168=4,EF42=4),1)+IF(AND(EH$168=3,EF42=1),3)+IF(AND(EH$168=3,EF42=2),2)+IF(AND(EH$168=3,EF42=3),1)+IF(AND(EH$168=2,EF42=1),2)+IF(AND(EH$168=2,EF42=2),1)+IF(AND(EH$168=1,EF42=1),1)</f>
        <v>0</v>
      </c>
      <c r="EH42" s="78"/>
      <c r="EI42" s="78"/>
      <c r="EJ42" s="15">
        <f>IF(AND(EI$168&gt;4,EH42=1),12)+IF(AND(EI$168&gt;4,EH42=2),8)+IF(AND(EI$168&gt;4,EH42=3),6)+IF(AND(EI$168&gt;4,EH42=4),5)+IF(AND(EI$168&gt;4,EH42=5),4)+IF(AND(EI$168&gt;4,EH42=6),3)+IF(AND(EI$168&gt;4,EH42=7),2)+IF(AND(EI$168&gt;4,EH42&gt;7),1)+IF(AND(EI$168=4,EH42=1),8)+IF(AND(EI$168=4,EH42=2),6)+IF(AND(EI$168=4,EH42=3),4)+IF(AND(EI$168=4,EH42=4),2)+IF(AND(EI$168=3,EH42=1),6)+IF(AND(EI$168=3,EH42=2),4)+IF(AND(EI$168=3,EH42=3),2)+IF(AND(EI$168=2,EH42=1),4)+IF(AND(EI$168=2,EH42=2),2)+IF(AND(EI$168=1,EH42=1),2)</f>
        <v>0</v>
      </c>
      <c r="EK42" s="15">
        <f>IF(AND(EI$168&gt;4,EI42=1),12)+IF(AND(EI$168&gt;4,EI42=2),8)+IF(AND(EI$168&gt;4,EI42=3),6)+IF(AND(EI$168&gt;4,EI42=4),5)+IF(AND(EI$168&gt;4,EI42=5),4)+IF(AND(EI$168&gt;4,EI42=6),3)+IF(AND(EI$168&gt;4,EI42=7),2)+IF(AND(EI$168&gt;4,EI42&gt;7),1)+IF(AND(EI$168=4,EI42=1),8)+IF(AND(EI$168=4,EI42=2),6)+IF(AND(EI$168=4,EI42=3),4)+IF(AND(EI$168=4,EI42=4),2)+IF(AND(EI$168=3,EI42=1),6)+IF(AND(EI$168=3,EI42=2),4)+IF(AND(EI$168=3,EI42=3),2)+IF(AND(EI$168=2,EI42=1),4)+IF(AND(EI$168=2,EI42=2),2)+IF(AND(EI$168=1,EI42=1),2)</f>
        <v>0</v>
      </c>
      <c r="EL42" s="26" t="s">
        <v>39</v>
      </c>
      <c r="EM42" s="15">
        <f t="shared" ref="EM42:EM47" si="27">+EG42+EJ42+EK42+ES42</f>
        <v>0</v>
      </c>
      <c r="EN42" s="79">
        <f t="shared" ref="EN42:EN47" si="28">+EM42+DX42</f>
        <v>0</v>
      </c>
      <c r="EO42" s="27"/>
      <c r="EP42" s="27"/>
      <c r="EQ42" s="18" t="s">
        <v>39</v>
      </c>
      <c r="ER42" s="18"/>
      <c r="ES42" s="115"/>
      <c r="ET42" s="98">
        <v>29.035</v>
      </c>
      <c r="EU42" s="27"/>
      <c r="EV42" s="77"/>
      <c r="EW42" s="15">
        <f>IF(AND(EX$168&gt;4,EV42=1),6)+IF(AND(EX$168&gt;4,EV42=2),4)+IF(AND(EX$168&gt;4,EV42=3),3)+IF(AND(EX$168&gt;4,EV42=4),2)+IF(AND(EX$168&gt;4,EV42=5),1)+IF(AND(EX$168&gt;4,EV42&gt;5),1)+IF(AND(EX$168=4,EV42=1),4)+IF(AND(EX$168=4,EV42=2),3)+IF(AND(EX$168=4,EV42=3),2)+IF(AND(EX$168=4,EV42=4),1)+IF(AND(EX$168=3,EV42=1),3)+IF(AND(EX$168=3,EV42=2),2)+IF(AND(EX$168=3,EV42=3),1)+IF(AND(EX$168=2,EV42=1),2)+IF(AND(EX$168=2,EV42=2),1)+IF(AND(EX$168=1,EV42=1),1)</f>
        <v>0</v>
      </c>
      <c r="EX42" s="78"/>
      <c r="EY42" s="78"/>
      <c r="EZ42" s="15">
        <f>IF(AND(EY$168&gt;4,EX42=1),12)+IF(AND(EY$168&gt;4,EX42=2),8)+IF(AND(EY$168&gt;4,EX42=3),6)+IF(AND(EY$168&gt;4,EX42=4),5)+IF(AND(EY$168&gt;4,EX42=5),4)+IF(AND(EY$168&gt;4,EX42=6),3)+IF(AND(EY$168&gt;4,EX42=7),2)+IF(AND(EY$168&gt;4,EX42&gt;7),1)+IF(AND(EY$168=4,EX42=1),8)+IF(AND(EY$168=4,EX42=2),6)+IF(AND(EY$168=4,EX42=3),4)+IF(AND(EY$168=4,EX42=4),2)+IF(AND(EY$168=3,EX42=1),6)+IF(AND(EY$168=3,EX42=2),4)+IF(AND(EY$168=3,EX42=3),2)+IF(AND(EY$168=2,EX42=1),4)+IF(AND(EY$168=2,EX42=2),2)+IF(AND(EY$168=1,EX42=1),2)</f>
        <v>0</v>
      </c>
      <c r="FA42" s="15">
        <f>IF(AND(EY$168&gt;4,EY42=1),12)+IF(AND(EY$168&gt;4,EY42=2),8)+IF(AND(EY$168&gt;4,EY42=3),6)+IF(AND(EY$168&gt;4,EY42=4),5)+IF(AND(EY$168&gt;4,EY42=5),4)+IF(AND(EY$168&gt;4,EY42=6),3)+IF(AND(EY$168&gt;4,EY42=7),2)+IF(AND(EY$168&gt;4,EY42&gt;7),1)+IF(AND(EY$168=4,EY42=1),8)+IF(AND(EY$168=4,EY42=2),6)+IF(AND(EY$168=4,EY42=3),4)+IF(AND(EY$168=4,EY42=4),2)+IF(AND(EY$168=3,EY42=1),6)+IF(AND(EY$168=3,EY42=2),4)+IF(AND(EY$168=3,EY42=3),2)+IF(AND(EY$168=2,EY42=1),4)+IF(AND(EY$168=2,EY42=2),2)+IF(AND(EY$168=1,EY42=1),2)</f>
        <v>0</v>
      </c>
      <c r="FB42" s="26" t="s">
        <v>39</v>
      </c>
      <c r="FC42" s="15">
        <f t="shared" si="14"/>
        <v>0</v>
      </c>
      <c r="FD42" s="79">
        <f t="shared" si="15"/>
        <v>0</v>
      </c>
      <c r="FE42" s="27"/>
      <c r="FF42" s="27"/>
      <c r="FG42" s="18" t="s">
        <v>39</v>
      </c>
      <c r="FH42" s="18"/>
      <c r="FI42" s="115"/>
      <c r="FJ42" s="98">
        <v>29.035</v>
      </c>
    </row>
    <row r="43" spans="1:171" x14ac:dyDescent="0.25">
      <c r="A43" s="89" t="s">
        <v>135</v>
      </c>
      <c r="B43" s="10">
        <v>22</v>
      </c>
      <c r="C43" s="21"/>
      <c r="D43" s="20"/>
      <c r="E43" s="10" t="s">
        <v>179</v>
      </c>
      <c r="F43" s="13"/>
      <c r="G43" s="27"/>
      <c r="H43" s="25"/>
      <c r="I43" s="15"/>
      <c r="J43" s="10"/>
      <c r="K43" s="10"/>
      <c r="L43" s="15"/>
      <c r="M43" s="15"/>
      <c r="N43" s="26"/>
      <c r="O43" s="15"/>
      <c r="P43" s="15"/>
      <c r="Q43" s="27"/>
      <c r="R43" s="27"/>
      <c r="S43" s="18"/>
      <c r="T43" s="23"/>
      <c r="U43" s="115"/>
      <c r="V43" s="66"/>
      <c r="W43" s="27"/>
      <c r="X43" s="25"/>
      <c r="Y43" s="15"/>
      <c r="Z43" s="10"/>
      <c r="AA43" s="10"/>
      <c r="AB43" s="15"/>
      <c r="AC43" s="15"/>
      <c r="AD43" s="26"/>
      <c r="AE43" s="15"/>
      <c r="AF43" s="15"/>
      <c r="AG43" s="27"/>
      <c r="AH43" s="27"/>
      <c r="AI43" s="18"/>
      <c r="AJ43" s="18"/>
      <c r="AK43" s="115"/>
      <c r="AL43" s="13"/>
      <c r="AM43" s="27"/>
      <c r="AN43" s="25"/>
      <c r="AO43" s="15"/>
      <c r="AP43" s="10"/>
      <c r="AQ43" s="10"/>
      <c r="AR43" s="15"/>
      <c r="AS43" s="15"/>
      <c r="AT43" s="26"/>
      <c r="AU43" s="15"/>
      <c r="AV43" s="15"/>
      <c r="AW43" s="27"/>
      <c r="AX43" s="27"/>
      <c r="AY43" s="18"/>
      <c r="AZ43" s="18"/>
      <c r="BA43" s="115"/>
      <c r="BB43" s="13"/>
      <c r="BC43" s="27"/>
      <c r="BD43" s="25"/>
      <c r="BE43" s="15"/>
      <c r="BF43" s="10"/>
      <c r="BG43" s="10"/>
      <c r="BH43" s="15"/>
      <c r="BI43" s="15"/>
      <c r="BJ43" s="26"/>
      <c r="BK43" s="15"/>
      <c r="BL43" s="15"/>
      <c r="BM43" s="27"/>
      <c r="BN43" s="27"/>
      <c r="BO43" s="18"/>
      <c r="BP43" s="18"/>
      <c r="BQ43" s="115"/>
      <c r="BR43" s="13"/>
      <c r="BS43" s="27"/>
      <c r="BT43" s="25"/>
      <c r="BU43" s="15"/>
      <c r="BV43" s="10"/>
      <c r="BW43" s="10"/>
      <c r="BX43" s="15"/>
      <c r="BY43" s="15"/>
      <c r="BZ43" s="26"/>
      <c r="CA43" s="15"/>
      <c r="CB43" s="15"/>
      <c r="CC43" s="27"/>
      <c r="CD43" s="27"/>
      <c r="CE43" s="18"/>
      <c r="CF43" s="18"/>
      <c r="CG43" s="115"/>
      <c r="CH43" s="13"/>
      <c r="CI43" s="27"/>
      <c r="CJ43" s="25"/>
      <c r="CK43" s="15"/>
      <c r="CL43" s="10"/>
      <c r="CM43" s="10"/>
      <c r="CN43" s="15"/>
      <c r="CO43" s="15"/>
      <c r="CP43" s="26"/>
      <c r="CQ43" s="15"/>
      <c r="CR43" s="15"/>
      <c r="CS43" s="27"/>
      <c r="CT43" s="27"/>
      <c r="CU43" s="18"/>
      <c r="CV43" s="23"/>
      <c r="CW43" s="115"/>
      <c r="CX43" s="98"/>
      <c r="CY43" s="27">
        <v>28.54</v>
      </c>
      <c r="CZ43" s="77"/>
      <c r="DA43" s="15"/>
      <c r="DB43" s="78"/>
      <c r="DC43" s="78"/>
      <c r="DD43" s="15"/>
      <c r="DE43" s="15"/>
      <c r="DF43" s="26" t="s">
        <v>29</v>
      </c>
      <c r="DG43" s="15"/>
      <c r="DH43" s="79"/>
      <c r="DI43" s="27">
        <v>29.19</v>
      </c>
      <c r="DJ43" s="27">
        <v>29.725000000000001</v>
      </c>
      <c r="DK43" s="18" t="s">
        <v>39</v>
      </c>
      <c r="DL43" s="23" t="s">
        <v>140</v>
      </c>
      <c r="DM43" s="115"/>
      <c r="DN43" s="98">
        <v>28.54</v>
      </c>
      <c r="DO43" s="27"/>
      <c r="DP43" s="77"/>
      <c r="DQ43" s="15">
        <f>IF(AND(DR$168&gt;4,DP43=1),6)+IF(AND(DR$168&gt;4,DP43=2),4)+IF(AND(DR$168&gt;4,DP43=3),3)+IF(AND(DR$168&gt;4,DP43=4),2)+IF(AND(DR$168&gt;4,DP43=5),1)+IF(AND(DR$168&gt;4,DP43&gt;5),1)+IF(AND(DR$168=4,DP43=1),4)+IF(AND(DR$168=4,DP43=2),3)+IF(AND(DR$168=4,DP43=3),2)+IF(AND(DR$168=4,DP43=4),1)+IF(AND(DR$168=3,DP43=1),3)+IF(AND(DR$168=3,DP43=2),2)+IF(AND(DR$168=3,DP43=3),1)+IF(AND(DR$168=2,DP43=1),2)+IF(AND(DR$168=2,DP43=2),1)+IF(AND(DR$168=1,DP43=1),1)</f>
        <v>0</v>
      </c>
      <c r="DR43" s="78"/>
      <c r="DS43" s="78"/>
      <c r="DT43" s="15">
        <f>IF(AND(DS$168&gt;4,DR43=1),12)+IF(AND(DS$168&gt;4,DR43=2),8)+IF(AND(DS$168&gt;4,DR43=3),6)+IF(AND(DS$168&gt;4,DR43=4),5)+IF(AND(DS$168&gt;4,DR43=5),4)+IF(AND(DS$168&gt;4,DR43=6),3)+IF(AND(DS$168&gt;4,DR43=7),2)+IF(AND(DS$168&gt;4,DR43&gt;7),1)+IF(AND(DS$168=4,DR43=1),8)+IF(AND(DS$168=4,DR43=2),6)+IF(AND(DS$168=4,DR43=3),4)+IF(AND(DS$168=4,DR43=4),2)+IF(AND(DS$168=3,DR43=1),6)+IF(AND(DS$168=3,DR43=2),4)+IF(AND(DS$168=3,DR43=3),2)+IF(AND(DS$168=2,DR43=1),4)+IF(AND(DS$168=2,DR43=2),2)+IF(AND(DS$168=1,DR43=1),2)</f>
        <v>0</v>
      </c>
      <c r="DU43" s="15">
        <f>IF(AND(DS$168&gt;4,DS43=1),12)+IF(AND(DS$168&gt;4,DS43=2),8)+IF(AND(DS$168&gt;4,DS43=3),6)+IF(AND(DS$168&gt;4,DS43=4),5)+IF(AND(DS$168&gt;4,DS43=5),4)+IF(AND(DS$168&gt;4,DS43=6),3)+IF(AND(DS$168&gt;4,DS43=7),2)+IF(AND(DS$168&gt;4,DS43&gt;7),1)+IF(AND(DS$168=4,DS43=1),8)+IF(AND(DS$168=4,DS43=2),6)+IF(AND(DS$168=4,DS43=3),4)+IF(AND(DS$168=4,DS43=4),2)+IF(AND(DS$168=3,DS43=1),6)+IF(AND(DS$168=3,DS43=2),4)+IF(AND(DS$168=3,DS43=3),2)+IF(AND(DS$168=2,DS43=1),4)+IF(AND(DS$168=2,DS43=2),2)+IF(AND(DS$168=1,DS43=1),2)</f>
        <v>0</v>
      </c>
      <c r="DV43" s="26" t="s">
        <v>39</v>
      </c>
      <c r="DW43" s="15">
        <f>+DQ43+DT43+DU43+EC43</f>
        <v>0</v>
      </c>
      <c r="DX43" s="79">
        <f>+DW43+DH43</f>
        <v>0</v>
      </c>
      <c r="DY43" s="27"/>
      <c r="DZ43" s="27"/>
      <c r="EA43" s="18" t="s">
        <v>39</v>
      </c>
      <c r="EB43" s="18"/>
      <c r="EC43" s="24"/>
      <c r="ED43" s="98">
        <v>28.54</v>
      </c>
      <c r="EE43" s="27"/>
      <c r="EF43" s="77"/>
      <c r="EG43" s="15">
        <f>IF(AND(EH$168&gt;4,EF43=1),6)+IF(AND(EH$168&gt;4,EF43=2),4)+IF(AND(EH$168&gt;4,EF43=3),3)+IF(AND(EH$168&gt;4,EF43=4),2)+IF(AND(EH$168&gt;4,EF43=5),1)+IF(AND(EH$168&gt;4,EF43&gt;5),1)+IF(AND(EH$168=4,EF43=1),4)+IF(AND(EH$168=4,EF43=2),3)+IF(AND(EH$168=4,EF43=3),2)+IF(AND(EH$168=4,EF43=4),1)+IF(AND(EH$168=3,EF43=1),3)+IF(AND(EH$168=3,EF43=2),2)+IF(AND(EH$168=3,EF43=3),1)+IF(AND(EH$168=2,EF43=1),2)+IF(AND(EH$168=2,EF43=2),1)+IF(AND(EH$168=1,EF43=1),1)</f>
        <v>0</v>
      </c>
      <c r="EH43" s="78"/>
      <c r="EI43" s="78"/>
      <c r="EJ43" s="15">
        <f>IF(AND(EI$168&gt;4,EH43=1),12)+IF(AND(EI$168&gt;4,EH43=2),8)+IF(AND(EI$168&gt;4,EH43=3),6)+IF(AND(EI$168&gt;4,EH43=4),5)+IF(AND(EI$168&gt;4,EH43=5),4)+IF(AND(EI$168&gt;4,EH43=6),3)+IF(AND(EI$168&gt;4,EH43=7),2)+IF(AND(EI$168&gt;4,EH43&gt;7),1)+IF(AND(EI$168=4,EH43=1),8)+IF(AND(EI$168=4,EH43=2),6)+IF(AND(EI$168=4,EH43=3),4)+IF(AND(EI$168=4,EH43=4),2)+IF(AND(EI$168=3,EH43=1),6)+IF(AND(EI$168=3,EH43=2),4)+IF(AND(EI$168=3,EH43=3),2)+IF(AND(EI$168=2,EH43=1),4)+IF(AND(EI$168=2,EH43=2),2)+IF(AND(EI$168=1,EH43=1),2)</f>
        <v>0</v>
      </c>
      <c r="EK43" s="15">
        <f>IF(AND(EI$168&gt;4,EI43=1),12)+IF(AND(EI$168&gt;4,EI43=2),8)+IF(AND(EI$168&gt;4,EI43=3),6)+IF(AND(EI$168&gt;4,EI43=4),5)+IF(AND(EI$168&gt;4,EI43=5),4)+IF(AND(EI$168&gt;4,EI43=6),3)+IF(AND(EI$168&gt;4,EI43=7),2)+IF(AND(EI$168&gt;4,EI43&gt;7),1)+IF(AND(EI$168=4,EI43=1),8)+IF(AND(EI$168=4,EI43=2),6)+IF(AND(EI$168=4,EI43=3),4)+IF(AND(EI$168=4,EI43=4),2)+IF(AND(EI$168=3,EI43=1),6)+IF(AND(EI$168=3,EI43=2),4)+IF(AND(EI$168=3,EI43=3),2)+IF(AND(EI$168=2,EI43=1),4)+IF(AND(EI$168=2,EI43=2),2)+IF(AND(EI$168=1,EI43=1),2)</f>
        <v>0</v>
      </c>
      <c r="EL43" s="26" t="s">
        <v>39</v>
      </c>
      <c r="EM43" s="15">
        <f t="shared" si="27"/>
        <v>0</v>
      </c>
      <c r="EN43" s="79">
        <f t="shared" si="28"/>
        <v>0</v>
      </c>
      <c r="EO43" s="27"/>
      <c r="EP43" s="27"/>
      <c r="EQ43" s="18" t="s">
        <v>39</v>
      </c>
      <c r="ER43" s="18"/>
      <c r="ES43" s="115"/>
      <c r="ET43" s="98">
        <v>28.54</v>
      </c>
      <c r="EU43" s="27"/>
      <c r="EV43" s="77"/>
      <c r="EW43" s="15">
        <f>IF(AND(EX$168&gt;4,EV43=1),6)+IF(AND(EX$168&gt;4,EV43=2),4)+IF(AND(EX$168&gt;4,EV43=3),3)+IF(AND(EX$168&gt;4,EV43=4),2)+IF(AND(EX$168&gt;4,EV43=5),1)+IF(AND(EX$168&gt;4,EV43&gt;5),1)+IF(AND(EX$168=4,EV43=1),4)+IF(AND(EX$168=4,EV43=2),3)+IF(AND(EX$168=4,EV43=3),2)+IF(AND(EX$168=4,EV43=4),1)+IF(AND(EX$168=3,EV43=1),3)+IF(AND(EX$168=3,EV43=2),2)+IF(AND(EX$168=3,EV43=3),1)+IF(AND(EX$168=2,EV43=1),2)+IF(AND(EX$168=2,EV43=2),1)+IF(AND(EX$168=1,EV43=1),1)</f>
        <v>0</v>
      </c>
      <c r="EX43" s="78"/>
      <c r="EY43" s="78"/>
      <c r="EZ43" s="15">
        <f>IF(AND(EY$168&gt;4,EX43=1),12)+IF(AND(EY$168&gt;4,EX43=2),8)+IF(AND(EY$168&gt;4,EX43=3),6)+IF(AND(EY$168&gt;4,EX43=4),5)+IF(AND(EY$168&gt;4,EX43=5),4)+IF(AND(EY$168&gt;4,EX43=6),3)+IF(AND(EY$168&gt;4,EX43=7),2)+IF(AND(EY$168&gt;4,EX43&gt;7),1)+IF(AND(EY$168=4,EX43=1),8)+IF(AND(EY$168=4,EX43=2),6)+IF(AND(EY$168=4,EX43=3),4)+IF(AND(EY$168=4,EX43=4),2)+IF(AND(EY$168=3,EX43=1),6)+IF(AND(EY$168=3,EX43=2),4)+IF(AND(EY$168=3,EX43=3),2)+IF(AND(EY$168=2,EX43=1),4)+IF(AND(EY$168=2,EX43=2),2)+IF(AND(EY$168=1,EX43=1),2)</f>
        <v>0</v>
      </c>
      <c r="FA43" s="15">
        <f>IF(AND(EY$168&gt;4,EY43=1),12)+IF(AND(EY$168&gt;4,EY43=2),8)+IF(AND(EY$168&gt;4,EY43=3),6)+IF(AND(EY$168&gt;4,EY43=4),5)+IF(AND(EY$168&gt;4,EY43=5),4)+IF(AND(EY$168&gt;4,EY43=6),3)+IF(AND(EY$168&gt;4,EY43=7),2)+IF(AND(EY$168&gt;4,EY43&gt;7),1)+IF(AND(EY$168=4,EY43=1),8)+IF(AND(EY$168=4,EY43=2),6)+IF(AND(EY$168=4,EY43=3),4)+IF(AND(EY$168=4,EY43=4),2)+IF(AND(EY$168=3,EY43=1),6)+IF(AND(EY$168=3,EY43=2),4)+IF(AND(EY$168=3,EY43=3),2)+IF(AND(EY$168=2,EY43=1),4)+IF(AND(EY$168=2,EY43=2),2)+IF(AND(EY$168=1,EY43=1),2)</f>
        <v>0</v>
      </c>
      <c r="FB43" s="26" t="s">
        <v>39</v>
      </c>
      <c r="FC43" s="15">
        <f t="shared" si="14"/>
        <v>0</v>
      </c>
      <c r="FD43" s="79">
        <f t="shared" si="15"/>
        <v>0</v>
      </c>
      <c r="FE43" s="27"/>
      <c r="FF43" s="27"/>
      <c r="FG43" s="18" t="s">
        <v>39</v>
      </c>
      <c r="FH43" s="18"/>
      <c r="FI43" s="115"/>
      <c r="FJ43" s="98">
        <v>28.54</v>
      </c>
    </row>
    <row r="44" spans="1:171" x14ac:dyDescent="0.25">
      <c r="A44" s="89" t="s">
        <v>186</v>
      </c>
      <c r="B44" s="10" t="s">
        <v>187</v>
      </c>
      <c r="C44" s="21"/>
      <c r="D44" s="20"/>
      <c r="E44" s="10" t="s">
        <v>207</v>
      </c>
      <c r="F44" s="13"/>
      <c r="G44" s="27"/>
      <c r="H44" s="25"/>
      <c r="I44" s="15"/>
      <c r="J44" s="10"/>
      <c r="K44" s="10"/>
      <c r="L44" s="15"/>
      <c r="M44" s="15"/>
      <c r="N44" s="26"/>
      <c r="O44" s="15"/>
      <c r="P44" s="15"/>
      <c r="Q44" s="27"/>
      <c r="R44" s="27"/>
      <c r="S44" s="18"/>
      <c r="T44" s="23"/>
      <c r="U44" s="115"/>
      <c r="V44" s="66"/>
      <c r="W44" s="27"/>
      <c r="X44" s="25"/>
      <c r="Y44" s="15"/>
      <c r="Z44" s="10"/>
      <c r="AA44" s="10"/>
      <c r="AB44" s="15"/>
      <c r="AC44" s="15"/>
      <c r="AD44" s="26"/>
      <c r="AE44" s="15"/>
      <c r="AF44" s="15"/>
      <c r="AG44" s="27"/>
      <c r="AH44" s="27"/>
      <c r="AI44" s="18"/>
      <c r="AJ44" s="23"/>
      <c r="AK44" s="115"/>
      <c r="AL44" s="95"/>
      <c r="AM44" s="27"/>
      <c r="AN44" s="96"/>
      <c r="AO44" s="15"/>
      <c r="AP44" s="97"/>
      <c r="AQ44" s="97"/>
      <c r="AR44" s="22"/>
      <c r="AS44" s="22"/>
      <c r="AT44" s="26"/>
      <c r="AU44" s="15"/>
      <c r="AV44" s="79"/>
      <c r="AW44" s="27"/>
      <c r="AX44" s="27"/>
      <c r="AY44" s="18"/>
      <c r="AZ44" s="23"/>
      <c r="BA44" s="115"/>
      <c r="BB44" s="95"/>
      <c r="BC44" s="27"/>
      <c r="BD44" s="96"/>
      <c r="BE44" s="15"/>
      <c r="BF44" s="97"/>
      <c r="BG44" s="97"/>
      <c r="BH44" s="22"/>
      <c r="BI44" s="22"/>
      <c r="BJ44" s="26"/>
      <c r="BK44" s="15"/>
      <c r="BL44" s="79"/>
      <c r="BM44" s="27"/>
      <c r="BN44" s="27"/>
      <c r="BO44" s="18"/>
      <c r="BP44" s="28"/>
      <c r="BQ44" s="115"/>
      <c r="BR44" s="95"/>
      <c r="BS44" s="27"/>
      <c r="BT44" s="96"/>
      <c r="BU44" s="15"/>
      <c r="BV44" s="97"/>
      <c r="BW44" s="97"/>
      <c r="BX44" s="22"/>
      <c r="BY44" s="22"/>
      <c r="BZ44" s="26"/>
      <c r="CA44" s="15"/>
      <c r="CB44" s="79"/>
      <c r="CC44" s="27"/>
      <c r="CD44" s="27"/>
      <c r="CE44" s="18"/>
      <c r="CF44" s="28"/>
      <c r="CG44" s="115"/>
      <c r="CH44" s="95"/>
      <c r="CI44" s="27"/>
      <c r="CJ44" s="96"/>
      <c r="CK44" s="15"/>
      <c r="CL44" s="97"/>
      <c r="CM44" s="97"/>
      <c r="CN44" s="22"/>
      <c r="CO44" s="22"/>
      <c r="CP44" s="26"/>
      <c r="CQ44" s="15"/>
      <c r="CR44" s="79"/>
      <c r="CS44" s="27"/>
      <c r="CT44" s="27"/>
      <c r="CU44" s="18"/>
      <c r="CV44" s="28"/>
      <c r="CW44" s="115"/>
      <c r="CX44" s="98"/>
      <c r="CY44" s="27"/>
      <c r="CZ44" s="77"/>
      <c r="DA44" s="15"/>
      <c r="DB44" s="78"/>
      <c r="DC44" s="78"/>
      <c r="DD44" s="22"/>
      <c r="DE44" s="22"/>
      <c r="DF44" s="26"/>
      <c r="DG44" s="15"/>
      <c r="DH44" s="79"/>
      <c r="DI44" s="27"/>
      <c r="DJ44" s="27"/>
      <c r="DK44" s="18"/>
      <c r="DL44" s="28"/>
      <c r="DM44" s="115"/>
      <c r="DN44" s="98"/>
      <c r="DO44" s="27"/>
      <c r="DP44" s="77"/>
      <c r="DQ44" s="15"/>
      <c r="DR44" s="78"/>
      <c r="DS44" s="78"/>
      <c r="DT44" s="22"/>
      <c r="DU44" s="22"/>
      <c r="DV44" s="26" t="s">
        <v>29</v>
      </c>
      <c r="DW44" s="15"/>
      <c r="DX44" s="79"/>
      <c r="DY44" s="27">
        <v>28.262</v>
      </c>
      <c r="DZ44" s="27">
        <v>27.395</v>
      </c>
      <c r="EA44" s="18" t="s">
        <v>39</v>
      </c>
      <c r="EB44" s="23" t="s">
        <v>192</v>
      </c>
      <c r="EC44" s="24"/>
      <c r="ED44" s="98">
        <v>27.395</v>
      </c>
      <c r="EE44" s="27"/>
      <c r="EF44" s="77"/>
      <c r="EG44" s="15">
        <f>IF(AND(EH$168&gt;4,EF44=1),6)+IF(AND(EH$168&gt;4,EF44=2),4)+IF(AND(EH$168&gt;4,EF44=3),3)+IF(AND(EH$168&gt;4,EF44=4),2)+IF(AND(EH$168&gt;4,EF44=5),1)+IF(AND(EH$168&gt;4,EF44&gt;5),1)+IF(AND(EH$168=4,EF44=1),4)+IF(AND(EH$168=4,EF44=2),3)+IF(AND(EH$168=4,EF44=3),2)+IF(AND(EH$168=4,EF44=4),1)+IF(AND(EH$168=3,EF44=1),3)+IF(AND(EH$168=3,EF44=2),2)+IF(AND(EH$168=3,EF44=3),1)+IF(AND(EH$168=2,EF44=1),2)+IF(AND(EH$168=2,EF44=2),1)+IF(AND(EH$168=1,EF44=1),1)</f>
        <v>0</v>
      </c>
      <c r="EH44" s="78"/>
      <c r="EI44" s="78"/>
      <c r="EJ44" s="15">
        <f>IF(AND(EK$168&gt;4,EI44=1),6)+IF(AND(EK$168&gt;4,EI44=2),4)+IF(AND(EK$168&gt;4,EI44=3),3)+IF(AND(EK$168&gt;4,EI44=4),2)+IF(AND(EK$168&gt;4,EI44=5),1)+IF(AND(EK$168&gt;4,EI44&gt;5),1)+IF(AND(EK$168=4,EI44=1),4)+IF(AND(EK$168=4,EI44=2),3)+IF(AND(EK$168=4,EI44=3),2)+IF(AND(EK$168=4,EI44=4),1)+IF(AND(EK$168=3,EI44=1),3)+IF(AND(EK$168=3,EI44=2),2)+IF(AND(EK$168=3,EI44=3),1)+IF(AND(EK$168=2,EI44=1),2)+IF(AND(EK$168=2,EI44=2),1)+IF(AND(EK$168=1,EI44=1),1)</f>
        <v>0</v>
      </c>
      <c r="EK44" s="15">
        <f>IF(AND(EL$168&gt;4,EJ44=1),6)+IF(AND(EL$168&gt;4,EJ44=2),4)+IF(AND(EL$168&gt;4,EJ44=3),3)+IF(AND(EL$168&gt;4,EJ44=4),2)+IF(AND(EL$168&gt;4,EJ44=5),1)+IF(AND(EL$168&gt;4,EJ44&gt;5),1)+IF(AND(EL$168=4,EJ44=1),4)+IF(AND(EL$168=4,EJ44=2),3)+IF(AND(EL$168=4,EJ44=3),2)+IF(AND(EL$168=4,EJ44=4),1)+IF(AND(EL$168=3,EJ44=1),3)+IF(AND(EL$168=3,EJ44=2),2)+IF(AND(EL$168=3,EJ44=3),1)+IF(AND(EL$168=2,EJ44=1),2)+IF(AND(EL$168=2,EJ44=2),1)+IF(AND(EL$168=1,EJ44=1),1)</f>
        <v>0</v>
      </c>
      <c r="EL44" s="26" t="s">
        <v>39</v>
      </c>
      <c r="EM44" s="15">
        <f t="shared" si="27"/>
        <v>0</v>
      </c>
      <c r="EN44" s="79">
        <f t="shared" si="28"/>
        <v>0</v>
      </c>
      <c r="EO44" s="27"/>
      <c r="EP44" s="27"/>
      <c r="EQ44" s="18" t="s">
        <v>39</v>
      </c>
      <c r="ER44" s="18" t="s">
        <v>40</v>
      </c>
      <c r="ES44" s="115"/>
      <c r="ET44" s="98">
        <v>27.395</v>
      </c>
      <c r="EU44" s="27"/>
      <c r="EV44" s="77"/>
      <c r="EW44" s="15">
        <f>IF(AND(EX$168&gt;4,EV44=1),6)+IF(AND(EX$168&gt;4,EV44=2),4)+IF(AND(EX$168&gt;4,EV44=3),3)+IF(AND(EX$168&gt;4,EV44=4),2)+IF(AND(EX$168&gt;4,EV44=5),1)+IF(AND(EX$168&gt;4,EV44&gt;5),1)+IF(AND(EX$168=4,EV44=1),4)+IF(AND(EX$168=4,EV44=2),3)+IF(AND(EX$168=4,EV44=3),2)+IF(AND(EX$168=4,EV44=4),1)+IF(AND(EX$168=3,EV44=1),3)+IF(AND(EX$168=3,EV44=2),2)+IF(AND(EX$168=3,EV44=3),1)+IF(AND(EX$168=2,EV44=1),2)+IF(AND(EX$168=2,EV44=2),1)+IF(AND(EX$168=1,EV44=1),1)</f>
        <v>0</v>
      </c>
      <c r="EX44" s="78"/>
      <c r="EY44" s="78"/>
      <c r="EZ44" s="15">
        <f>IF(AND(EY$168&gt;4,EX44=1),12)+IF(AND(EY$168&gt;4,EX44=2),8)+IF(AND(EY$168&gt;4,EX44=3),6)+IF(AND(EY$168&gt;4,EX44=4),5)+IF(AND(EY$168&gt;4,EX44=5),4)+IF(AND(EY$168&gt;4,EX44=6),3)+IF(AND(EY$168&gt;4,EX44=7),2)+IF(AND(EY$168&gt;4,EX44&gt;7),1)+IF(AND(EY$168=4,EX44=1),8)+IF(AND(EY$168=4,EX44=2),6)+IF(AND(EY$168=4,EX44=3),4)+IF(AND(EY$168=4,EX44=4),2)+IF(AND(EY$168=3,EX44=1),6)+IF(AND(EY$168=3,EX44=2),4)+IF(AND(EY$168=3,EX44=3),2)+IF(AND(EY$168=2,EX44=1),4)+IF(AND(EY$168=2,EX44=2),2)+IF(AND(EY$168=1,EX44=1),2)</f>
        <v>0</v>
      </c>
      <c r="FA44" s="15">
        <f>IF(AND(EY$168&gt;4,EY44=1),12)+IF(AND(EY$168&gt;4,EY44=2),8)+IF(AND(EY$168&gt;4,EY44=3),6)+IF(AND(EY$168&gt;4,EY44=4),5)+IF(AND(EY$168&gt;4,EY44=5),4)+IF(AND(EY$168&gt;4,EY44=6),3)+IF(AND(EY$168&gt;4,EY44=7),2)+IF(AND(EY$168&gt;4,EY44&gt;7),1)+IF(AND(EY$168=4,EY44=1),8)+IF(AND(EY$168=4,EY44=2),6)+IF(AND(EY$168=4,EY44=3),4)+IF(AND(EY$168=4,EY44=4),2)+IF(AND(EY$168=3,EY44=1),6)+IF(AND(EY$168=3,EY44=2),4)+IF(AND(EY$168=3,EY44=3),2)+IF(AND(EY$168=2,EY44=1),4)+IF(AND(EY$168=2,EY44=2),2)+IF(AND(EY$168=1,EY44=1),2)</f>
        <v>0</v>
      </c>
      <c r="FB44" s="26" t="s">
        <v>39</v>
      </c>
      <c r="FC44" s="15">
        <f t="shared" si="14"/>
        <v>0</v>
      </c>
      <c r="FD44" s="79">
        <f t="shared" si="15"/>
        <v>0</v>
      </c>
      <c r="FE44" s="27"/>
      <c r="FF44" s="27"/>
      <c r="FG44" s="18" t="s">
        <v>39</v>
      </c>
      <c r="FH44" s="18" t="s">
        <v>40</v>
      </c>
      <c r="FI44" s="115"/>
      <c r="FJ44" s="98">
        <v>27.395</v>
      </c>
    </row>
    <row r="45" spans="1:171" x14ac:dyDescent="0.25">
      <c r="A45" s="89" t="s">
        <v>139</v>
      </c>
      <c r="B45" s="10">
        <v>148</v>
      </c>
      <c r="C45" s="21"/>
      <c r="D45" s="20"/>
      <c r="E45" s="10" t="s">
        <v>109</v>
      </c>
      <c r="F45" s="13"/>
      <c r="G45" s="27"/>
      <c r="H45" s="25"/>
      <c r="I45" s="15"/>
      <c r="J45" s="10"/>
      <c r="K45" s="10"/>
      <c r="L45" s="15"/>
      <c r="M45" s="15"/>
      <c r="N45" s="26"/>
      <c r="O45" s="15"/>
      <c r="P45" s="15"/>
      <c r="Q45" s="27"/>
      <c r="R45" s="27"/>
      <c r="S45" s="18"/>
      <c r="T45" s="23"/>
      <c r="U45" s="115"/>
      <c r="V45" s="66">
        <v>28.285</v>
      </c>
      <c r="W45" s="27"/>
      <c r="X45" s="25"/>
      <c r="Y45" s="15"/>
      <c r="Z45" s="10"/>
      <c r="AA45" s="10"/>
      <c r="AB45" s="15"/>
      <c r="AC45" s="15"/>
      <c r="AD45" s="26" t="s">
        <v>29</v>
      </c>
      <c r="AE45" s="15"/>
      <c r="AF45" s="15"/>
      <c r="AG45" s="27">
        <v>29.14</v>
      </c>
      <c r="AH45" s="27">
        <v>30.154</v>
      </c>
      <c r="AI45" s="18" t="s">
        <v>48</v>
      </c>
      <c r="AJ45" s="23" t="s">
        <v>141</v>
      </c>
      <c r="AK45" s="115"/>
      <c r="AL45" s="98">
        <v>28.285</v>
      </c>
      <c r="AM45" s="27"/>
      <c r="AN45" s="96"/>
      <c r="AO45" s="15">
        <f>IF(AND(AP$169&gt;4,AN45=1),6)+IF(AND(AP$169&gt;4,AN45=2),4)+IF(AND(AP$169&gt;4,AN45=3),3)+IF(AND(AP$169&gt;4,AN45=4),2)+IF(AND(AP$169&gt;4,AN45=5),1)+IF(AND(AP$169&gt;4,AN45&gt;5),1)+IF(AND(AP$169=4,AN45=1),4)+IF(AND(AP$169=4,AN45=2),3)+IF(AND(AP$169=4,AN45=3),2)+IF(AND(AP$169=4,AN45=4),1)+IF(AND(AP$169=3,AN45=1),3)+IF(AND(AP$169=3,AN45=2),2)+IF(AND(AP$169=3,AN45=3),1)+IF(AND(AP$169=2,AN45=1),2)+IF(AND(AP$169=2,AN45=2),1)+IF(AND(AP$169=1,AN45=1),1)</f>
        <v>0</v>
      </c>
      <c r="AP45" s="97"/>
      <c r="AQ45" s="97"/>
      <c r="AR45" s="22">
        <f>IF(AND(AQ$169&gt;4,AP45=1),12)+IF(AND(AQ$169&gt;4,AP45=2),8)+IF(AND(AQ$169&gt;4,AP45=3),6)+IF(AND(AQ$169&gt;4,AP45=4),5)+IF(AND(AQ$169&gt;4,AP45=5),4)+IF(AND(AQ$169&gt;4,AP45=6),3)+IF(AND(AQ$169&gt;4,AP45=7),2)+IF(AND(AQ$169&gt;4,AP45&gt;7),1)+IF(AND(AQ$169=4,AP45=1),8)+IF(AND(AQ$169=4,AP45=2),6)+IF(AND(AQ$169=4,AP45=3),4)+IF(AND(AQ$169=4,AP45=4),2)+IF(AND(AQ$169=3,AP45=1),6)+IF(AND(AQ$169=3,AP45=2),4)+IF(AND(AQ$169=3,AP45=3),2)+IF(AND(AQ$169=2,AP45=1),4)+IF(AND(AQ$169=2,AP45=2),2)+IF(AND(AQ$169=1,AP45=1),2)</f>
        <v>0</v>
      </c>
      <c r="AS45" s="22">
        <f>IF(AND(AQ$169&gt;4,AQ45=1),12)+IF(AND(AQ$169&gt;4,AQ45=2),8)+IF(AND(AQ$169&gt;4,AQ45=3),6)+IF(AND(AQ$169&gt;4,AQ45=4),5)+IF(AND(AQ$169&gt;4,AQ45=5),4)+IF(AND(AQ$169&gt;4,AQ45=6),3)+IF(AND(AQ$169&gt;4,AQ45=7),2)+IF(AND(AQ$169&gt;4,AQ45&gt;7),1)+IF(AND(AQ$169=4,AQ45=1),8)+IF(AND(AQ$169=4,AQ45=2),6)+IF(AND(AQ$169=4,AQ45=3),4)+IF(AND(AQ$169=4,AQ45=4),2)+IF(AND(AQ$169=3,AQ45=1),6)+IF(AND(AQ$169=3,AQ45=2),4)+IF(AND(AQ$169=3,AQ45=3),2)+IF(AND(AQ$169=2,AQ45=1),4)+IF(AND(AQ$169=2,AQ45=2),2)+IF(AND(AQ$169=1,AQ45=1),2)</f>
        <v>0</v>
      </c>
      <c r="AT45" s="26" t="s">
        <v>48</v>
      </c>
      <c r="AU45" s="15">
        <f>+AO45+AR45+AS45+BA45</f>
        <v>0</v>
      </c>
      <c r="AV45" s="79">
        <f>+AU45+AF45</f>
        <v>0</v>
      </c>
      <c r="AW45" s="27"/>
      <c r="AX45" s="27"/>
      <c r="AY45" s="18" t="s">
        <v>48</v>
      </c>
      <c r="AZ45" s="18" t="s">
        <v>52</v>
      </c>
      <c r="BA45" s="115"/>
      <c r="BB45" s="98">
        <v>28.285</v>
      </c>
      <c r="BC45" s="27"/>
      <c r="BD45" s="96"/>
      <c r="BE45" s="15">
        <f>IF(AND(BF$169&gt;4,BD45=1),6)+IF(AND(BF$169&gt;4,BD45=2),4)+IF(AND(BF$169&gt;4,BD45=3),3)+IF(AND(BF$169&gt;4,BD45=4),2)+IF(AND(BF$169&gt;4,BD45=5),1)+IF(AND(BF$169&gt;4,BD45&gt;5),1)+IF(AND(BF$169=4,BD45=1),4)+IF(AND(BF$169=4,BD45=2),3)+IF(AND(BF$169=4,BD45=3),2)+IF(AND(BF$169=4,BD45=4),1)+IF(AND(BF$169=3,BD45=1),3)+IF(AND(BF$169=3,BD45=2),2)+IF(AND(BF$169=3,BD45=3),1)+IF(AND(BF$169=2,BD45=1),2)+IF(AND(BF$169=2,BD45=2),1)+IF(AND(BF$169=1,BD45=1),1)</f>
        <v>0</v>
      </c>
      <c r="BF45" s="97"/>
      <c r="BG45" s="97"/>
      <c r="BH45" s="22">
        <f>IF(AND(BG$169&gt;4,BF45=1),12)+IF(AND(BG$169&gt;4,BF45=2),8)+IF(AND(BG$169&gt;4,BF45=3),6)+IF(AND(BG$169&gt;4,BF45=4),5)+IF(AND(BG$169&gt;4,BF45=5),4)+IF(AND(BG$169&gt;4,BF45=6),3)+IF(AND(BG$169&gt;4,BF45=7),2)+IF(AND(BG$169&gt;4,BF45&gt;7),1)+IF(AND(BG$169=4,BF45=1),8)+IF(AND(BG$169=4,BF45=2),6)+IF(AND(BG$169=4,BF45=3),4)+IF(AND(BG$169=4,BF45=4),2)+IF(AND(BG$169=3,BF45=1),6)+IF(AND(BG$169=3,BF45=2),4)+IF(AND(BG$169=3,BF45=3),2)+IF(AND(BG$169=2,BF45=1),4)+IF(AND(BG$169=2,BF45=2),2)+IF(AND(BG$169=1,BF45=1),2)</f>
        <v>0</v>
      </c>
      <c r="BI45" s="22">
        <f>IF(AND(BG$169&gt;4,BG45=1),12)+IF(AND(BG$169&gt;4,BG45=2),8)+IF(AND(BG$169&gt;4,BG45=3),6)+IF(AND(BG$169&gt;4,BG45=4),5)+IF(AND(BG$169&gt;4,BG45=5),4)+IF(AND(BG$169&gt;4,BG45=6),3)+IF(AND(BG$169&gt;4,BG45=7),2)+IF(AND(BG$169&gt;4,BG45&gt;7),1)+IF(AND(BG$169=4,BG45=1),8)+IF(AND(BG$169=4,BG45=2),6)+IF(AND(BG$169=4,BG45=3),4)+IF(AND(BG$169=4,BG45=4),2)+IF(AND(BG$169=3,BG45=1),6)+IF(AND(BG$169=3,BG45=2),4)+IF(AND(BG$169=3,BG45=3),2)+IF(AND(BG$169=2,BG45=1),4)+IF(AND(BG$169=2,BG45=2),2)+IF(AND(BG$169=1,BG45=1),2)</f>
        <v>0</v>
      </c>
      <c r="BJ45" s="26" t="s">
        <v>48</v>
      </c>
      <c r="BK45" s="15">
        <f>+BE45+BH45+BI45+BQ45</f>
        <v>0</v>
      </c>
      <c r="BL45" s="79">
        <f>+BK45+AV45</f>
        <v>0</v>
      </c>
      <c r="BM45" s="27"/>
      <c r="BN45" s="27"/>
      <c r="BO45" s="18" t="s">
        <v>48</v>
      </c>
      <c r="BP45" s="18" t="s">
        <v>52</v>
      </c>
      <c r="BQ45" s="115"/>
      <c r="BR45" s="98">
        <v>28.285</v>
      </c>
      <c r="BS45" s="27"/>
      <c r="BT45" s="96"/>
      <c r="BU45" s="15">
        <f>IF(AND(BV$169&gt;4,BT45=1),6)+IF(AND(BV$169&gt;4,BT45=2),4)+IF(AND(BV$169&gt;4,BT45=3),3)+IF(AND(BV$169&gt;4,BT45=4),2)+IF(AND(BV$169&gt;4,BT45=5),1)+IF(AND(BV$169&gt;4,BT45&gt;5),1)+IF(AND(BV$169=4,BT45=1),4)+IF(AND(BV$169=4,BT45=2),3)+IF(AND(BV$169=4,BT45=3),2)+IF(AND(BV$169=4,BT45=4),1)+IF(AND(BV$169=3,BT45=1),3)+IF(AND(BV$169=3,BT45=2),2)+IF(AND(BV$169=3,BT45=3),1)+IF(AND(BV$169=2,BT45=1),2)+IF(AND(BV$169=2,BT45=2),1)+IF(AND(BV$169=1,BT45=1),1)</f>
        <v>0</v>
      </c>
      <c r="BV45" s="97"/>
      <c r="BW45" s="97"/>
      <c r="BX45" s="22">
        <f>IF(AND(BW$169&gt;4,BV45=1),12)+IF(AND(BW$169&gt;4,BV45=2),8)+IF(AND(BW$169&gt;4,BV45=3),6)+IF(AND(BW$169&gt;4,BV45=4),5)+IF(AND(BW$169&gt;4,BV45=5),4)+IF(AND(BW$169&gt;4,BV45=6),3)+IF(AND(BW$169&gt;4,BV45=7),2)+IF(AND(BW$169&gt;4,BV45&gt;7),1)+IF(AND(BW$169=4,BV45=1),8)+IF(AND(BW$169=4,BV45=2),6)+IF(AND(BW$169=4,BV45=3),4)+IF(AND(BW$169=4,BV45=4),2)+IF(AND(BW$169=3,BV45=1),6)+IF(AND(BW$169=3,BV45=2),4)+IF(AND(BW$169=3,BV45=3),2)+IF(AND(BW$169=2,BV45=1),4)+IF(AND(BW$169=2,BV45=2),2)+IF(AND(BW$169=1,BV45=1),2)</f>
        <v>0</v>
      </c>
      <c r="BY45" s="22">
        <f>IF(AND(BW$169&gt;4,BW45=1),12)+IF(AND(BW$169&gt;4,BW45=2),8)+IF(AND(BW$169&gt;4,BW45=3),6)+IF(AND(BW$169&gt;4,BW45=4),5)+IF(AND(BW$169&gt;4,BW45=5),4)+IF(AND(BW$169&gt;4,BW45=6),3)+IF(AND(BW$169&gt;4,BW45=7),2)+IF(AND(BW$169&gt;4,BW45&gt;7),1)+IF(AND(BW$169=4,BW45=1),8)+IF(AND(BW$169=4,BW45=2),6)+IF(AND(BW$169=4,BW45=3),4)+IF(AND(BW$169=4,BW45=4),2)+IF(AND(BW$169=3,BW45=1),6)+IF(AND(BW$169=3,BW45=2),4)+IF(AND(BW$169=3,BW45=3),2)+IF(AND(BW$169=2,BW45=1),4)+IF(AND(BW$169=2,BW45=2),2)+IF(AND(BW$169=1,BW45=1),2)</f>
        <v>0</v>
      </c>
      <c r="BZ45" s="26" t="s">
        <v>48</v>
      </c>
      <c r="CA45" s="15">
        <f>+BU45+BX45+BY45+CG45</f>
        <v>0</v>
      </c>
      <c r="CB45" s="79">
        <f>+CA45+BL45</f>
        <v>0</v>
      </c>
      <c r="CC45" s="27"/>
      <c r="CD45" s="27"/>
      <c r="CE45" s="18" t="s">
        <v>48</v>
      </c>
      <c r="CF45" s="18" t="s">
        <v>52</v>
      </c>
      <c r="CG45" s="115"/>
      <c r="CH45" s="98">
        <v>28.285</v>
      </c>
      <c r="CI45" s="27"/>
      <c r="CJ45" s="96"/>
      <c r="CK45" s="15">
        <f>IF(AND(CL$169&gt;4,CJ45=1),6)+IF(AND(CL$169&gt;4,CJ45=2),4)+IF(AND(CL$169&gt;4,CJ45=3),3)+IF(AND(CL$169&gt;4,CJ45=4),2)+IF(AND(CL$169&gt;4,CJ45=5),1)+IF(AND(CL$169&gt;4,CJ45&gt;5),1)+IF(AND(CL$169=4,CJ45=1),4)+IF(AND(CL$169=4,CJ45=2),3)+IF(AND(CL$169=4,CJ45=3),2)+IF(AND(CL$169=4,CJ45=4),1)+IF(AND(CL$169=3,CJ45=1),3)+IF(AND(CL$169=3,CJ45=2),2)+IF(AND(CL$169=3,CJ45=3),1)+IF(AND(CL$169=2,CJ45=1),2)+IF(AND(CL$169=2,CJ45=2),1)+IF(AND(CL$169=1,CJ45=1),1)</f>
        <v>0</v>
      </c>
      <c r="CL45" s="97"/>
      <c r="CM45" s="97"/>
      <c r="CN45" s="22">
        <f>IF(AND(CM$169&gt;4,CL45=1),12)+IF(AND(CM$169&gt;4,CL45=2),8)+IF(AND(CM$169&gt;4,CL45=3),6)+IF(AND(CM$169&gt;4,CL45=4),5)+IF(AND(CM$169&gt;4,CL45=5),4)+IF(AND(CM$169&gt;4,CL45=6),3)+IF(AND(CM$169&gt;4,CL45=7),2)+IF(AND(CM$169&gt;4,CL45&gt;7),1)+IF(AND(CM$169=4,CL45=1),8)+IF(AND(CM$169=4,CL45=2),6)+IF(AND(CM$169=4,CL45=3),4)+IF(AND(CM$169=4,CL45=4),2)+IF(AND(CM$169=3,CL45=1),6)+IF(AND(CM$169=3,CL45=2),4)+IF(AND(CM$169=3,CL45=3),2)+IF(AND(CM$169=2,CL45=1),4)+IF(AND(CM$169=2,CL45=2),2)+IF(AND(CM$169=1,CL45=1),2)</f>
        <v>0</v>
      </c>
      <c r="CO45" s="22">
        <f>IF(AND(CM$169&gt;4,CM45=1),12)+IF(AND(CM$169&gt;4,CM45=2),8)+IF(AND(CM$169&gt;4,CM45=3),6)+IF(AND(CM$169&gt;4,CM45=4),5)+IF(AND(CM$169&gt;4,CM45=5),4)+IF(AND(CM$169&gt;4,CM45=6),3)+IF(AND(CM$169&gt;4,CM45=7),2)+IF(AND(CM$169&gt;4,CM45&gt;7),1)+IF(AND(CM$169=4,CM45=1),8)+IF(AND(CM$169=4,CM45=2),6)+IF(AND(CM$169=4,CM45=3),4)+IF(AND(CM$169=4,CM45=4),2)+IF(AND(CM$169=3,CM45=1),6)+IF(AND(CM$169=3,CM45=2),4)+IF(AND(CM$169=3,CM45=3),2)+IF(AND(CM$169=2,CM45=1),4)+IF(AND(CM$169=2,CM45=2),2)+IF(AND(CM$169=1,CM45=1),2)</f>
        <v>0</v>
      </c>
      <c r="CP45" s="26" t="s">
        <v>48</v>
      </c>
      <c r="CQ45" s="15">
        <f>+CK45+CN45+CO45+CW45</f>
        <v>0</v>
      </c>
      <c r="CR45" s="79">
        <f>+CQ45+CB45</f>
        <v>0</v>
      </c>
      <c r="CS45" s="27"/>
      <c r="CT45" s="27"/>
      <c r="CU45" s="18" t="s">
        <v>48</v>
      </c>
      <c r="CV45" s="18" t="s">
        <v>52</v>
      </c>
      <c r="CW45" s="115"/>
      <c r="CX45" s="98">
        <v>28.285</v>
      </c>
      <c r="CY45" s="27"/>
      <c r="CZ45" s="77"/>
      <c r="DA45" s="15">
        <f>IF(AND(DB$169&gt;4,CZ45=1),6)+IF(AND(DB$169&gt;4,CZ45=2),4)+IF(AND(DB$169&gt;4,CZ45=3),3)+IF(AND(DB$169&gt;4,CZ45=4),2)+IF(AND(DB$169&gt;4,CZ45=5),1)+IF(AND(DB$169&gt;4,CZ45&gt;5),1)+IF(AND(DB$169=4,CZ45=1),4)+IF(AND(DB$169=4,CZ45=2),3)+IF(AND(DB$169=4,CZ45=3),2)+IF(AND(DB$169=4,CZ45=4),1)+IF(AND(DB$169=3,CZ45=1),3)+IF(AND(DB$169=3,CZ45=2),2)+IF(AND(DB$169=3,CZ45=3),1)+IF(AND(DB$169=2,CZ45=1),2)+IF(AND(DB$169=2,CZ45=2),1)+IF(AND(DB$169=1,CZ45=1),1)</f>
        <v>0</v>
      </c>
      <c r="DB45" s="78"/>
      <c r="DC45" s="78"/>
      <c r="DD45" s="22">
        <f>IF(AND(DC$169&gt;4,DB45=1),12)+IF(AND(DC$169&gt;4,DB45=2),8)+IF(AND(DC$169&gt;4,DB45=3),6)+IF(AND(DC$169&gt;4,DB45=4),5)+IF(AND(DC$169&gt;4,DB45=5),4)+IF(AND(DC$169&gt;4,DB45=6),3)+IF(AND(DC$169&gt;4,DB45=7),2)+IF(AND(DC$169&gt;4,DB45&gt;7),1)+IF(AND(DC$169=4,DB45=1),8)+IF(AND(DC$169=4,DB45=2),6)+IF(AND(DC$169=4,DB45=3),4)+IF(AND(DC$169=4,DB45=4),2)+IF(AND(DC$169=3,DB45=1),6)+IF(AND(DC$169=3,DB45=2),4)+IF(AND(DC$169=3,DB45=3),2)+IF(AND(DC$169=2,DB45=1),4)+IF(AND(DC$169=2,DB45=2),2)+IF(AND(DC$169=1,DB45=1),2)</f>
        <v>0</v>
      </c>
      <c r="DE45" s="22">
        <f>IF(AND(DC$169&gt;4,DC45=1),12)+IF(AND(DC$169&gt;4,DC45=2),8)+IF(AND(DC$169&gt;4,DC45=3),6)+IF(AND(DC$169&gt;4,DC45=4),5)+IF(AND(DC$169&gt;4,DC45=5),4)+IF(AND(DC$169&gt;4,DC45=6),3)+IF(AND(DC$169&gt;4,DC45=7),2)+IF(AND(DC$169&gt;4,DC45&gt;7),1)+IF(AND(DC$169=4,DC45=1),8)+IF(AND(DC$169=4,DC45=2),6)+IF(AND(DC$169=4,DC45=3),4)+IF(AND(DC$169=4,DC45=4),2)+IF(AND(DC$169=3,DC45=1),6)+IF(AND(DC$169=3,DC45=2),4)+IF(AND(DC$169=3,DC45=3),2)+IF(AND(DC$169=2,DC45=1),4)+IF(AND(DC$169=2,DC45=2),2)+IF(AND(DC$169=1,DC45=1),2)</f>
        <v>0</v>
      </c>
      <c r="DF45" s="26" t="s">
        <v>48</v>
      </c>
      <c r="DG45" s="15">
        <f>+DA45+DD45+DE45+DM45</f>
        <v>0</v>
      </c>
      <c r="DH45" s="79">
        <f>+DG45+CR45</f>
        <v>0</v>
      </c>
      <c r="DI45" s="27"/>
      <c r="DJ45" s="27"/>
      <c r="DK45" s="18" t="s">
        <v>48</v>
      </c>
      <c r="DL45" s="18" t="s">
        <v>52</v>
      </c>
      <c r="DM45" s="115"/>
      <c r="DN45" s="98">
        <v>28.285</v>
      </c>
      <c r="DO45" s="27"/>
      <c r="DP45" s="77"/>
      <c r="DQ45" s="15">
        <f>IF(AND(DR$169&gt;4,DP45=1),6)+IF(AND(DR$169&gt;4,DP45=2),4)+IF(AND(DR$169&gt;4,DP45=3),3)+IF(AND(DR$169&gt;4,DP45=4),2)+IF(AND(DR$169&gt;4,DP45=5),1)+IF(AND(DR$169&gt;4,DP45&gt;5),1)+IF(AND(DR$169=4,DP45=1),4)+IF(AND(DR$169=4,DP45=2),3)+IF(AND(DR$169=4,DP45=3),2)+IF(AND(DR$169=4,DP45=4),1)+IF(AND(DR$169=3,DP45=1),3)+IF(AND(DR$169=3,DP45=2),2)+IF(AND(DR$169=3,DP45=3),1)+IF(AND(DR$169=2,DP45=1),2)+IF(AND(DR$169=2,DP45=2),1)+IF(AND(DR$169=1,DP45=1),1)</f>
        <v>0</v>
      </c>
      <c r="DR45" s="78"/>
      <c r="DS45" s="78"/>
      <c r="DT45" s="22">
        <f>IF(AND(DS$169&gt;4,DR45=1),12)+IF(AND(DS$169&gt;4,DR45=2),8)+IF(AND(DS$169&gt;4,DR45=3),6)+IF(AND(DS$169&gt;4,DR45=4),5)+IF(AND(DS$169&gt;4,DR45=5),4)+IF(AND(DS$169&gt;4,DR45=6),3)+IF(AND(DS$169&gt;4,DR45=7),2)+IF(AND(DS$169&gt;4,DR45&gt;7),1)+IF(AND(DS$169=4,DR45=1),8)+IF(AND(DS$169=4,DR45=2),6)+IF(AND(DS$169=4,DR45=3),4)+IF(AND(DS$169=4,DR45=4),2)+IF(AND(DS$169=3,DR45=1),6)+IF(AND(DS$169=3,DR45=2),4)+IF(AND(DS$169=3,DR45=3),2)+IF(AND(DS$169=2,DR45=1),4)+IF(AND(DS$169=2,DR45=2),2)+IF(AND(DS$169=1,DR45=1),2)</f>
        <v>0</v>
      </c>
      <c r="DU45" s="22">
        <f>IF(AND(DS$169&gt;4,DS45=1),12)+IF(AND(DS$169&gt;4,DS45=2),8)+IF(AND(DS$169&gt;4,DS45=3),6)+IF(AND(DS$169&gt;4,DS45=4),5)+IF(AND(DS$169&gt;4,DS45=5),4)+IF(AND(DS$169&gt;4,DS45=6),3)+IF(AND(DS$169&gt;4,DS45=7),2)+IF(AND(DS$169&gt;4,DS45&gt;7),1)+IF(AND(DS$169=4,DS45=1),8)+IF(AND(DS$169=4,DS45=2),6)+IF(AND(DS$169=4,DS45=3),4)+IF(AND(DS$169=4,DS45=4),2)+IF(AND(DS$169=3,DS45=1),6)+IF(AND(DS$169=3,DS45=2),4)+IF(AND(DS$169=3,DS45=3),2)+IF(AND(DS$169=2,DS45=1),4)+IF(AND(DS$169=2,DS45=2),2)+IF(AND(DS$169=1,DS45=1),2)</f>
        <v>0</v>
      </c>
      <c r="DV45" s="26" t="s">
        <v>48</v>
      </c>
      <c r="DW45" s="15">
        <f>+DQ45+DT45+DU45+EC45</f>
        <v>0</v>
      </c>
      <c r="DX45" s="79">
        <f>+DW45+DH45</f>
        <v>0</v>
      </c>
      <c r="DY45" s="27"/>
      <c r="DZ45" s="27"/>
      <c r="EA45" s="18" t="s">
        <v>48</v>
      </c>
      <c r="EB45" s="18" t="s">
        <v>52</v>
      </c>
      <c r="EC45" s="24"/>
      <c r="ED45" s="98">
        <v>28.285</v>
      </c>
      <c r="EE45" s="27"/>
      <c r="EF45" s="77"/>
      <c r="EG45" s="15">
        <f>IF(AND(EH$169&gt;4,EF45=1),6)+IF(AND(EH$169&gt;4,EF45=2),4)+IF(AND(EH$169&gt;4,EF45=3),3)+IF(AND(EH$169&gt;4,EF45=4),2)+IF(AND(EH$169&gt;4,EF45=5),1)+IF(AND(EH$169&gt;4,EF45&gt;5),1)+IF(AND(EH$169=4,EF45=1),4)+IF(AND(EH$169=4,EF45=2),3)+IF(AND(EH$169=4,EF45=3),2)+IF(AND(EH$169=4,EF45=4),1)+IF(AND(EH$169=3,EF45=1),3)+IF(AND(EH$169=3,EF45=2),2)+IF(AND(EH$169=3,EF45=3),1)+IF(AND(EH$169=2,EF45=1),2)+IF(AND(EH$169=2,EF45=2),1)+IF(AND(EH$169=1,EF45=1),1)</f>
        <v>0</v>
      </c>
      <c r="EH45" s="78"/>
      <c r="EI45" s="78"/>
      <c r="EJ45" s="22">
        <f>IF(AND(EI$169&gt;4,EH45=1),12)+IF(AND(EI$169&gt;4,EH45=2),8)+IF(AND(EI$169&gt;4,EH45=3),6)+IF(AND(EI$169&gt;4,EH45=4),5)+IF(AND(EI$169&gt;4,EH45=5),4)+IF(AND(EI$169&gt;4,EH45=6),3)+IF(AND(EI$169&gt;4,EH45=7),2)+IF(AND(EI$169&gt;4,EH45&gt;7),1)+IF(AND(EI$169=4,EH45=1),8)+IF(AND(EI$169=4,EH45=2),6)+IF(AND(EI$169=4,EH45=3),4)+IF(AND(EI$169=4,EH45=4),2)+IF(AND(EI$169=3,EH45=1),6)+IF(AND(EI$169=3,EH45=2),4)+IF(AND(EI$169=3,EH45=3),2)+IF(AND(EI$169=2,EH45=1),4)+IF(AND(EI$169=2,EH45=2),2)+IF(AND(EI$169=1,EH45=1),2)</f>
        <v>0</v>
      </c>
      <c r="EK45" s="22">
        <f>IF(AND(EI$169&gt;4,EI45=1),12)+IF(AND(EI$169&gt;4,EI45=2),8)+IF(AND(EI$169&gt;4,EI45=3),6)+IF(AND(EI$169&gt;4,EI45=4),5)+IF(AND(EI$169&gt;4,EI45=5),4)+IF(AND(EI$169&gt;4,EI45=6),3)+IF(AND(EI$169&gt;4,EI45=7),2)+IF(AND(EI$169&gt;4,EI45&gt;7),1)+IF(AND(EI$169=4,EI45=1),8)+IF(AND(EI$169=4,EI45=2),6)+IF(AND(EI$169=4,EI45=3),4)+IF(AND(EI$169=4,EI45=4),2)+IF(AND(EI$169=3,EI45=1),6)+IF(AND(EI$169=3,EI45=2),4)+IF(AND(EI$169=3,EI45=3),2)+IF(AND(EI$169=2,EI45=1),4)+IF(AND(EI$169=2,EI45=2),2)+IF(AND(EI$169=1,EI45=1),2)</f>
        <v>0</v>
      </c>
      <c r="EL45" s="26" t="s">
        <v>48</v>
      </c>
      <c r="EM45" s="15">
        <f t="shared" si="27"/>
        <v>0</v>
      </c>
      <c r="EN45" s="79">
        <f t="shared" si="28"/>
        <v>0</v>
      </c>
      <c r="EO45" s="27"/>
      <c r="EP45" s="27"/>
      <c r="EQ45" s="18" t="s">
        <v>48</v>
      </c>
      <c r="ER45" s="18" t="s">
        <v>52</v>
      </c>
      <c r="ES45" s="115"/>
      <c r="ET45" s="98">
        <v>28.285</v>
      </c>
      <c r="EU45" s="27"/>
      <c r="EV45" s="77"/>
      <c r="EW45" s="15">
        <f>IF(AND(EX$169&gt;4,EV45=1),6)+IF(AND(EX$169&gt;4,EV45=2),4)+IF(AND(EX$169&gt;4,EV45=3),3)+IF(AND(EX$169&gt;4,EV45=4),2)+IF(AND(EX$169&gt;4,EV45=5),1)+IF(AND(EX$169&gt;4,EV45&gt;5),1)+IF(AND(EX$169=4,EV45=1),4)+IF(AND(EX$169=4,EV45=2),3)+IF(AND(EX$169=4,EV45=3),2)+IF(AND(EX$169=4,EV45=4),1)+IF(AND(EX$169=3,EV45=1),3)+IF(AND(EX$169=3,EV45=2),2)+IF(AND(EX$169=3,EV45=3),1)+IF(AND(EX$169=2,EV45=1),2)+IF(AND(EX$169=2,EV45=2),1)+IF(AND(EX$169=1,EV45=1),1)</f>
        <v>0</v>
      </c>
      <c r="EX45" s="78"/>
      <c r="EY45" s="78"/>
      <c r="EZ45" s="22">
        <f>IF(AND(EY$169&gt;4,EX45=1),12)+IF(AND(EY$169&gt;4,EX45=2),8)+IF(AND(EY$169&gt;4,EX45=3),6)+IF(AND(EY$169&gt;4,EX45=4),5)+IF(AND(EY$169&gt;4,EX45=5),4)+IF(AND(EY$169&gt;4,EX45=6),3)+IF(AND(EY$169&gt;4,EX45=7),2)+IF(AND(EY$169&gt;4,EX45&gt;7),1)+IF(AND(EY$169=4,EX45=1),8)+IF(AND(EY$169=4,EX45=2),6)+IF(AND(EY$169=4,EX45=3),4)+IF(AND(EY$169=4,EX45=4),2)+IF(AND(EY$169=3,EX45=1),6)+IF(AND(EY$169=3,EX45=2),4)+IF(AND(EY$169=3,EX45=3),2)+IF(AND(EY$169=2,EX45=1),4)+IF(AND(EY$169=2,EX45=2),2)+IF(AND(EY$169=1,EX45=1),2)</f>
        <v>0</v>
      </c>
      <c r="FA45" s="22">
        <f>IF(AND(EY$169&gt;4,EY45=1),12)+IF(AND(EY$169&gt;4,EY45=2),8)+IF(AND(EY$169&gt;4,EY45=3),6)+IF(AND(EY$169&gt;4,EY45=4),5)+IF(AND(EY$169&gt;4,EY45=5),4)+IF(AND(EY$169&gt;4,EY45=6),3)+IF(AND(EY$169&gt;4,EY45=7),2)+IF(AND(EY$169&gt;4,EY45&gt;7),1)+IF(AND(EY$169=4,EY45=1),8)+IF(AND(EY$169=4,EY45=2),6)+IF(AND(EY$169=4,EY45=3),4)+IF(AND(EY$169=4,EY45=4),2)+IF(AND(EY$169=3,EY45=1),6)+IF(AND(EY$169=3,EY45=2),4)+IF(AND(EY$169=3,EY45=3),2)+IF(AND(EY$169=2,EY45=1),4)+IF(AND(EY$169=2,EY45=2),2)+IF(AND(EY$169=1,EY45=1),2)</f>
        <v>0</v>
      </c>
      <c r="FB45" s="26" t="s">
        <v>48</v>
      </c>
      <c r="FC45" s="15">
        <f t="shared" si="14"/>
        <v>0</v>
      </c>
      <c r="FD45" s="79">
        <f t="shared" si="15"/>
        <v>0</v>
      </c>
      <c r="FE45" s="27"/>
      <c r="FF45" s="27"/>
      <c r="FG45" s="18" t="s">
        <v>48</v>
      </c>
      <c r="FH45" s="18" t="s">
        <v>52</v>
      </c>
      <c r="FI45" s="115"/>
      <c r="FJ45" s="98">
        <v>28.285</v>
      </c>
    </row>
    <row r="46" spans="1:171" x14ac:dyDescent="0.25">
      <c r="A46" s="89" t="s">
        <v>189</v>
      </c>
      <c r="B46" s="10">
        <v>149</v>
      </c>
      <c r="C46" s="21"/>
      <c r="D46" s="20"/>
      <c r="E46" s="10" t="s">
        <v>94</v>
      </c>
      <c r="F46" s="13"/>
      <c r="G46" s="27"/>
      <c r="H46" s="25"/>
      <c r="I46" s="15"/>
      <c r="J46" s="10"/>
      <c r="K46" s="10"/>
      <c r="L46" s="15"/>
      <c r="M46" s="15"/>
      <c r="N46" s="26"/>
      <c r="O46" s="15"/>
      <c r="P46" s="15"/>
      <c r="Q46" s="27"/>
      <c r="R46" s="27"/>
      <c r="S46" s="18"/>
      <c r="T46" s="23"/>
      <c r="U46" s="115"/>
      <c r="V46" s="66"/>
      <c r="W46" s="27"/>
      <c r="X46" s="25"/>
      <c r="Y46" s="15"/>
      <c r="Z46" s="10"/>
      <c r="AA46" s="10"/>
      <c r="AB46" s="15"/>
      <c r="AC46" s="15"/>
      <c r="AD46" s="26"/>
      <c r="AE46" s="15"/>
      <c r="AF46" s="15"/>
      <c r="AG46" s="27"/>
      <c r="AH46" s="27"/>
      <c r="AI46" s="18"/>
      <c r="AJ46" s="23"/>
      <c r="AK46" s="115"/>
      <c r="AL46" s="95"/>
      <c r="AM46" s="27"/>
      <c r="AN46" s="96"/>
      <c r="AO46" s="15"/>
      <c r="AP46" s="97"/>
      <c r="AQ46" s="97"/>
      <c r="AR46" s="22"/>
      <c r="AS46" s="22"/>
      <c r="AT46" s="26"/>
      <c r="AU46" s="15"/>
      <c r="AV46" s="79"/>
      <c r="AW46" s="27"/>
      <c r="AX46" s="27"/>
      <c r="AY46" s="18"/>
      <c r="AZ46" s="23"/>
      <c r="BA46" s="115"/>
      <c r="BB46" s="95"/>
      <c r="BC46" s="27"/>
      <c r="BD46" s="96"/>
      <c r="BE46" s="15"/>
      <c r="BF46" s="97"/>
      <c r="BG46" s="97"/>
      <c r="BH46" s="22"/>
      <c r="BI46" s="22"/>
      <c r="BJ46" s="26"/>
      <c r="BK46" s="15"/>
      <c r="BL46" s="79"/>
      <c r="BM46" s="27"/>
      <c r="BN46" s="27"/>
      <c r="BO46" s="18"/>
      <c r="BP46" s="28"/>
      <c r="BQ46" s="115"/>
      <c r="BR46" s="95"/>
      <c r="BS46" s="27"/>
      <c r="BT46" s="96"/>
      <c r="BU46" s="15"/>
      <c r="BV46" s="97"/>
      <c r="BW46" s="97"/>
      <c r="BX46" s="22"/>
      <c r="BY46" s="22"/>
      <c r="BZ46" s="26"/>
      <c r="CA46" s="15"/>
      <c r="CB46" s="79"/>
      <c r="CC46" s="27"/>
      <c r="CD46" s="27"/>
      <c r="CE46" s="18"/>
      <c r="CF46" s="28"/>
      <c r="CG46" s="115"/>
      <c r="CH46" s="95"/>
      <c r="CI46" s="27"/>
      <c r="CJ46" s="96"/>
      <c r="CK46" s="15"/>
      <c r="CL46" s="97"/>
      <c r="CM46" s="97"/>
      <c r="CN46" s="22"/>
      <c r="CO46" s="22"/>
      <c r="CP46" s="26"/>
      <c r="CQ46" s="15"/>
      <c r="CR46" s="79"/>
      <c r="CS46" s="27"/>
      <c r="CT46" s="27"/>
      <c r="CU46" s="18"/>
      <c r="CV46" s="28"/>
      <c r="CW46" s="115"/>
      <c r="CX46" s="98"/>
      <c r="CY46" s="27"/>
      <c r="CZ46" s="77"/>
      <c r="DA46" s="15"/>
      <c r="DB46" s="78"/>
      <c r="DC46" s="78"/>
      <c r="DD46" s="22"/>
      <c r="DE46" s="22"/>
      <c r="DF46" s="26"/>
      <c r="DG46" s="15"/>
      <c r="DH46" s="79"/>
      <c r="DI46" s="27"/>
      <c r="DJ46" s="27"/>
      <c r="DK46" s="18"/>
      <c r="DL46" s="28"/>
      <c r="DM46" s="115"/>
      <c r="DN46" s="98"/>
      <c r="DO46" s="27"/>
      <c r="DP46" s="77"/>
      <c r="DQ46" s="15"/>
      <c r="DR46" s="78"/>
      <c r="DS46" s="78"/>
      <c r="DT46" s="22"/>
      <c r="DU46" s="22"/>
      <c r="DV46" s="26" t="s">
        <v>29</v>
      </c>
      <c r="DW46" s="15"/>
      <c r="DX46" s="79"/>
      <c r="DY46" s="27">
        <v>30.774999999999999</v>
      </c>
      <c r="DZ46" s="27">
        <v>30.376000000000001</v>
      </c>
      <c r="EA46" s="18" t="s">
        <v>48</v>
      </c>
      <c r="EB46" s="23" t="s">
        <v>66</v>
      </c>
      <c r="EC46" s="24"/>
      <c r="ED46" s="98">
        <v>30.376000000000001</v>
      </c>
      <c r="EE46" s="27"/>
      <c r="EF46" s="77"/>
      <c r="EG46" s="15">
        <f>IF(AND(EH$169&gt;4,EF46=1),6)+IF(AND(EH$169&gt;4,EF46=2),4)+IF(AND(EH$169&gt;4,EF46=3),3)+IF(AND(EH$169&gt;4,EF46=4),2)+IF(AND(EH$169&gt;4,EF46=5),1)+IF(AND(EH$169&gt;4,EF46&gt;5),1)+IF(AND(EH$169=4,EF46=1),4)+IF(AND(EH$169=4,EF46=2),3)+IF(AND(EH$169=4,EF46=3),2)+IF(AND(EH$169=4,EF46=4),1)+IF(AND(EH$169=3,EF46=1),3)+IF(AND(EH$169=3,EF46=2),2)+IF(AND(EH$169=3,EF46=3),1)+IF(AND(EH$169=2,EF46=1),2)+IF(AND(EH$169=2,EF46=2),1)+IF(AND(EH$169=1,EF46=1),1)</f>
        <v>0</v>
      </c>
      <c r="EH46" s="78"/>
      <c r="EI46" s="78"/>
      <c r="EJ46" s="22">
        <f>IF(AND(EI$169&gt;4,EH46=1),12)+IF(AND(EI$169&gt;4,EH46=2),8)+IF(AND(EI$169&gt;4,EH46=3),6)+IF(AND(EI$169&gt;4,EH46=4),5)+IF(AND(EI$169&gt;4,EH46=5),4)+IF(AND(EI$169&gt;4,EH46=6),3)+IF(AND(EI$169&gt;4,EH46=7),2)+IF(AND(EI$169&gt;4,EH46&gt;7),1)+IF(AND(EI$169=4,EH46=1),8)+IF(AND(EI$169=4,EH46=2),6)+IF(AND(EI$169=4,EH46=3),4)+IF(AND(EI$169=4,EH46=4),2)+IF(AND(EI$169=3,EH46=1),6)+IF(AND(EI$169=3,EH46=2),4)+IF(AND(EI$169=3,EH46=3),2)+IF(AND(EI$169=2,EH46=1),4)+IF(AND(EI$169=2,EH46=2),2)+IF(AND(EI$169=1,EH46=1),2)</f>
        <v>0</v>
      </c>
      <c r="EK46" s="22">
        <f>IF(AND(EI$169&gt;4,EI46=1),12)+IF(AND(EI$169&gt;4,EI46=2),8)+IF(AND(EI$169&gt;4,EI46=3),6)+IF(AND(EI$169&gt;4,EI46=4),5)+IF(AND(EI$169&gt;4,EI46=5),4)+IF(AND(EI$169&gt;4,EI46=6),3)+IF(AND(EI$169&gt;4,EI46=7),2)+IF(AND(EI$169&gt;4,EI46&gt;7),1)+IF(AND(EI$169=4,EI46=1),8)+IF(AND(EI$169=4,EI46=2),6)+IF(AND(EI$169=4,EI46=3),4)+IF(AND(EI$169=4,EI46=4),2)+IF(AND(EI$169=3,EI46=1),6)+IF(AND(EI$169=3,EI46=2),4)+IF(AND(EI$169=3,EI46=3),2)+IF(AND(EI$169=2,EI46=1),4)+IF(AND(EI$169=2,EI46=2),2)+IF(AND(EI$169=1,EI46=1),2)</f>
        <v>0</v>
      </c>
      <c r="EL46" s="26" t="s">
        <v>48</v>
      </c>
      <c r="EM46" s="15">
        <f t="shared" si="27"/>
        <v>0</v>
      </c>
      <c r="EN46" s="79">
        <f t="shared" si="28"/>
        <v>0</v>
      </c>
      <c r="EO46" s="27"/>
      <c r="EP46" s="27"/>
      <c r="EQ46" s="18" t="s">
        <v>48</v>
      </c>
      <c r="ER46" s="28"/>
      <c r="ES46" s="115"/>
      <c r="ET46" s="98">
        <v>30.376000000000001</v>
      </c>
      <c r="EU46" s="27"/>
      <c r="EV46" s="77"/>
      <c r="EW46" s="15">
        <f>IF(AND(EX$169&gt;4,EV46=1),6)+IF(AND(EX$169&gt;4,EV46=2),4)+IF(AND(EX$169&gt;4,EV46=3),3)+IF(AND(EX$169&gt;4,EV46=4),2)+IF(AND(EX$169&gt;4,EV46=5),1)+IF(AND(EX$169&gt;4,EV46&gt;5),1)+IF(AND(EX$169=4,EV46=1),4)+IF(AND(EX$169=4,EV46=2),3)+IF(AND(EX$169=4,EV46=3),2)+IF(AND(EX$169=4,EV46=4),1)+IF(AND(EX$169=3,EV46=1),3)+IF(AND(EX$169=3,EV46=2),2)+IF(AND(EX$169=3,EV46=3),1)+IF(AND(EX$169=2,EV46=1),2)+IF(AND(EX$169=2,EV46=2),1)+IF(AND(EX$169=1,EV46=1),1)</f>
        <v>0</v>
      </c>
      <c r="EX46" s="78"/>
      <c r="EY46" s="78"/>
      <c r="EZ46" s="22">
        <f>IF(AND(EY$169&gt;4,EX46=1),12)+IF(AND(EY$169&gt;4,EX46=2),8)+IF(AND(EY$169&gt;4,EX46=3),6)+IF(AND(EY$169&gt;4,EX46=4),5)+IF(AND(EY$169&gt;4,EX46=5),4)+IF(AND(EY$169&gt;4,EX46=6),3)+IF(AND(EY$169&gt;4,EX46=7),2)+IF(AND(EY$169&gt;4,EX46&gt;7),1)+IF(AND(EY$169=4,EX46=1),8)+IF(AND(EY$169=4,EX46=2),6)+IF(AND(EY$169=4,EX46=3),4)+IF(AND(EY$169=4,EX46=4),2)+IF(AND(EY$169=3,EX46=1),6)+IF(AND(EY$169=3,EX46=2),4)+IF(AND(EY$169=3,EX46=3),2)+IF(AND(EY$169=2,EX46=1),4)+IF(AND(EY$169=2,EX46=2),2)+IF(AND(EY$169=1,EX46=1),2)</f>
        <v>0</v>
      </c>
      <c r="FA46" s="22">
        <f>IF(AND(EY$169&gt;4,EY46=1),12)+IF(AND(EY$169&gt;4,EY46=2),8)+IF(AND(EY$169&gt;4,EY46=3),6)+IF(AND(EY$169&gt;4,EY46=4),5)+IF(AND(EY$169&gt;4,EY46=5),4)+IF(AND(EY$169&gt;4,EY46=6),3)+IF(AND(EY$169&gt;4,EY46=7),2)+IF(AND(EY$169&gt;4,EY46&gt;7),1)+IF(AND(EY$169=4,EY46=1),8)+IF(AND(EY$169=4,EY46=2),6)+IF(AND(EY$169=4,EY46=3),4)+IF(AND(EY$169=4,EY46=4),2)+IF(AND(EY$169=3,EY46=1),6)+IF(AND(EY$169=3,EY46=2),4)+IF(AND(EY$169=3,EY46=3),2)+IF(AND(EY$169=2,EY46=1),4)+IF(AND(EY$169=2,EY46=2),2)+IF(AND(EY$169=1,EY46=1),2)</f>
        <v>0</v>
      </c>
      <c r="FB46" s="26" t="s">
        <v>48</v>
      </c>
      <c r="FC46" s="15">
        <f t="shared" si="14"/>
        <v>0</v>
      </c>
      <c r="FD46" s="79">
        <f t="shared" si="15"/>
        <v>0</v>
      </c>
      <c r="FE46" s="27"/>
      <c r="FF46" s="27"/>
      <c r="FG46" s="18" t="s">
        <v>48</v>
      </c>
      <c r="FH46" s="28"/>
      <c r="FI46" s="115"/>
      <c r="FJ46" s="98">
        <v>30.376000000000001</v>
      </c>
    </row>
    <row r="47" spans="1:171" x14ac:dyDescent="0.25">
      <c r="A47" s="89" t="s">
        <v>191</v>
      </c>
      <c r="B47" s="10">
        <v>133</v>
      </c>
      <c r="C47" s="21"/>
      <c r="D47" s="20"/>
      <c r="E47" s="10" t="s">
        <v>109</v>
      </c>
      <c r="F47" s="13"/>
      <c r="G47" s="27"/>
      <c r="H47" s="25"/>
      <c r="I47" s="15"/>
      <c r="J47" s="10"/>
      <c r="K47" s="10"/>
      <c r="L47" s="15"/>
      <c r="M47" s="15"/>
      <c r="N47" s="26"/>
      <c r="O47" s="15"/>
      <c r="P47" s="15"/>
      <c r="Q47" s="27"/>
      <c r="R47" s="27"/>
      <c r="S47" s="18"/>
      <c r="T47" s="23"/>
      <c r="U47" s="115"/>
      <c r="V47" s="66"/>
      <c r="W47" s="27"/>
      <c r="X47" s="25"/>
      <c r="Y47" s="15"/>
      <c r="Z47" s="10"/>
      <c r="AA47" s="10"/>
      <c r="AB47" s="15"/>
      <c r="AC47" s="15"/>
      <c r="AD47" s="26"/>
      <c r="AE47" s="15"/>
      <c r="AF47" s="15"/>
      <c r="AG47" s="27"/>
      <c r="AH47" s="27"/>
      <c r="AI47" s="18"/>
      <c r="AJ47" s="23"/>
      <c r="AK47" s="115"/>
      <c r="AL47" s="95"/>
      <c r="AM47" s="27"/>
      <c r="AN47" s="96"/>
      <c r="AO47" s="15"/>
      <c r="AP47" s="97"/>
      <c r="AQ47" s="97"/>
      <c r="AR47" s="22"/>
      <c r="AS47" s="22"/>
      <c r="AT47" s="26"/>
      <c r="AU47" s="15"/>
      <c r="AV47" s="79"/>
      <c r="AW47" s="27"/>
      <c r="AX47" s="27"/>
      <c r="AY47" s="18"/>
      <c r="AZ47" s="23"/>
      <c r="BA47" s="115"/>
      <c r="BB47" s="95"/>
      <c r="BC47" s="27"/>
      <c r="BD47" s="96"/>
      <c r="BE47" s="15"/>
      <c r="BF47" s="97"/>
      <c r="BG47" s="97"/>
      <c r="BH47" s="22"/>
      <c r="BI47" s="22"/>
      <c r="BJ47" s="26"/>
      <c r="BK47" s="15"/>
      <c r="BL47" s="79"/>
      <c r="BM47" s="27"/>
      <c r="BN47" s="27"/>
      <c r="BO47" s="18"/>
      <c r="BP47" s="28"/>
      <c r="BQ47" s="115"/>
      <c r="BR47" s="95"/>
      <c r="BS47" s="27"/>
      <c r="BT47" s="96"/>
      <c r="BU47" s="15"/>
      <c r="BV47" s="97"/>
      <c r="BW47" s="97"/>
      <c r="BX47" s="22"/>
      <c r="BY47" s="22"/>
      <c r="BZ47" s="26"/>
      <c r="CA47" s="15"/>
      <c r="CB47" s="79"/>
      <c r="CC47" s="27"/>
      <c r="CD47" s="27"/>
      <c r="CE47" s="18"/>
      <c r="CF47" s="28"/>
      <c r="CG47" s="115"/>
      <c r="CH47" s="95"/>
      <c r="CI47" s="27"/>
      <c r="CJ47" s="96"/>
      <c r="CK47" s="15"/>
      <c r="CL47" s="97"/>
      <c r="CM47" s="97"/>
      <c r="CN47" s="22"/>
      <c r="CO47" s="22"/>
      <c r="CP47" s="26"/>
      <c r="CQ47" s="15"/>
      <c r="CR47" s="79"/>
      <c r="CS47" s="27"/>
      <c r="CT47" s="27"/>
      <c r="CU47" s="18"/>
      <c r="CV47" s="28"/>
      <c r="CW47" s="115"/>
      <c r="CX47" s="98"/>
      <c r="CY47" s="27"/>
      <c r="CZ47" s="77"/>
      <c r="DA47" s="15"/>
      <c r="DB47" s="78"/>
      <c r="DC47" s="78"/>
      <c r="DD47" s="22"/>
      <c r="DE47" s="22"/>
      <c r="DF47" s="26"/>
      <c r="DG47" s="15"/>
      <c r="DH47" s="79"/>
      <c r="DI47" s="27"/>
      <c r="DJ47" s="27"/>
      <c r="DK47" s="18"/>
      <c r="DL47" s="28"/>
      <c r="DM47" s="115"/>
      <c r="DN47" s="98"/>
      <c r="DO47" s="27"/>
      <c r="DP47" s="77"/>
      <c r="DQ47" s="15"/>
      <c r="DR47" s="78"/>
      <c r="DS47" s="78"/>
      <c r="DT47" s="22"/>
      <c r="DU47" s="22"/>
      <c r="DV47" s="26" t="s">
        <v>29</v>
      </c>
      <c r="DW47" s="15"/>
      <c r="DX47" s="79"/>
      <c r="DY47" s="27">
        <v>32.551000000000002</v>
      </c>
      <c r="DZ47" s="27">
        <v>29.393000000000001</v>
      </c>
      <c r="EA47" s="18" t="s">
        <v>45</v>
      </c>
      <c r="EB47" s="23" t="s">
        <v>194</v>
      </c>
      <c r="EC47" s="24"/>
      <c r="ED47" s="98">
        <v>29.393000000000001</v>
      </c>
      <c r="EE47" s="27"/>
      <c r="EF47" s="77"/>
      <c r="EG47" s="15">
        <f>IF(AND(EH$170&gt;4,EF47=1),6)+IF(AND(EH$170&gt;4,EF47=2),4)+IF(AND(EH$170&gt;4,EF47=3),3)+IF(AND(EH$170&gt;4,EF47=4),2)+IF(AND(EH$170&gt;4,EF47=5),1)+IF(AND(EH$170&gt;4,EF47&gt;5),1)+IF(AND(EH$170=4,EF47=1),4)+IF(AND(EH$170=4,EF47=2),3)+IF(AND(EH$170=4,EF47=3),2)+IF(AND(EH$170=4,EF47=4),1)+IF(AND(EH$170=3,EF47=1),3)+IF(AND(EH$170=3,EF47=2),2)+IF(AND(EH$170=3,EF47=3),1)+IF(AND(EH$170=2,EF47=1),2)+IF(AND(EH$170=2,EF47=2),1)+IF(AND(EH$170=1,EF47=1),1)</f>
        <v>0</v>
      </c>
      <c r="EH47" s="78"/>
      <c r="EI47" s="78"/>
      <c r="EJ47" s="22">
        <f>IF(AND(EI$170&gt;4,EH47=1),12)+IF(AND(EI$170&gt;4,EH47=2),8)+IF(AND(EI$170&gt;4,EH47=3),6)+IF(AND(EI$170&gt;4,EH47=4),5)+IF(AND(EI$170&gt;4,EH47=5),4)+IF(AND(EI$170&gt;4,EH47=6),3)+IF(AND(EI$170&gt;4,EH47=7),2)+IF(AND(EI$170&gt;4,EH47&gt;7),1)+IF(AND(EI$170=4,EH47=1),8)+IF(AND(EI$170=4,EH47=2),6)+IF(AND(EI$170=4,EH47=3),4)+IF(AND(EI$170=4,EH47=4),2)+IF(AND(EI$170=3,EH47=1),6)+IF(AND(EI$170=3,EH47=2),4)+IF(AND(EI$170=3,EH47=3),2)+IF(AND(EI$170=2,EH47=1),4)+IF(AND(EI$170=2,EH47=2),2)+IF(AND(EI$170=1,EH47=1),2)</f>
        <v>0</v>
      </c>
      <c r="EK47" s="22">
        <f>IF(AND(EI$170&gt;4,EI47=1),12)+IF(AND(EI$170&gt;4,EI47=2),8)+IF(AND(EI$170&gt;4,EI47=3),6)+IF(AND(EI$170&gt;4,EI47=4),5)+IF(AND(EI$170&gt;4,EI47=5),4)+IF(AND(EI$170&gt;4,EI47=6),3)+IF(AND(EI$170&gt;4,EI47=7),2)+IF(AND(EI$170&gt;4,EI47&gt;7),1)+IF(AND(EI$170=4,EI47=1),8)+IF(AND(EI$170=4,EI47=2),6)+IF(AND(EI$170=4,EI47=3),4)+IF(AND(EI$170=4,EI47=4),2)+IF(AND(EI$170=3,EI47=1),6)+IF(AND(EI$170=3,EI47=2),4)+IF(AND(EI$170=3,EI47=3),2)+IF(AND(EI$170=2,EI47=1),4)+IF(AND(EI$170=2,EI47=2),2)+IF(AND(EI$170=1,EI47=1),2)</f>
        <v>0</v>
      </c>
      <c r="EL47" s="26" t="s">
        <v>45</v>
      </c>
      <c r="EM47" s="15">
        <f t="shared" si="27"/>
        <v>0</v>
      </c>
      <c r="EN47" s="79">
        <f t="shared" si="28"/>
        <v>0</v>
      </c>
      <c r="EO47" s="27"/>
      <c r="EP47" s="27"/>
      <c r="EQ47" s="18" t="s">
        <v>45</v>
      </c>
      <c r="ER47" s="18" t="s">
        <v>52</v>
      </c>
      <c r="ES47" s="115"/>
      <c r="ET47" s="98">
        <v>29.393000000000001</v>
      </c>
      <c r="EU47" s="27"/>
      <c r="EV47" s="77"/>
      <c r="EW47" s="15">
        <f>IF(AND(EX$170&gt;4,EV47=1),6)+IF(AND(EX$170&gt;4,EV47=2),4)+IF(AND(EX$170&gt;4,EV47=3),3)+IF(AND(EX$170&gt;4,EV47=4),2)+IF(AND(EX$170&gt;4,EV47=5),1)+IF(AND(EX$170&gt;4,EV47&gt;5),1)+IF(AND(EX$170=4,EV47=1),4)+IF(AND(EX$170=4,EV47=2),3)+IF(AND(EX$170=4,EV47=3),2)+IF(AND(EX$170=4,EV47=4),1)+IF(AND(EX$170=3,EV47=1),3)+IF(AND(EX$170=3,EV47=2),2)+IF(AND(EX$170=3,EV47=3),1)+IF(AND(EX$170=2,EV47=1),2)+IF(AND(EX$170=2,EV47=2),1)+IF(AND(EX$170=1,EV47=1),1)</f>
        <v>0</v>
      </c>
      <c r="EX47" s="78"/>
      <c r="EY47" s="78"/>
      <c r="EZ47" s="22">
        <f>IF(AND(EY$170&gt;4,EX47=1),12)+IF(AND(EY$170&gt;4,EX47=2),8)+IF(AND(EY$170&gt;4,EX47=3),6)+IF(AND(EY$170&gt;4,EX47=4),5)+IF(AND(EY$170&gt;4,EX47=5),4)+IF(AND(EY$170&gt;4,EX47=6),3)+IF(AND(EY$170&gt;4,EX47=7),2)+IF(AND(EY$170&gt;4,EX47&gt;7),1)+IF(AND(EY$170=4,EX47=1),8)+IF(AND(EY$170=4,EX47=2),6)+IF(AND(EY$170=4,EX47=3),4)+IF(AND(EY$170=4,EX47=4),2)+IF(AND(EY$170=3,EX47=1),6)+IF(AND(EY$170=3,EX47=2),4)+IF(AND(EY$170=3,EX47=3),2)+IF(AND(EY$170=2,EX47=1),4)+IF(AND(EY$170=2,EX47=2),2)+IF(AND(EY$170=1,EX47=1),2)</f>
        <v>0</v>
      </c>
      <c r="FA47" s="22">
        <f>IF(AND(EY$170&gt;4,EY47=1),12)+IF(AND(EY$170&gt;4,EY47=2),8)+IF(AND(EY$170&gt;4,EY47=3),6)+IF(AND(EY$170&gt;4,EY47=4),5)+IF(AND(EY$170&gt;4,EY47=5),4)+IF(AND(EY$170&gt;4,EY47=6),3)+IF(AND(EY$170&gt;4,EY47=7),2)+IF(AND(EY$170&gt;4,EY47&gt;7),1)+IF(AND(EY$170=4,EY47=1),8)+IF(AND(EY$170=4,EY47=2),6)+IF(AND(EY$170=4,EY47=3),4)+IF(AND(EY$170=4,EY47=4),2)+IF(AND(EY$170=3,EY47=1),6)+IF(AND(EY$170=3,EY47=2),4)+IF(AND(EY$170=3,EY47=3),2)+IF(AND(EY$170=2,EY47=1),4)+IF(AND(EY$170=2,EY47=2),2)+IF(AND(EY$170=1,EY47=1),2)</f>
        <v>0</v>
      </c>
      <c r="FB47" s="26" t="s">
        <v>45</v>
      </c>
      <c r="FC47" s="15">
        <f t="shared" si="14"/>
        <v>0</v>
      </c>
      <c r="FD47" s="79">
        <f t="shared" si="15"/>
        <v>0</v>
      </c>
      <c r="FE47" s="27"/>
      <c r="FF47" s="27"/>
      <c r="FG47" s="18" t="s">
        <v>45</v>
      </c>
      <c r="FH47" s="18" t="s">
        <v>52</v>
      </c>
      <c r="FI47" s="115"/>
      <c r="FJ47" s="98">
        <v>29.393000000000001</v>
      </c>
    </row>
    <row r="48" spans="1:171" x14ac:dyDescent="0.25">
      <c r="A48" s="89" t="s">
        <v>53</v>
      </c>
      <c r="B48" s="10">
        <v>39</v>
      </c>
      <c r="C48" s="21"/>
      <c r="D48" s="20"/>
      <c r="E48" s="10" t="s">
        <v>117</v>
      </c>
      <c r="F48" s="13"/>
      <c r="G48" s="27"/>
      <c r="H48" s="25"/>
      <c r="I48" s="15"/>
      <c r="J48" s="10"/>
      <c r="K48" s="10"/>
      <c r="L48" s="15"/>
      <c r="M48" s="15"/>
      <c r="N48" s="26"/>
      <c r="O48" s="15"/>
      <c r="P48" s="15"/>
      <c r="Q48" s="27"/>
      <c r="R48" s="27"/>
      <c r="S48" s="18"/>
      <c r="T48" s="23"/>
      <c r="U48" s="115"/>
      <c r="V48" s="66"/>
      <c r="W48" s="27"/>
      <c r="X48" s="25"/>
      <c r="Y48" s="15"/>
      <c r="Z48" s="10"/>
      <c r="AA48" s="10"/>
      <c r="AB48" s="15"/>
      <c r="AC48" s="15"/>
      <c r="AD48" s="26"/>
      <c r="AE48" s="15"/>
      <c r="AF48" s="15"/>
      <c r="AG48" s="27"/>
      <c r="AH48" s="27"/>
      <c r="AI48" s="18"/>
      <c r="AJ48" s="23"/>
      <c r="AK48" s="115"/>
      <c r="AL48" s="95"/>
      <c r="AM48" s="27"/>
      <c r="AN48" s="96"/>
      <c r="AO48" s="15"/>
      <c r="AP48" s="97"/>
      <c r="AQ48" s="97"/>
      <c r="AR48" s="22"/>
      <c r="AS48" s="22"/>
      <c r="AT48" s="26"/>
      <c r="AU48" s="15"/>
      <c r="AV48" s="79"/>
      <c r="AW48" s="27"/>
      <c r="AX48" s="27"/>
      <c r="AY48" s="18"/>
      <c r="AZ48" s="23"/>
      <c r="BA48" s="115"/>
      <c r="BB48" s="95"/>
      <c r="BC48" s="27"/>
      <c r="BD48" s="96"/>
      <c r="BE48" s="15"/>
      <c r="BF48" s="97"/>
      <c r="BG48" s="97"/>
      <c r="BH48" s="22"/>
      <c r="BI48" s="22"/>
      <c r="BJ48" s="26"/>
      <c r="BK48" s="15"/>
      <c r="BL48" s="79"/>
      <c r="BM48" s="27"/>
      <c r="BN48" s="27"/>
      <c r="BO48" s="18"/>
      <c r="BP48" s="28"/>
      <c r="BQ48" s="115"/>
      <c r="BR48" s="95"/>
      <c r="BS48" s="27"/>
      <c r="BT48" s="96"/>
      <c r="BU48" s="15"/>
      <c r="BV48" s="97"/>
      <c r="BW48" s="97"/>
      <c r="BX48" s="22"/>
      <c r="BY48" s="22"/>
      <c r="BZ48" s="26"/>
      <c r="CA48" s="15"/>
      <c r="CB48" s="79"/>
      <c r="CC48" s="27"/>
      <c r="CD48" s="27"/>
      <c r="CE48" s="18"/>
      <c r="CF48" s="28"/>
      <c r="CG48" s="115"/>
      <c r="CH48" s="95"/>
      <c r="CI48" s="27"/>
      <c r="CJ48" s="96"/>
      <c r="CK48" s="15"/>
      <c r="CL48" s="97"/>
      <c r="CM48" s="97"/>
      <c r="CN48" s="22"/>
      <c r="CO48" s="22"/>
      <c r="CP48" s="26"/>
      <c r="CQ48" s="15"/>
      <c r="CR48" s="79"/>
      <c r="CS48" s="27"/>
      <c r="CT48" s="27"/>
      <c r="CU48" s="18"/>
      <c r="CV48" s="28"/>
      <c r="CW48" s="115"/>
      <c r="CX48" s="98"/>
      <c r="CY48" s="27"/>
      <c r="CZ48" s="77"/>
      <c r="DA48" s="15"/>
      <c r="DB48" s="78"/>
      <c r="DC48" s="78"/>
      <c r="DD48" s="22"/>
      <c r="DE48" s="22"/>
      <c r="DF48" s="26"/>
      <c r="DG48" s="15"/>
      <c r="DH48" s="79"/>
      <c r="DI48" s="27"/>
      <c r="DJ48" s="27"/>
      <c r="DK48" s="18"/>
      <c r="DL48" s="28"/>
      <c r="DM48" s="115"/>
      <c r="DN48" s="98"/>
      <c r="DO48" s="27"/>
      <c r="DP48" s="77"/>
      <c r="DQ48" s="15"/>
      <c r="DR48" s="78"/>
      <c r="DS48" s="78"/>
      <c r="DT48" s="22"/>
      <c r="DU48" s="22"/>
      <c r="DV48" s="26"/>
      <c r="DW48" s="15"/>
      <c r="DX48" s="79"/>
      <c r="DY48" s="27"/>
      <c r="DZ48" s="27"/>
      <c r="EA48" s="18"/>
      <c r="EB48" s="28"/>
      <c r="EC48" s="24"/>
      <c r="ED48" s="98"/>
      <c r="EE48" s="27">
        <v>37.905999999999999</v>
      </c>
      <c r="EF48" s="77"/>
      <c r="EG48" s="15"/>
      <c r="EH48" s="78"/>
      <c r="EI48" s="78"/>
      <c r="EJ48" s="22"/>
      <c r="EK48" s="22"/>
      <c r="EL48" s="26" t="s">
        <v>29</v>
      </c>
      <c r="EM48" s="15"/>
      <c r="EN48" s="79"/>
      <c r="EO48" s="27">
        <v>33.353000000000002</v>
      </c>
      <c r="EP48" s="27">
        <v>32.398000000000003</v>
      </c>
      <c r="EQ48" s="18" t="s">
        <v>45</v>
      </c>
      <c r="ER48" s="23" t="s">
        <v>59</v>
      </c>
      <c r="ES48" s="115"/>
      <c r="ET48" s="98">
        <v>32.398000000000003</v>
      </c>
      <c r="EU48" s="27"/>
      <c r="EV48" s="77"/>
      <c r="EW48" s="15">
        <f>IF(AND(EX$170&gt;4,EV48=1),6)+IF(AND(EX$170&gt;4,EV48=2),4)+IF(AND(EX$170&gt;4,EV48=3),3)+IF(AND(EX$170&gt;4,EV48=4),2)+IF(AND(EX$170&gt;4,EV48=5),1)+IF(AND(EX$170&gt;4,EV48&gt;5),1)+IF(AND(EX$170=4,EV48=1),4)+IF(AND(EX$170=4,EV48=2),3)+IF(AND(EX$170=4,EV48=3),2)+IF(AND(EX$170=4,EV48=4),1)+IF(AND(EX$170=3,EV48=1),3)+IF(AND(EX$170=3,EV48=2),2)+IF(AND(EX$170=3,EV48=3),1)+IF(AND(EX$170=2,EV48=1),2)+IF(AND(EX$170=2,EV48=2),1)+IF(AND(EX$170=1,EV48=1),1)</f>
        <v>0</v>
      </c>
      <c r="EX48" s="78"/>
      <c r="EY48" s="78"/>
      <c r="EZ48" s="22">
        <f>IF(AND(EY$170&gt;4,EX48=1),12)+IF(AND(EY$170&gt;4,EX48=2),8)+IF(AND(EY$170&gt;4,EX48=3),6)+IF(AND(EY$170&gt;4,EX48=4),5)+IF(AND(EY$170&gt;4,EX48=5),4)+IF(AND(EY$170&gt;4,EX48=6),3)+IF(AND(EY$170&gt;4,EX48=7),2)+IF(AND(EY$170&gt;4,EX48&gt;7),1)+IF(AND(EY$170=4,EX48=1),8)+IF(AND(EY$170=4,EX48=2),6)+IF(AND(EY$170=4,EX48=3),4)+IF(AND(EY$170=4,EX48=4),2)+IF(AND(EY$170=3,EX48=1),6)+IF(AND(EY$170=3,EX48=2),4)+IF(AND(EY$170=3,EX48=3),2)+IF(AND(EY$170=2,EX48=1),4)+IF(AND(EY$170=2,EX48=2),2)+IF(AND(EY$170=1,EX48=1),2)</f>
        <v>0</v>
      </c>
      <c r="FA48" s="22">
        <f>IF(AND(EY$170&gt;4,EY48=1),12)+IF(AND(EY$170&gt;4,EY48=2),8)+IF(AND(EY$170&gt;4,EY48=3),6)+IF(AND(EY$170&gt;4,EY48=4),5)+IF(AND(EY$170&gt;4,EY48=5),4)+IF(AND(EY$170&gt;4,EY48=6),3)+IF(AND(EY$170&gt;4,EY48=7),2)+IF(AND(EY$170&gt;4,EY48&gt;7),1)+IF(AND(EY$170=4,EY48=1),8)+IF(AND(EY$170=4,EY48=2),6)+IF(AND(EY$170=4,EY48=3),4)+IF(AND(EY$170=4,EY48=4),2)+IF(AND(EY$170=3,EY48=1),6)+IF(AND(EY$170=3,EY48=2),4)+IF(AND(EY$170=3,EY48=3),2)+IF(AND(EY$170=2,EY48=1),4)+IF(AND(EY$170=2,EY48=2),2)+IF(AND(EY$170=1,EY48=1),2)</f>
        <v>0</v>
      </c>
      <c r="FB48" s="26" t="s">
        <v>45</v>
      </c>
      <c r="FC48" s="15">
        <f t="shared" si="14"/>
        <v>0</v>
      </c>
      <c r="FD48" s="79">
        <f t="shared" si="15"/>
        <v>0</v>
      </c>
      <c r="FE48" s="27"/>
      <c r="FF48" s="27"/>
      <c r="FG48" s="18" t="s">
        <v>45</v>
      </c>
      <c r="FH48" s="28"/>
      <c r="FI48" s="115"/>
      <c r="FJ48" s="98">
        <v>32.398000000000003</v>
      </c>
    </row>
    <row r="49" spans="1:166" x14ac:dyDescent="0.25">
      <c r="A49" s="89" t="s">
        <v>202</v>
      </c>
      <c r="B49" s="10">
        <v>132</v>
      </c>
      <c r="C49" s="21"/>
      <c r="D49" s="20"/>
      <c r="E49" s="10" t="s">
        <v>117</v>
      </c>
      <c r="F49" s="13"/>
      <c r="G49" s="27"/>
      <c r="H49" s="25"/>
      <c r="I49" s="15"/>
      <c r="J49" s="10"/>
      <c r="K49" s="10"/>
      <c r="L49" s="15"/>
      <c r="M49" s="15"/>
      <c r="N49" s="26"/>
      <c r="O49" s="15"/>
      <c r="P49" s="15"/>
      <c r="Q49" s="27"/>
      <c r="R49" s="27"/>
      <c r="S49" s="18"/>
      <c r="T49" s="23"/>
      <c r="U49" s="115"/>
      <c r="V49" s="66"/>
      <c r="W49" s="27"/>
      <c r="X49" s="25"/>
      <c r="Y49" s="15"/>
      <c r="Z49" s="10"/>
      <c r="AA49" s="10"/>
      <c r="AB49" s="15"/>
      <c r="AC49" s="15"/>
      <c r="AD49" s="26"/>
      <c r="AE49" s="15"/>
      <c r="AF49" s="15"/>
      <c r="AG49" s="27"/>
      <c r="AH49" s="27"/>
      <c r="AI49" s="18"/>
      <c r="AJ49" s="23"/>
      <c r="AK49" s="115"/>
      <c r="AL49" s="95"/>
      <c r="AM49" s="27"/>
      <c r="AN49" s="96"/>
      <c r="AO49" s="15"/>
      <c r="AP49" s="97"/>
      <c r="AQ49" s="97"/>
      <c r="AR49" s="22"/>
      <c r="AS49" s="22"/>
      <c r="AT49" s="26"/>
      <c r="AU49" s="15"/>
      <c r="AV49" s="79"/>
      <c r="AW49" s="27"/>
      <c r="AX49" s="27"/>
      <c r="AY49" s="18"/>
      <c r="AZ49" s="23"/>
      <c r="BA49" s="115"/>
      <c r="BB49" s="95"/>
      <c r="BC49" s="27"/>
      <c r="BD49" s="96"/>
      <c r="BE49" s="15"/>
      <c r="BF49" s="97"/>
      <c r="BG49" s="97"/>
      <c r="BH49" s="22"/>
      <c r="BI49" s="22"/>
      <c r="BJ49" s="26"/>
      <c r="BK49" s="15"/>
      <c r="BL49" s="79"/>
      <c r="BM49" s="27"/>
      <c r="BN49" s="27"/>
      <c r="BO49" s="18"/>
      <c r="BP49" s="28"/>
      <c r="BQ49" s="115"/>
      <c r="BR49" s="95"/>
      <c r="BS49" s="27"/>
      <c r="BT49" s="96"/>
      <c r="BU49" s="15"/>
      <c r="BV49" s="97"/>
      <c r="BW49" s="97"/>
      <c r="BX49" s="22"/>
      <c r="BY49" s="22"/>
      <c r="BZ49" s="26"/>
      <c r="CA49" s="15"/>
      <c r="CB49" s="79"/>
      <c r="CC49" s="27"/>
      <c r="CD49" s="27"/>
      <c r="CE49" s="18"/>
      <c r="CF49" s="28"/>
      <c r="CG49" s="115"/>
      <c r="CH49" s="95"/>
      <c r="CI49" s="27"/>
      <c r="CJ49" s="96"/>
      <c r="CK49" s="15"/>
      <c r="CL49" s="97"/>
      <c r="CM49" s="97"/>
      <c r="CN49" s="22"/>
      <c r="CO49" s="22"/>
      <c r="CP49" s="26"/>
      <c r="CQ49" s="15"/>
      <c r="CR49" s="79"/>
      <c r="CS49" s="27"/>
      <c r="CT49" s="27"/>
      <c r="CU49" s="18"/>
      <c r="CV49" s="28"/>
      <c r="CW49" s="115"/>
      <c r="CX49" s="98"/>
      <c r="CY49" s="27"/>
      <c r="CZ49" s="77"/>
      <c r="DA49" s="15"/>
      <c r="DB49" s="78"/>
      <c r="DC49" s="78"/>
      <c r="DD49" s="22"/>
      <c r="DE49" s="22"/>
      <c r="DF49" s="26"/>
      <c r="DG49" s="15"/>
      <c r="DH49" s="79"/>
      <c r="DI49" s="27"/>
      <c r="DJ49" s="27"/>
      <c r="DK49" s="18"/>
      <c r="DL49" s="28"/>
      <c r="DM49" s="115"/>
      <c r="DN49" s="98"/>
      <c r="DO49" s="27"/>
      <c r="DP49" s="77"/>
      <c r="DQ49" s="15"/>
      <c r="DR49" s="78"/>
      <c r="DS49" s="78"/>
      <c r="DT49" s="22"/>
      <c r="DU49" s="22"/>
      <c r="DV49" s="26"/>
      <c r="DW49" s="15"/>
      <c r="DX49" s="79"/>
      <c r="DY49" s="27"/>
      <c r="DZ49" s="27"/>
      <c r="EA49" s="18"/>
      <c r="EB49" s="28"/>
      <c r="EC49" s="24"/>
      <c r="ED49" s="98"/>
      <c r="EE49" s="27"/>
      <c r="EF49" s="77"/>
      <c r="EG49" s="15"/>
      <c r="EH49" s="78"/>
      <c r="EI49" s="78"/>
      <c r="EJ49" s="22"/>
      <c r="EK49" s="22"/>
      <c r="EL49" s="26" t="s">
        <v>29</v>
      </c>
      <c r="EM49" s="15"/>
      <c r="EN49" s="79"/>
      <c r="EO49" s="27">
        <v>38.305</v>
      </c>
      <c r="EP49" s="27">
        <v>37.121000000000002</v>
      </c>
      <c r="EQ49" s="18" t="s">
        <v>45</v>
      </c>
      <c r="ER49" s="23" t="s">
        <v>59</v>
      </c>
      <c r="ES49" s="115"/>
      <c r="ET49" s="98">
        <v>37.121000000000002</v>
      </c>
      <c r="EU49" s="27"/>
      <c r="EV49" s="77"/>
      <c r="EW49" s="15">
        <f>IF(AND(EX$170&gt;4,EV49=1),6)+IF(AND(EX$170&gt;4,EV49=2),4)+IF(AND(EX$170&gt;4,EV49=3),3)+IF(AND(EX$170&gt;4,EV49=4),2)+IF(AND(EX$170&gt;4,EV49=5),1)+IF(AND(EX$170&gt;4,EV49&gt;5),1)+IF(AND(EX$170=4,EV49=1),4)+IF(AND(EX$170=4,EV49=2),3)+IF(AND(EX$170=4,EV49=3),2)+IF(AND(EX$170=4,EV49=4),1)+IF(AND(EX$170=3,EV49=1),3)+IF(AND(EX$170=3,EV49=2),2)+IF(AND(EX$170=3,EV49=3),1)+IF(AND(EX$170=2,EV49=1),2)+IF(AND(EX$170=2,EV49=2),1)+IF(AND(EX$170=1,EV49=1),1)</f>
        <v>0</v>
      </c>
      <c r="EX49" s="78"/>
      <c r="EY49" s="78"/>
      <c r="EZ49" s="22">
        <f>IF(AND(EY$170&gt;4,EX49=1),12)+IF(AND(EY$170&gt;4,EX49=2),8)+IF(AND(EY$170&gt;4,EX49=3),6)+IF(AND(EY$170&gt;4,EX49=4),5)+IF(AND(EY$170&gt;4,EX49=5),4)+IF(AND(EY$170&gt;4,EX49=6),3)+IF(AND(EY$170&gt;4,EX49=7),2)+IF(AND(EY$170&gt;4,EX49&gt;7),1)+IF(AND(EY$170=4,EX49=1),8)+IF(AND(EY$170=4,EX49=2),6)+IF(AND(EY$170=4,EX49=3),4)+IF(AND(EY$170=4,EX49=4),2)+IF(AND(EY$170=3,EX49=1),6)+IF(AND(EY$170=3,EX49=2),4)+IF(AND(EY$170=3,EX49=3),2)+IF(AND(EY$170=2,EX49=1),4)+IF(AND(EY$170=2,EX49=2),2)+IF(AND(EY$170=1,EX49=1),2)</f>
        <v>0</v>
      </c>
      <c r="FA49" s="22">
        <f>IF(AND(EY$170&gt;4,EY49=1),12)+IF(AND(EY$170&gt;4,EY49=2),8)+IF(AND(EY$170&gt;4,EY49=3),6)+IF(AND(EY$170&gt;4,EY49=4),5)+IF(AND(EY$170&gt;4,EY49=5),4)+IF(AND(EY$170&gt;4,EY49=6),3)+IF(AND(EY$170&gt;4,EY49=7),2)+IF(AND(EY$170&gt;4,EY49&gt;7),1)+IF(AND(EY$170=4,EY49=1),8)+IF(AND(EY$170=4,EY49=2),6)+IF(AND(EY$170=4,EY49=3),4)+IF(AND(EY$170=4,EY49=4),2)+IF(AND(EY$170=3,EY49=1),6)+IF(AND(EY$170=3,EY49=2),4)+IF(AND(EY$170=3,EY49=3),2)+IF(AND(EY$170=2,EY49=1),4)+IF(AND(EY$170=2,EY49=2),2)+IF(AND(EY$170=1,EY49=1),2)</f>
        <v>0</v>
      </c>
      <c r="FB49" s="26" t="s">
        <v>45</v>
      </c>
      <c r="FC49" s="15">
        <f t="shared" si="14"/>
        <v>0</v>
      </c>
      <c r="FD49" s="79">
        <f t="shared" si="15"/>
        <v>0</v>
      </c>
      <c r="FE49" s="27"/>
      <c r="FF49" s="27"/>
      <c r="FG49" s="18" t="s">
        <v>45</v>
      </c>
      <c r="FH49" s="28"/>
      <c r="FI49" s="115"/>
      <c r="FJ49" s="98">
        <v>37.121000000000002</v>
      </c>
    </row>
    <row r="50" spans="1:166" x14ac:dyDescent="0.25">
      <c r="A50" s="89" t="s">
        <v>146</v>
      </c>
      <c r="B50" s="10">
        <v>153</v>
      </c>
      <c r="C50" s="21"/>
      <c r="D50" s="20"/>
      <c r="E50" s="10" t="s">
        <v>206</v>
      </c>
      <c r="F50" s="13"/>
      <c r="G50" s="27"/>
      <c r="H50" s="25"/>
      <c r="I50" s="15"/>
      <c r="J50" s="10"/>
      <c r="K50" s="10"/>
      <c r="L50" s="15"/>
      <c r="M50" s="15"/>
      <c r="N50" s="26"/>
      <c r="O50" s="15"/>
      <c r="P50" s="15"/>
      <c r="Q50" s="27"/>
      <c r="R50" s="27"/>
      <c r="S50" s="18"/>
      <c r="T50" s="23"/>
      <c r="U50" s="115"/>
      <c r="V50" s="66"/>
      <c r="W50" s="27"/>
      <c r="X50" s="25"/>
      <c r="Y50" s="15"/>
      <c r="Z50" s="10"/>
      <c r="AA50" s="10"/>
      <c r="AB50" s="15"/>
      <c r="AC50" s="15"/>
      <c r="AD50" s="26"/>
      <c r="AE50" s="15"/>
      <c r="AF50" s="15"/>
      <c r="AG50" s="27"/>
      <c r="AH50" s="27"/>
      <c r="AI50" s="18"/>
      <c r="AJ50" s="23"/>
      <c r="AK50" s="115"/>
      <c r="AL50" s="95"/>
      <c r="AM50" s="27"/>
      <c r="AN50" s="96"/>
      <c r="AO50" s="15"/>
      <c r="AP50" s="97"/>
      <c r="AQ50" s="97"/>
      <c r="AR50" s="22"/>
      <c r="AS50" s="22"/>
      <c r="AT50" s="26"/>
      <c r="AU50" s="15"/>
      <c r="AV50" s="79"/>
      <c r="AW50" s="27"/>
      <c r="AX50" s="27"/>
      <c r="AY50" s="18"/>
      <c r="AZ50" s="23"/>
      <c r="BA50" s="115"/>
      <c r="BB50" s="95"/>
      <c r="BC50" s="27"/>
      <c r="BD50" s="96"/>
      <c r="BE50" s="15"/>
      <c r="BF50" s="97"/>
      <c r="BG50" s="97"/>
      <c r="BH50" s="22"/>
      <c r="BI50" s="22"/>
      <c r="BJ50" s="26"/>
      <c r="BK50" s="15"/>
      <c r="BL50" s="79"/>
      <c r="BM50" s="27"/>
      <c r="BN50" s="27"/>
      <c r="BO50" s="18"/>
      <c r="BP50" s="28"/>
      <c r="BQ50" s="115"/>
      <c r="BR50" s="95"/>
      <c r="BS50" s="27"/>
      <c r="BT50" s="96"/>
      <c r="BU50" s="15"/>
      <c r="BV50" s="97"/>
      <c r="BW50" s="97"/>
      <c r="BX50" s="22"/>
      <c r="BY50" s="22"/>
      <c r="BZ50" s="26"/>
      <c r="CA50" s="15"/>
      <c r="CB50" s="79"/>
      <c r="CC50" s="27"/>
      <c r="CD50" s="27"/>
      <c r="CE50" s="18"/>
      <c r="CF50" s="28"/>
      <c r="CG50" s="115"/>
      <c r="CH50" s="95"/>
      <c r="CI50" s="27"/>
      <c r="CJ50" s="96"/>
      <c r="CK50" s="15"/>
      <c r="CL50" s="97"/>
      <c r="CM50" s="97"/>
      <c r="CN50" s="22"/>
      <c r="CO50" s="22"/>
      <c r="CP50" s="26"/>
      <c r="CQ50" s="15"/>
      <c r="CR50" s="79"/>
      <c r="CS50" s="27"/>
      <c r="CT50" s="27"/>
      <c r="CU50" s="18"/>
      <c r="CV50" s="28"/>
      <c r="CW50" s="115"/>
      <c r="CX50" s="98"/>
      <c r="CY50" s="27"/>
      <c r="CZ50" s="77"/>
      <c r="DA50" s="15"/>
      <c r="DB50" s="78"/>
      <c r="DC50" s="78"/>
      <c r="DD50" s="22"/>
      <c r="DE50" s="22"/>
      <c r="DF50" s="26"/>
      <c r="DG50" s="15"/>
      <c r="DH50" s="79"/>
      <c r="DI50" s="27"/>
      <c r="DJ50" s="27"/>
      <c r="DK50" s="18"/>
      <c r="DL50" s="28"/>
      <c r="DM50" s="115"/>
      <c r="DN50" s="98"/>
      <c r="DO50" s="27"/>
      <c r="DP50" s="77"/>
      <c r="DQ50" s="15"/>
      <c r="DR50" s="78"/>
      <c r="DS50" s="78"/>
      <c r="DT50" s="22"/>
      <c r="DU50" s="22"/>
      <c r="DV50" s="26"/>
      <c r="DW50" s="15"/>
      <c r="DX50" s="79"/>
      <c r="DY50" s="27"/>
      <c r="DZ50" s="27"/>
      <c r="EA50" s="18"/>
      <c r="EB50" s="28"/>
      <c r="EC50" s="24"/>
      <c r="ED50" s="98"/>
      <c r="EE50" s="27">
        <v>30.986000000000001</v>
      </c>
      <c r="EF50" s="77"/>
      <c r="EG50" s="15"/>
      <c r="EH50" s="78"/>
      <c r="EI50" s="78"/>
      <c r="EJ50" s="22"/>
      <c r="EK50" s="22"/>
      <c r="EL50" s="26" t="s">
        <v>29</v>
      </c>
      <c r="EM50" s="15"/>
      <c r="EN50" s="79"/>
      <c r="EO50" s="27">
        <v>29.934999999999999</v>
      </c>
      <c r="EP50" s="27"/>
      <c r="EQ50" s="18"/>
      <c r="ER50" s="23" t="s">
        <v>62</v>
      </c>
      <c r="ES50" s="115"/>
      <c r="ET50" s="98">
        <v>29.934999999999999</v>
      </c>
      <c r="EU50" s="27">
        <v>30.334</v>
      </c>
      <c r="EV50" s="77"/>
      <c r="EW50" s="15"/>
      <c r="EX50" s="78"/>
      <c r="EY50" s="78"/>
      <c r="EZ50" s="22"/>
      <c r="FA50" s="22"/>
      <c r="FB50" s="26" t="s">
        <v>29</v>
      </c>
      <c r="FC50" s="15"/>
      <c r="FD50" s="79"/>
      <c r="FE50" s="27">
        <v>29.492999999999999</v>
      </c>
      <c r="FF50" s="27"/>
      <c r="FG50" s="18" t="s">
        <v>39</v>
      </c>
      <c r="FH50" s="23" t="s">
        <v>216</v>
      </c>
      <c r="FI50" s="115"/>
      <c r="FJ50" s="98">
        <v>29.492999999999999</v>
      </c>
    </row>
    <row r="51" spans="1:166" x14ac:dyDescent="0.25">
      <c r="A51" s="89" t="s">
        <v>211</v>
      </c>
      <c r="B51" s="10">
        <v>373</v>
      </c>
      <c r="C51" s="21"/>
      <c r="D51" s="20"/>
      <c r="E51" s="10"/>
      <c r="F51" s="13"/>
      <c r="G51" s="27"/>
      <c r="H51" s="25"/>
      <c r="I51" s="15"/>
      <c r="J51" s="10"/>
      <c r="K51" s="10"/>
      <c r="L51" s="15"/>
      <c r="M51" s="15"/>
      <c r="N51" s="26"/>
      <c r="O51" s="15"/>
      <c r="P51" s="15"/>
      <c r="Q51" s="27"/>
      <c r="R51" s="27"/>
      <c r="S51" s="18"/>
      <c r="T51" s="23"/>
      <c r="U51" s="115"/>
      <c r="V51" s="66"/>
      <c r="W51" s="27"/>
      <c r="X51" s="25"/>
      <c r="Y51" s="15"/>
      <c r="Z51" s="10"/>
      <c r="AA51" s="10"/>
      <c r="AB51" s="15"/>
      <c r="AC51" s="15"/>
      <c r="AD51" s="26"/>
      <c r="AE51" s="15"/>
      <c r="AF51" s="15"/>
      <c r="AG51" s="27"/>
      <c r="AH51" s="27"/>
      <c r="AI51" s="18"/>
      <c r="AJ51" s="18"/>
      <c r="AK51" s="115"/>
      <c r="AL51" s="13"/>
      <c r="AM51" s="27"/>
      <c r="AN51" s="25"/>
      <c r="AO51" s="15"/>
      <c r="AP51" s="10"/>
      <c r="AQ51" s="10"/>
      <c r="AR51" s="15"/>
      <c r="AS51" s="15"/>
      <c r="AT51" s="26"/>
      <c r="AU51" s="15"/>
      <c r="AV51" s="15"/>
      <c r="AW51" s="27"/>
      <c r="AX51" s="27"/>
      <c r="AY51" s="18"/>
      <c r="AZ51" s="18"/>
      <c r="BA51" s="115"/>
      <c r="BB51" s="13"/>
      <c r="BC51" s="27"/>
      <c r="BD51" s="25"/>
      <c r="BE51" s="15"/>
      <c r="BF51" s="10"/>
      <c r="BG51" s="10"/>
      <c r="BH51" s="15"/>
      <c r="BI51" s="15"/>
      <c r="BJ51" s="26"/>
      <c r="BK51" s="15"/>
      <c r="BL51" s="15"/>
      <c r="BM51" s="27"/>
      <c r="BN51" s="27"/>
      <c r="BO51" s="18"/>
      <c r="BP51" s="18"/>
      <c r="BQ51" s="115"/>
      <c r="BR51" s="13"/>
      <c r="BS51" s="27"/>
      <c r="BT51" s="25"/>
      <c r="BU51" s="15"/>
      <c r="BV51" s="10"/>
      <c r="BW51" s="10"/>
      <c r="BX51" s="15"/>
      <c r="BY51" s="15"/>
      <c r="BZ51" s="26"/>
      <c r="CA51" s="15"/>
      <c r="CB51" s="15"/>
      <c r="CC51" s="27"/>
      <c r="CD51" s="27"/>
      <c r="CE51" s="18"/>
      <c r="CF51" s="18"/>
      <c r="CG51" s="115"/>
      <c r="CH51" s="13"/>
      <c r="CI51" s="27"/>
      <c r="CJ51" s="25"/>
      <c r="CK51" s="15"/>
      <c r="CL51" s="10"/>
      <c r="CM51" s="10"/>
      <c r="CN51" s="15"/>
      <c r="CO51" s="15"/>
      <c r="CP51" s="26"/>
      <c r="CQ51" s="15"/>
      <c r="CR51" s="15"/>
      <c r="CS51" s="27"/>
      <c r="CT51" s="27"/>
      <c r="CU51" s="18"/>
      <c r="CV51" s="23"/>
      <c r="CW51" s="115"/>
      <c r="CX51" s="98"/>
      <c r="CY51" s="27"/>
      <c r="CZ51" s="77"/>
      <c r="DA51" s="15"/>
      <c r="DB51" s="78"/>
      <c r="DC51" s="78"/>
      <c r="DD51" s="15"/>
      <c r="DE51" s="15"/>
      <c r="DF51" s="26"/>
      <c r="DG51" s="15"/>
      <c r="DH51" s="79"/>
      <c r="DI51" s="27"/>
      <c r="DJ51" s="27"/>
      <c r="DK51" s="18"/>
      <c r="DL51" s="18"/>
      <c r="DM51" s="115"/>
      <c r="DN51" s="98"/>
      <c r="DO51" s="27"/>
      <c r="DP51" s="77"/>
      <c r="DQ51" s="15"/>
      <c r="DR51" s="78"/>
      <c r="DS51" s="78"/>
      <c r="DT51" s="15"/>
      <c r="DU51" s="15"/>
      <c r="DV51" s="26"/>
      <c r="DW51" s="15"/>
      <c r="DX51" s="79"/>
      <c r="DY51" s="27"/>
      <c r="DZ51" s="27"/>
      <c r="EA51" s="18"/>
      <c r="EB51" s="18"/>
      <c r="EC51" s="24"/>
      <c r="ED51" s="98"/>
      <c r="EE51" s="27"/>
      <c r="EF51" s="77"/>
      <c r="EG51" s="15"/>
      <c r="EH51" s="78"/>
      <c r="EI51" s="78"/>
      <c r="EJ51" s="15"/>
      <c r="EK51" s="15"/>
      <c r="EL51" s="26"/>
      <c r="EM51" s="15"/>
      <c r="EN51" s="79"/>
      <c r="EO51" s="27"/>
      <c r="EP51" s="27"/>
      <c r="EQ51" s="18"/>
      <c r="ER51" s="18"/>
      <c r="ES51" s="115"/>
      <c r="ET51" s="98"/>
      <c r="EU51" s="27">
        <v>30.693999999999999</v>
      </c>
      <c r="EV51" s="77"/>
      <c r="EW51" s="15"/>
      <c r="EX51" s="78"/>
      <c r="EY51" s="78"/>
      <c r="EZ51" s="15"/>
      <c r="FA51" s="15"/>
      <c r="FB51" s="26" t="s">
        <v>29</v>
      </c>
      <c r="FC51" s="15"/>
      <c r="FD51" s="79"/>
      <c r="FE51" s="27">
        <v>28.094000000000001</v>
      </c>
      <c r="FF51" s="27">
        <v>28.805</v>
      </c>
      <c r="FG51" s="18" t="s">
        <v>39</v>
      </c>
      <c r="FH51" s="23" t="s">
        <v>217</v>
      </c>
      <c r="FI51" s="115"/>
      <c r="FJ51" s="98">
        <v>30.693999999999999</v>
      </c>
    </row>
    <row r="52" spans="1:166" x14ac:dyDescent="0.25">
      <c r="A52" s="89" t="s">
        <v>210</v>
      </c>
      <c r="B52" s="10">
        <v>160</v>
      </c>
      <c r="C52" s="21"/>
      <c r="D52" s="20"/>
      <c r="E52" s="10" t="s">
        <v>43</v>
      </c>
      <c r="F52" s="13"/>
      <c r="G52" s="27"/>
      <c r="H52" s="25"/>
      <c r="I52" s="15"/>
      <c r="J52" s="10"/>
      <c r="K52" s="10"/>
      <c r="L52" s="15"/>
      <c r="M52" s="15"/>
      <c r="N52" s="26"/>
      <c r="O52" s="15"/>
      <c r="P52" s="15"/>
      <c r="Q52" s="27"/>
      <c r="R52" s="27"/>
      <c r="S52" s="18"/>
      <c r="T52" s="23"/>
      <c r="U52" s="115"/>
      <c r="V52" s="66"/>
      <c r="W52" s="27"/>
      <c r="X52" s="25"/>
      <c r="Y52" s="15"/>
      <c r="Z52" s="10"/>
      <c r="AA52" s="10"/>
      <c r="AB52" s="15"/>
      <c r="AC52" s="15"/>
      <c r="AD52" s="26"/>
      <c r="AE52" s="15"/>
      <c r="AF52" s="15"/>
      <c r="AG52" s="27"/>
      <c r="AH52" s="27"/>
      <c r="AI52" s="18"/>
      <c r="AJ52" s="18"/>
      <c r="AK52" s="115"/>
      <c r="AL52" s="13"/>
      <c r="AM52" s="27"/>
      <c r="AN52" s="25"/>
      <c r="AO52" s="15"/>
      <c r="AP52" s="10"/>
      <c r="AQ52" s="10"/>
      <c r="AR52" s="15"/>
      <c r="AS52" s="15"/>
      <c r="AT52" s="26"/>
      <c r="AU52" s="15"/>
      <c r="AV52" s="15"/>
      <c r="AW52" s="27"/>
      <c r="AX52" s="27"/>
      <c r="AY52" s="18"/>
      <c r="AZ52" s="18"/>
      <c r="BA52" s="115"/>
      <c r="BB52" s="13"/>
      <c r="BC52" s="27"/>
      <c r="BD52" s="25"/>
      <c r="BE52" s="15"/>
      <c r="BF52" s="10"/>
      <c r="BG52" s="10"/>
      <c r="BH52" s="15"/>
      <c r="BI52" s="15"/>
      <c r="BJ52" s="26"/>
      <c r="BK52" s="15"/>
      <c r="BL52" s="15"/>
      <c r="BM52" s="27"/>
      <c r="BN52" s="27"/>
      <c r="BO52" s="18"/>
      <c r="BP52" s="18"/>
      <c r="BQ52" s="115"/>
      <c r="BR52" s="13"/>
      <c r="BS52" s="27"/>
      <c r="BT52" s="25"/>
      <c r="BU52" s="15"/>
      <c r="BV52" s="10"/>
      <c r="BW52" s="10"/>
      <c r="BX52" s="15"/>
      <c r="BY52" s="15"/>
      <c r="BZ52" s="26"/>
      <c r="CA52" s="15"/>
      <c r="CB52" s="15"/>
      <c r="CC52" s="27"/>
      <c r="CD52" s="27"/>
      <c r="CE52" s="18"/>
      <c r="CF52" s="18"/>
      <c r="CG52" s="115"/>
      <c r="CH52" s="13"/>
      <c r="CI52" s="27"/>
      <c r="CJ52" s="25"/>
      <c r="CK52" s="15"/>
      <c r="CL52" s="10"/>
      <c r="CM52" s="10"/>
      <c r="CN52" s="15"/>
      <c r="CO52" s="15"/>
      <c r="CP52" s="26"/>
      <c r="CQ52" s="15"/>
      <c r="CR52" s="15"/>
      <c r="CS52" s="27"/>
      <c r="CT52" s="27"/>
      <c r="CU52" s="18"/>
      <c r="CV52" s="23"/>
      <c r="CW52" s="115"/>
      <c r="CX52" s="98"/>
      <c r="CY52" s="27"/>
      <c r="CZ52" s="77"/>
      <c r="DA52" s="15"/>
      <c r="DB52" s="78"/>
      <c r="DC52" s="78"/>
      <c r="DD52" s="15"/>
      <c r="DE52" s="15"/>
      <c r="DF52" s="26"/>
      <c r="DG52" s="15"/>
      <c r="DH52" s="79"/>
      <c r="DI52" s="27"/>
      <c r="DJ52" s="27"/>
      <c r="DK52" s="18"/>
      <c r="DL52" s="18"/>
      <c r="DM52" s="115"/>
      <c r="DN52" s="98"/>
      <c r="DO52" s="27"/>
      <c r="DP52" s="77"/>
      <c r="DQ52" s="15"/>
      <c r="DR52" s="78"/>
      <c r="DS52" s="78"/>
      <c r="DT52" s="15"/>
      <c r="DU52" s="15"/>
      <c r="DV52" s="26"/>
      <c r="DW52" s="15"/>
      <c r="DX52" s="79"/>
      <c r="DY52" s="27"/>
      <c r="DZ52" s="27"/>
      <c r="EA52" s="18"/>
      <c r="EB52" s="18"/>
      <c r="EC52" s="24"/>
      <c r="ED52" s="98"/>
      <c r="EE52" s="27"/>
      <c r="EF52" s="77"/>
      <c r="EG52" s="15"/>
      <c r="EH52" s="78"/>
      <c r="EI52" s="78"/>
      <c r="EJ52" s="15"/>
      <c r="EK52" s="15"/>
      <c r="EL52" s="26"/>
      <c r="EM52" s="15"/>
      <c r="EN52" s="79"/>
      <c r="EO52" s="27"/>
      <c r="EP52" s="27"/>
      <c r="EQ52" s="18"/>
      <c r="ER52" s="18"/>
      <c r="ES52" s="115"/>
      <c r="ET52" s="98"/>
      <c r="EU52" s="27">
        <v>29.292999999999999</v>
      </c>
      <c r="EV52" s="77"/>
      <c r="EW52" s="15"/>
      <c r="EX52" s="78"/>
      <c r="EY52" s="78"/>
      <c r="EZ52" s="15"/>
      <c r="FA52" s="15"/>
      <c r="FB52" s="26" t="s">
        <v>29</v>
      </c>
      <c r="FC52" s="15"/>
      <c r="FD52" s="79"/>
      <c r="FE52" s="27">
        <v>31.042999999999999</v>
      </c>
      <c r="FF52" s="27">
        <v>30.100999999999999</v>
      </c>
      <c r="FG52" s="18" t="s">
        <v>48</v>
      </c>
      <c r="FH52" s="23" t="s">
        <v>141</v>
      </c>
      <c r="FI52" s="115"/>
      <c r="FJ52" s="98">
        <v>29.292999999999999</v>
      </c>
    </row>
    <row r="53" spans="1:166" x14ac:dyDescent="0.25">
      <c r="A53" s="89" t="s">
        <v>212</v>
      </c>
      <c r="B53" s="10">
        <v>87</v>
      </c>
      <c r="C53" s="21"/>
      <c r="D53" s="20"/>
      <c r="E53" s="10" t="s">
        <v>117</v>
      </c>
      <c r="F53" s="13"/>
      <c r="G53" s="27"/>
      <c r="H53" s="25"/>
      <c r="I53" s="15"/>
      <c r="J53" s="10"/>
      <c r="K53" s="10"/>
      <c r="L53" s="15"/>
      <c r="M53" s="15"/>
      <c r="N53" s="26"/>
      <c r="O53" s="15"/>
      <c r="P53" s="15"/>
      <c r="Q53" s="27"/>
      <c r="R53" s="27"/>
      <c r="S53" s="18"/>
      <c r="T53" s="23"/>
      <c r="U53" s="115"/>
      <c r="V53" s="66"/>
      <c r="W53" s="27"/>
      <c r="X53" s="25"/>
      <c r="Y53" s="15"/>
      <c r="Z53" s="10"/>
      <c r="AA53" s="10"/>
      <c r="AB53" s="15"/>
      <c r="AC53" s="15"/>
      <c r="AD53" s="26"/>
      <c r="AE53" s="15"/>
      <c r="AF53" s="15"/>
      <c r="AG53" s="27"/>
      <c r="AH53" s="27"/>
      <c r="AI53" s="18"/>
      <c r="AJ53" s="18"/>
      <c r="AK53" s="115"/>
      <c r="AL53" s="13"/>
      <c r="AM53" s="27"/>
      <c r="AN53" s="25"/>
      <c r="AO53" s="15"/>
      <c r="AP53" s="10"/>
      <c r="AQ53" s="10"/>
      <c r="AR53" s="15"/>
      <c r="AS53" s="15"/>
      <c r="AT53" s="26"/>
      <c r="AU53" s="15"/>
      <c r="AV53" s="15"/>
      <c r="AW53" s="27"/>
      <c r="AX53" s="27"/>
      <c r="AY53" s="18"/>
      <c r="AZ53" s="18"/>
      <c r="BA53" s="115"/>
      <c r="BB53" s="13"/>
      <c r="BC53" s="27"/>
      <c r="BD53" s="25"/>
      <c r="BE53" s="15"/>
      <c r="BF53" s="10"/>
      <c r="BG53" s="10"/>
      <c r="BH53" s="15"/>
      <c r="BI53" s="15"/>
      <c r="BJ53" s="26"/>
      <c r="BK53" s="15"/>
      <c r="BL53" s="15"/>
      <c r="BM53" s="27"/>
      <c r="BN53" s="27"/>
      <c r="BO53" s="18"/>
      <c r="BP53" s="18"/>
      <c r="BQ53" s="115"/>
      <c r="BR53" s="13"/>
      <c r="BS53" s="27"/>
      <c r="BT53" s="25"/>
      <c r="BU53" s="15"/>
      <c r="BV53" s="10"/>
      <c r="BW53" s="10"/>
      <c r="BX53" s="15"/>
      <c r="BY53" s="15"/>
      <c r="BZ53" s="26"/>
      <c r="CA53" s="15"/>
      <c r="CB53" s="15"/>
      <c r="CC53" s="27"/>
      <c r="CD53" s="27"/>
      <c r="CE53" s="18"/>
      <c r="CF53" s="18"/>
      <c r="CG53" s="115"/>
      <c r="CH53" s="13"/>
      <c r="CI53" s="27"/>
      <c r="CJ53" s="25"/>
      <c r="CK53" s="15"/>
      <c r="CL53" s="10"/>
      <c r="CM53" s="10"/>
      <c r="CN53" s="15"/>
      <c r="CO53" s="15"/>
      <c r="CP53" s="26"/>
      <c r="CQ53" s="15"/>
      <c r="CR53" s="15"/>
      <c r="CS53" s="27"/>
      <c r="CT53" s="27"/>
      <c r="CU53" s="18"/>
      <c r="CV53" s="23"/>
      <c r="CW53" s="115"/>
      <c r="CX53" s="98"/>
      <c r="CY53" s="27"/>
      <c r="CZ53" s="77"/>
      <c r="DA53" s="15"/>
      <c r="DB53" s="78"/>
      <c r="DC53" s="78"/>
      <c r="DD53" s="15"/>
      <c r="DE53" s="15"/>
      <c r="DF53" s="26"/>
      <c r="DG53" s="15"/>
      <c r="DH53" s="79"/>
      <c r="DI53" s="27"/>
      <c r="DJ53" s="27"/>
      <c r="DK53" s="18"/>
      <c r="DL53" s="18"/>
      <c r="DM53" s="115"/>
      <c r="DN53" s="98"/>
      <c r="DO53" s="27"/>
      <c r="DP53" s="77"/>
      <c r="DQ53" s="15"/>
      <c r="DR53" s="78"/>
      <c r="DS53" s="78"/>
      <c r="DT53" s="15"/>
      <c r="DU53" s="15"/>
      <c r="DV53" s="26"/>
      <c r="DW53" s="15"/>
      <c r="DX53" s="79"/>
      <c r="DY53" s="27"/>
      <c r="DZ53" s="27"/>
      <c r="EA53" s="18"/>
      <c r="EB53" s="18"/>
      <c r="EC53" s="24"/>
      <c r="ED53" s="98"/>
      <c r="EE53" s="27"/>
      <c r="EF53" s="77"/>
      <c r="EG53" s="15"/>
      <c r="EH53" s="78"/>
      <c r="EI53" s="78"/>
      <c r="EJ53" s="15"/>
      <c r="EK53" s="15"/>
      <c r="EL53" s="26"/>
      <c r="EM53" s="15"/>
      <c r="EN53" s="79"/>
      <c r="EO53" s="27"/>
      <c r="EP53" s="27"/>
      <c r="EQ53" s="18"/>
      <c r="ER53" s="18"/>
      <c r="ES53" s="115"/>
      <c r="ET53" s="98"/>
      <c r="EU53" s="27">
        <v>32.494999999999997</v>
      </c>
      <c r="EV53" s="77"/>
      <c r="EW53" s="15"/>
      <c r="EX53" s="78"/>
      <c r="EY53" s="78"/>
      <c r="EZ53" s="15"/>
      <c r="FA53" s="15"/>
      <c r="FB53" s="26" t="s">
        <v>29</v>
      </c>
      <c r="FC53" s="15"/>
      <c r="FD53" s="79"/>
      <c r="FE53" s="27">
        <v>31.068999999999999</v>
      </c>
      <c r="FF53" s="27">
        <v>30.855</v>
      </c>
      <c r="FG53" s="18" t="s">
        <v>48</v>
      </c>
      <c r="FH53" s="23" t="s">
        <v>66</v>
      </c>
      <c r="FI53" s="115"/>
      <c r="FJ53" s="98">
        <v>30.855</v>
      </c>
    </row>
    <row r="54" spans="1:166" x14ac:dyDescent="0.25">
      <c r="A54" s="90"/>
      <c r="B54" s="10"/>
      <c r="C54" s="21"/>
      <c r="D54" s="20"/>
      <c r="E54" s="10"/>
      <c r="F54" s="20"/>
      <c r="G54" s="10"/>
      <c r="H54" s="25"/>
      <c r="I54" s="10"/>
      <c r="J54" s="10"/>
      <c r="K54" s="10"/>
      <c r="L54" s="10"/>
      <c r="M54" s="10"/>
      <c r="N54" s="26"/>
      <c r="O54" s="10"/>
      <c r="P54" s="15"/>
      <c r="Q54" s="10"/>
      <c r="R54" s="10"/>
      <c r="S54" s="26"/>
      <c r="T54" s="20"/>
      <c r="U54" s="99"/>
      <c r="V54" s="67"/>
      <c r="W54" s="10"/>
      <c r="X54" s="25"/>
      <c r="Y54" s="10"/>
      <c r="Z54" s="10"/>
      <c r="AA54" s="10"/>
      <c r="AB54" s="10"/>
      <c r="AC54" s="10"/>
      <c r="AD54" s="26"/>
      <c r="AE54" s="10"/>
      <c r="AF54" s="15"/>
      <c r="AG54" s="10"/>
      <c r="AH54" s="10"/>
      <c r="AI54" s="26"/>
      <c r="AJ54" s="20"/>
      <c r="AK54" s="99"/>
      <c r="AL54" s="20"/>
      <c r="AM54" s="10"/>
      <c r="AN54" s="25"/>
      <c r="AO54" s="10"/>
      <c r="AP54" s="10"/>
      <c r="AQ54" s="10"/>
      <c r="AR54" s="10"/>
      <c r="AS54" s="10"/>
      <c r="AT54" s="26"/>
      <c r="AU54" s="10"/>
      <c r="AV54" s="15"/>
      <c r="AW54" s="10"/>
      <c r="AX54" s="10"/>
      <c r="AY54" s="26"/>
      <c r="AZ54" s="20"/>
      <c r="BA54" s="99"/>
      <c r="BB54" s="20"/>
      <c r="BC54" s="10"/>
      <c r="BD54" s="25"/>
      <c r="BE54" s="10"/>
      <c r="BF54" s="10"/>
      <c r="BG54" s="10"/>
      <c r="BH54" s="10"/>
      <c r="BI54" s="10"/>
      <c r="BJ54" s="26"/>
      <c r="BK54" s="10"/>
      <c r="BL54" s="15"/>
      <c r="BM54" s="10"/>
      <c r="BN54" s="10"/>
      <c r="BO54" s="26"/>
      <c r="BP54" s="20"/>
      <c r="BQ54" s="99"/>
      <c r="BR54" s="20"/>
      <c r="BS54" s="10"/>
      <c r="BT54" s="25"/>
      <c r="BU54" s="10"/>
      <c r="BV54" s="10"/>
      <c r="BW54" s="10"/>
      <c r="BX54" s="10"/>
      <c r="BY54" s="10"/>
      <c r="BZ54" s="26"/>
      <c r="CA54" s="10"/>
      <c r="CB54" s="15"/>
      <c r="CC54" s="10"/>
      <c r="CD54" s="10"/>
      <c r="CE54" s="26"/>
      <c r="CF54" s="20"/>
      <c r="CG54" s="99"/>
      <c r="CH54" s="20"/>
      <c r="CI54" s="10"/>
      <c r="CJ54" s="25"/>
      <c r="CK54" s="10"/>
      <c r="CL54" s="10"/>
      <c r="CM54" s="10"/>
      <c r="CN54" s="10"/>
      <c r="CO54" s="10"/>
      <c r="CP54" s="26"/>
      <c r="CQ54" s="10"/>
      <c r="CR54" s="15"/>
      <c r="CS54" s="10"/>
      <c r="CT54" s="10"/>
      <c r="CU54" s="26"/>
      <c r="CV54" s="20"/>
      <c r="CW54" s="99"/>
      <c r="CX54" s="20"/>
      <c r="CY54" s="10"/>
      <c r="CZ54" s="25"/>
      <c r="DA54" s="10"/>
      <c r="DB54" s="10"/>
      <c r="DC54" s="10"/>
      <c r="DD54" s="10"/>
      <c r="DE54" s="10"/>
      <c r="DF54" s="26"/>
      <c r="DG54" s="10"/>
      <c r="DH54" s="15"/>
      <c r="DI54" s="10"/>
      <c r="DJ54" s="10"/>
      <c r="DK54" s="26"/>
      <c r="DL54" s="20"/>
      <c r="DM54" s="99"/>
      <c r="DN54" s="20"/>
      <c r="DO54" s="10"/>
      <c r="DP54" s="25"/>
      <c r="DQ54" s="10"/>
      <c r="DR54" s="10"/>
      <c r="DS54" s="10"/>
      <c r="DT54" s="10"/>
      <c r="DU54" s="10"/>
      <c r="DV54" s="26"/>
      <c r="DW54" s="10"/>
      <c r="DX54" s="15"/>
      <c r="DY54" s="10"/>
      <c r="DZ54" s="10"/>
      <c r="EA54" s="26"/>
      <c r="EB54" s="20"/>
      <c r="EC54" s="10"/>
      <c r="ED54" s="20"/>
      <c r="EE54" s="10"/>
      <c r="EF54" s="25"/>
      <c r="EG54" s="10"/>
      <c r="EH54" s="10"/>
      <c r="EI54" s="10"/>
      <c r="EJ54" s="10"/>
      <c r="EK54" s="10"/>
      <c r="EL54" s="26"/>
      <c r="EM54" s="10"/>
      <c r="EN54" s="15"/>
      <c r="EO54" s="10"/>
      <c r="EP54" s="10"/>
      <c r="EQ54" s="26"/>
      <c r="ER54" s="20"/>
      <c r="ES54" s="99"/>
      <c r="ET54" s="20"/>
      <c r="EU54" s="10"/>
      <c r="EV54" s="25"/>
      <c r="EW54" s="10"/>
      <c r="EX54" s="10"/>
      <c r="EY54" s="10"/>
      <c r="EZ54" s="10"/>
      <c r="FA54" s="10"/>
      <c r="FB54" s="26"/>
      <c r="FC54" s="10"/>
      <c r="FD54" s="15"/>
      <c r="FE54" s="10"/>
      <c r="FF54" s="10"/>
      <c r="FG54" s="26"/>
      <c r="FH54" s="20"/>
      <c r="FI54" s="99"/>
      <c r="FJ54" s="20"/>
    </row>
    <row r="55" spans="1:166" x14ac:dyDescent="0.25">
      <c r="A55" s="90"/>
      <c r="B55" s="10"/>
      <c r="C55" s="21"/>
      <c r="D55" s="20"/>
      <c r="E55" s="10"/>
      <c r="F55" s="20"/>
      <c r="G55" s="10"/>
      <c r="H55" s="25"/>
      <c r="I55" s="10"/>
      <c r="J55" s="10"/>
      <c r="K55" s="10"/>
      <c r="L55" s="10"/>
      <c r="M55" s="10"/>
      <c r="N55" s="26"/>
      <c r="O55" s="10"/>
      <c r="P55" s="15"/>
      <c r="Q55" s="10"/>
      <c r="R55" s="10"/>
      <c r="S55" s="26"/>
      <c r="T55" s="10"/>
      <c r="U55" s="99"/>
      <c r="V55" s="67"/>
      <c r="W55" s="10"/>
      <c r="X55" s="25"/>
      <c r="Y55" s="10"/>
      <c r="Z55" s="10"/>
      <c r="AA55" s="10"/>
      <c r="AB55" s="10"/>
      <c r="AC55" s="10"/>
      <c r="AD55" s="26"/>
      <c r="AE55" s="10"/>
      <c r="AF55" s="15"/>
      <c r="AG55" s="10"/>
      <c r="AH55" s="10"/>
      <c r="AI55" s="26"/>
      <c r="AJ55" s="10"/>
      <c r="AK55" s="99"/>
      <c r="AL55" s="20"/>
      <c r="AM55" s="10"/>
      <c r="AN55" s="25"/>
      <c r="AO55" s="10"/>
      <c r="AP55" s="10"/>
      <c r="AQ55" s="10"/>
      <c r="AR55" s="10"/>
      <c r="AS55" s="10"/>
      <c r="AT55" s="26"/>
      <c r="AU55" s="10"/>
      <c r="AV55" s="15"/>
      <c r="AW55" s="10"/>
      <c r="AX55" s="10"/>
      <c r="AY55" s="26"/>
      <c r="AZ55" s="10"/>
      <c r="BA55" s="99"/>
      <c r="BB55" s="20"/>
      <c r="BC55" s="10"/>
      <c r="BD55" s="25"/>
      <c r="BE55" s="10"/>
      <c r="BF55" s="10"/>
      <c r="BG55" s="10"/>
      <c r="BH55" s="10"/>
      <c r="BI55" s="10"/>
      <c r="BJ55" s="26"/>
      <c r="BK55" s="10"/>
      <c r="BL55" s="15"/>
      <c r="BM55" s="10"/>
      <c r="BN55" s="10"/>
      <c r="BO55" s="26"/>
      <c r="BP55" s="10"/>
      <c r="BQ55" s="99"/>
      <c r="BR55" s="20"/>
      <c r="BS55" s="10"/>
      <c r="BT55" s="25"/>
      <c r="BU55" s="10"/>
      <c r="BV55" s="10"/>
      <c r="BW55" s="10"/>
      <c r="BX55" s="10"/>
      <c r="BY55" s="10"/>
      <c r="BZ55" s="26"/>
      <c r="CA55" s="10"/>
      <c r="CB55" s="15"/>
      <c r="CC55" s="10"/>
      <c r="CD55" s="10"/>
      <c r="CE55" s="26"/>
      <c r="CF55" s="10"/>
      <c r="CG55" s="99"/>
      <c r="CH55" s="20"/>
      <c r="CI55" s="10"/>
      <c r="CJ55" s="25"/>
      <c r="CK55" s="10"/>
      <c r="CL55" s="10"/>
      <c r="CM55" s="10"/>
      <c r="CN55" s="10"/>
      <c r="CO55" s="10"/>
      <c r="CP55" s="26"/>
      <c r="CQ55" s="10"/>
      <c r="CR55" s="15"/>
      <c r="CS55" s="10"/>
      <c r="CT55" s="10"/>
      <c r="CU55" s="26"/>
      <c r="CV55" s="10"/>
      <c r="CW55" s="99"/>
      <c r="CX55" s="20"/>
      <c r="CY55" s="10"/>
      <c r="CZ55" s="25"/>
      <c r="DA55" s="10"/>
      <c r="DB55" s="10"/>
      <c r="DC55" s="10"/>
      <c r="DD55" s="10"/>
      <c r="DE55" s="10"/>
      <c r="DF55" s="26"/>
      <c r="DG55" s="10"/>
      <c r="DH55" s="15"/>
      <c r="DI55" s="10"/>
      <c r="DJ55" s="10"/>
      <c r="DK55" s="26"/>
      <c r="DL55" s="10"/>
      <c r="DM55" s="99"/>
      <c r="DN55" s="20"/>
      <c r="DO55" s="10"/>
      <c r="DP55" s="25"/>
      <c r="DQ55" s="10"/>
      <c r="DR55" s="10"/>
      <c r="DS55" s="10"/>
      <c r="DT55" s="10"/>
      <c r="DU55" s="10"/>
      <c r="DV55" s="26"/>
      <c r="DW55" s="10"/>
      <c r="DX55" s="15"/>
      <c r="DY55" s="10"/>
      <c r="DZ55" s="10"/>
      <c r="EA55" s="26"/>
      <c r="EB55" s="10"/>
      <c r="EC55" s="10"/>
      <c r="ED55" s="20"/>
      <c r="EE55" s="10"/>
      <c r="EF55" s="25"/>
      <c r="EG55" s="10"/>
      <c r="EH55" s="10"/>
      <c r="EI55" s="10"/>
      <c r="EJ55" s="10"/>
      <c r="EK55" s="10"/>
      <c r="EL55" s="26"/>
      <c r="EM55" s="10"/>
      <c r="EN55" s="15"/>
      <c r="EO55" s="10"/>
      <c r="EP55" s="10"/>
      <c r="EQ55" s="26"/>
      <c r="ER55" s="10"/>
      <c r="ES55" s="99"/>
      <c r="ET55" s="20"/>
      <c r="EU55" s="10"/>
      <c r="EV55" s="25"/>
      <c r="EW55" s="10"/>
      <c r="EX55" s="10"/>
      <c r="EY55" s="10"/>
      <c r="EZ55" s="10"/>
      <c r="FA55" s="10"/>
      <c r="FB55" s="26"/>
      <c r="FC55" s="10"/>
      <c r="FD55" s="15"/>
      <c r="FE55" s="10"/>
      <c r="FF55" s="10"/>
      <c r="FG55" s="26"/>
      <c r="FH55" s="10"/>
      <c r="FI55" s="99"/>
      <c r="FJ55" s="20"/>
    </row>
    <row r="56" spans="1:166" x14ac:dyDescent="0.25">
      <c r="A56" s="90"/>
      <c r="B56" s="10"/>
      <c r="C56" s="21"/>
      <c r="D56" s="20"/>
      <c r="E56" s="10"/>
      <c r="F56" s="20"/>
      <c r="G56" s="10"/>
      <c r="H56" s="25"/>
      <c r="I56" s="10"/>
      <c r="J56" s="10"/>
      <c r="K56" s="10"/>
      <c r="L56" s="10"/>
      <c r="M56" s="10"/>
      <c r="N56" s="26"/>
      <c r="O56" s="10"/>
      <c r="P56" s="15"/>
      <c r="Q56" s="10"/>
      <c r="R56" s="10"/>
      <c r="S56" s="26"/>
      <c r="T56" s="10"/>
      <c r="U56" s="99"/>
      <c r="V56" s="67"/>
      <c r="W56" s="10"/>
      <c r="X56" s="25"/>
      <c r="Y56" s="10"/>
      <c r="Z56" s="10"/>
      <c r="AA56" s="10"/>
      <c r="AB56" s="10"/>
      <c r="AC56" s="10"/>
      <c r="AD56" s="26"/>
      <c r="AE56" s="10"/>
      <c r="AF56" s="15"/>
      <c r="AG56" s="10"/>
      <c r="AH56" s="10"/>
      <c r="AI56" s="26"/>
      <c r="AJ56" s="10"/>
      <c r="AK56" s="99"/>
      <c r="AL56" s="20"/>
      <c r="AM56" s="10"/>
      <c r="AN56" s="25"/>
      <c r="AO56" s="10"/>
      <c r="AP56" s="10"/>
      <c r="AQ56" s="10"/>
      <c r="AR56" s="10"/>
      <c r="AS56" s="10"/>
      <c r="AT56" s="26"/>
      <c r="AU56" s="10"/>
      <c r="AV56" s="15"/>
      <c r="AW56" s="10"/>
      <c r="AX56" s="10"/>
      <c r="AY56" s="26"/>
      <c r="AZ56" s="10"/>
      <c r="BA56" s="99"/>
      <c r="BB56" s="20"/>
      <c r="BC56" s="10"/>
      <c r="BD56" s="25"/>
      <c r="BE56" s="10"/>
      <c r="BF56" s="10"/>
      <c r="BG56" s="10"/>
      <c r="BH56" s="10"/>
      <c r="BI56" s="10"/>
      <c r="BJ56" s="26"/>
      <c r="BK56" s="10"/>
      <c r="BL56" s="15"/>
      <c r="BM56" s="10"/>
      <c r="BN56" s="10"/>
      <c r="BO56" s="26"/>
      <c r="BP56" s="10"/>
      <c r="BQ56" s="99"/>
      <c r="BR56" s="20"/>
      <c r="BS56" s="10"/>
      <c r="BT56" s="25"/>
      <c r="BU56" s="10"/>
      <c r="BV56" s="10"/>
      <c r="BW56" s="10"/>
      <c r="BX56" s="10"/>
      <c r="BY56" s="10"/>
      <c r="BZ56" s="26"/>
      <c r="CA56" s="10"/>
      <c r="CB56" s="15"/>
      <c r="CC56" s="10"/>
      <c r="CD56" s="10"/>
      <c r="CE56" s="26"/>
      <c r="CF56" s="10"/>
      <c r="CG56" s="99"/>
      <c r="CH56" s="20"/>
      <c r="CI56" s="10"/>
      <c r="CJ56" s="25"/>
      <c r="CK56" s="10"/>
      <c r="CL56" s="10"/>
      <c r="CM56" s="10"/>
      <c r="CN56" s="10"/>
      <c r="CO56" s="10"/>
      <c r="CP56" s="26"/>
      <c r="CQ56" s="10"/>
      <c r="CR56" s="15"/>
      <c r="CS56" s="10"/>
      <c r="CT56" s="10"/>
      <c r="CU56" s="26"/>
      <c r="CV56" s="10"/>
      <c r="CW56" s="99"/>
      <c r="CX56" s="20"/>
      <c r="CY56" s="10"/>
      <c r="CZ56" s="25"/>
      <c r="DA56" s="10"/>
      <c r="DB56" s="10"/>
      <c r="DC56" s="10"/>
      <c r="DD56" s="10"/>
      <c r="DE56" s="10"/>
      <c r="DF56" s="26"/>
      <c r="DG56" s="10"/>
      <c r="DH56" s="15"/>
      <c r="DI56" s="10"/>
      <c r="DJ56" s="10"/>
      <c r="DK56" s="26"/>
      <c r="DL56" s="10"/>
      <c r="DM56" s="99"/>
      <c r="DN56" s="20"/>
      <c r="DO56" s="10"/>
      <c r="DP56" s="25"/>
      <c r="DQ56" s="10"/>
      <c r="DR56" s="10"/>
      <c r="DS56" s="10"/>
      <c r="DT56" s="10"/>
      <c r="DU56" s="10"/>
      <c r="DV56" s="26"/>
      <c r="DW56" s="10"/>
      <c r="DX56" s="15"/>
      <c r="DY56" s="10"/>
      <c r="DZ56" s="10"/>
      <c r="EA56" s="26"/>
      <c r="EB56" s="10"/>
      <c r="EC56" s="10"/>
      <c r="ED56" s="20"/>
      <c r="EE56" s="10"/>
      <c r="EF56" s="25"/>
      <c r="EG56" s="10"/>
      <c r="EH56" s="10"/>
      <c r="EI56" s="10"/>
      <c r="EJ56" s="10"/>
      <c r="EK56" s="10"/>
      <c r="EL56" s="26"/>
      <c r="EM56" s="10"/>
      <c r="EN56" s="15"/>
      <c r="EO56" s="10"/>
      <c r="EP56" s="10"/>
      <c r="EQ56" s="26"/>
      <c r="ER56" s="10"/>
      <c r="ES56" s="99"/>
      <c r="ET56" s="20"/>
      <c r="EU56" s="10"/>
      <c r="EV56" s="25"/>
      <c r="EW56" s="10"/>
      <c r="EX56" s="10"/>
      <c r="EY56" s="10"/>
      <c r="EZ56" s="10"/>
      <c r="FA56" s="10"/>
      <c r="FB56" s="26"/>
      <c r="FC56" s="10"/>
      <c r="FD56" s="15"/>
      <c r="FE56" s="10"/>
      <c r="FF56" s="10"/>
      <c r="FG56" s="26"/>
      <c r="FH56" s="10"/>
      <c r="FI56" s="99"/>
      <c r="FJ56" s="20"/>
    </row>
    <row r="57" spans="1:166" x14ac:dyDescent="0.25">
      <c r="A57" s="90"/>
      <c r="B57" s="10"/>
      <c r="C57" s="21"/>
      <c r="D57" s="20"/>
      <c r="E57" s="10"/>
      <c r="F57" s="20"/>
      <c r="G57" s="10"/>
      <c r="H57" s="25"/>
      <c r="I57" s="10"/>
      <c r="J57" s="10"/>
      <c r="K57" s="10"/>
      <c r="L57" s="10"/>
      <c r="M57" s="10"/>
      <c r="N57" s="26"/>
      <c r="O57" s="10"/>
      <c r="P57" s="15"/>
      <c r="Q57" s="10"/>
      <c r="R57" s="10"/>
      <c r="S57" s="26"/>
      <c r="T57" s="10"/>
      <c r="U57" s="99"/>
      <c r="V57" s="67"/>
      <c r="W57" s="10"/>
      <c r="X57" s="25"/>
      <c r="Y57" s="10"/>
      <c r="Z57" s="10"/>
      <c r="AA57" s="10"/>
      <c r="AB57" s="10"/>
      <c r="AC57" s="10"/>
      <c r="AD57" s="26"/>
      <c r="AE57" s="10"/>
      <c r="AF57" s="15"/>
      <c r="AG57" s="10"/>
      <c r="AH57" s="10"/>
      <c r="AI57" s="26"/>
      <c r="AJ57" s="10"/>
      <c r="AK57" s="99"/>
      <c r="AL57" s="20"/>
      <c r="AM57" s="10"/>
      <c r="AN57" s="25"/>
      <c r="AO57" s="10"/>
      <c r="AP57" s="10"/>
      <c r="AQ57" s="10"/>
      <c r="AR57" s="10"/>
      <c r="AS57" s="10"/>
      <c r="AT57" s="26"/>
      <c r="AU57" s="10"/>
      <c r="AV57" s="15"/>
      <c r="AW57" s="10"/>
      <c r="AX57" s="10"/>
      <c r="AY57" s="26"/>
      <c r="AZ57" s="10"/>
      <c r="BA57" s="99"/>
      <c r="BB57" s="20"/>
      <c r="BC57" s="10"/>
      <c r="BD57" s="25"/>
      <c r="BE57" s="10"/>
      <c r="BF57" s="10"/>
      <c r="BG57" s="10"/>
      <c r="BH57" s="10"/>
      <c r="BI57" s="10"/>
      <c r="BJ57" s="26"/>
      <c r="BK57" s="10"/>
      <c r="BL57" s="15"/>
      <c r="BM57" s="10"/>
      <c r="BN57" s="10"/>
      <c r="BO57" s="26"/>
      <c r="BP57" s="10"/>
      <c r="BQ57" s="99"/>
      <c r="BR57" s="20"/>
      <c r="BS57" s="10"/>
      <c r="BT57" s="25"/>
      <c r="BU57" s="10"/>
      <c r="BV57" s="10"/>
      <c r="BW57" s="10"/>
      <c r="BX57" s="10"/>
      <c r="BY57" s="10"/>
      <c r="BZ57" s="26"/>
      <c r="CA57" s="10"/>
      <c r="CB57" s="15"/>
      <c r="CC57" s="10"/>
      <c r="CD57" s="10"/>
      <c r="CE57" s="26"/>
      <c r="CF57" s="10"/>
      <c r="CG57" s="99"/>
      <c r="CH57" s="20"/>
      <c r="CI57" s="10"/>
      <c r="CJ57" s="25"/>
      <c r="CK57" s="10"/>
      <c r="CL57" s="10"/>
      <c r="CM57" s="10"/>
      <c r="CN57" s="10"/>
      <c r="CO57" s="10"/>
      <c r="CP57" s="26"/>
      <c r="CQ57" s="10"/>
      <c r="CR57" s="15"/>
      <c r="CS57" s="10"/>
      <c r="CT57" s="10"/>
      <c r="CU57" s="26"/>
      <c r="CV57" s="10"/>
      <c r="CW57" s="99"/>
      <c r="CX57" s="20"/>
      <c r="CY57" s="10"/>
      <c r="CZ57" s="25"/>
      <c r="DA57" s="10"/>
      <c r="DB57" s="10"/>
      <c r="DC57" s="10"/>
      <c r="DD57" s="10"/>
      <c r="DE57" s="10"/>
      <c r="DF57" s="26"/>
      <c r="DG57" s="10"/>
      <c r="DH57" s="15"/>
      <c r="DI57" s="10"/>
      <c r="DJ57" s="10"/>
      <c r="DK57" s="26"/>
      <c r="DL57" s="10"/>
      <c r="DM57" s="99"/>
      <c r="DN57" s="20"/>
      <c r="DO57" s="10"/>
      <c r="DP57" s="25"/>
      <c r="DQ57" s="10"/>
      <c r="DR57" s="10"/>
      <c r="DS57" s="10"/>
      <c r="DT57" s="10"/>
      <c r="DU57" s="10"/>
      <c r="DV57" s="26"/>
      <c r="DW57" s="10"/>
      <c r="DX57" s="15"/>
      <c r="DY57" s="10"/>
      <c r="DZ57" s="10"/>
      <c r="EA57" s="26"/>
      <c r="EB57" s="10"/>
      <c r="EC57" s="10"/>
      <c r="ED57" s="20"/>
      <c r="EE57" s="10"/>
      <c r="EF57" s="25"/>
      <c r="EG57" s="10"/>
      <c r="EH57" s="10"/>
      <c r="EI57" s="10"/>
      <c r="EJ57" s="10"/>
      <c r="EK57" s="10"/>
      <c r="EL57" s="26"/>
      <c r="EM57" s="10"/>
      <c r="EN57" s="15"/>
      <c r="EO57" s="10"/>
      <c r="EP57" s="10"/>
      <c r="EQ57" s="26"/>
      <c r="ER57" s="10"/>
      <c r="ES57" s="99"/>
      <c r="ET57" s="20"/>
      <c r="EU57" s="10"/>
      <c r="EV57" s="25"/>
      <c r="EW57" s="10"/>
      <c r="EX57" s="10"/>
      <c r="EY57" s="10"/>
      <c r="EZ57" s="10"/>
      <c r="FA57" s="10"/>
      <c r="FB57" s="26"/>
      <c r="FC57" s="10"/>
      <c r="FD57" s="15"/>
      <c r="FE57" s="10"/>
      <c r="FF57" s="10"/>
      <c r="FG57" s="26"/>
      <c r="FH57" s="10"/>
      <c r="FI57" s="99"/>
      <c r="FJ57" s="20"/>
    </row>
    <row r="58" spans="1:166" x14ac:dyDescent="0.25">
      <c r="A58" s="90"/>
      <c r="B58" s="10"/>
      <c r="C58" s="21"/>
      <c r="D58" s="20"/>
      <c r="E58" s="10"/>
      <c r="F58" s="20"/>
      <c r="G58" s="10"/>
      <c r="H58" s="25"/>
      <c r="I58" s="10"/>
      <c r="J58" s="10"/>
      <c r="K58" s="10"/>
      <c r="L58" s="10"/>
      <c r="M58" s="10"/>
      <c r="N58" s="26"/>
      <c r="O58" s="10"/>
      <c r="P58" s="15"/>
      <c r="Q58" s="10"/>
      <c r="R58" s="10"/>
      <c r="S58" s="26"/>
      <c r="T58" s="10"/>
      <c r="U58" s="99"/>
      <c r="V58" s="67"/>
      <c r="W58" s="10"/>
      <c r="X58" s="25"/>
      <c r="Y58" s="10"/>
      <c r="Z58" s="10"/>
      <c r="AA58" s="10"/>
      <c r="AB58" s="10"/>
      <c r="AC58" s="10"/>
      <c r="AD58" s="26"/>
      <c r="AE58" s="10"/>
      <c r="AF58" s="15"/>
      <c r="AG58" s="10"/>
      <c r="AH58" s="10"/>
      <c r="AI58" s="26"/>
      <c r="AJ58" s="10"/>
      <c r="AK58" s="99"/>
      <c r="AL58" s="20"/>
      <c r="AM58" s="10"/>
      <c r="AN58" s="25"/>
      <c r="AO58" s="10"/>
      <c r="AP58" s="10"/>
      <c r="AQ58" s="10"/>
      <c r="AR58" s="10"/>
      <c r="AS58" s="10"/>
      <c r="AT58" s="26"/>
      <c r="AU58" s="10"/>
      <c r="AV58" s="15"/>
      <c r="AW58" s="10"/>
      <c r="AX58" s="10"/>
      <c r="AY58" s="26"/>
      <c r="AZ58" s="10"/>
      <c r="BA58" s="99"/>
      <c r="BB58" s="20"/>
      <c r="BC58" s="10"/>
      <c r="BD58" s="25"/>
      <c r="BE58" s="10"/>
      <c r="BF58" s="10"/>
      <c r="BG58" s="10"/>
      <c r="BH58" s="10"/>
      <c r="BI58" s="10"/>
      <c r="BJ58" s="26"/>
      <c r="BK58" s="10"/>
      <c r="BL58" s="15"/>
      <c r="BM58" s="10"/>
      <c r="BN58" s="10"/>
      <c r="BO58" s="26"/>
      <c r="BP58" s="10"/>
      <c r="BQ58" s="99"/>
      <c r="BR58" s="20"/>
      <c r="BS58" s="10"/>
      <c r="BT58" s="25"/>
      <c r="BU58" s="10"/>
      <c r="BV58" s="10"/>
      <c r="BW58" s="10"/>
      <c r="BX58" s="10"/>
      <c r="BY58" s="10"/>
      <c r="BZ58" s="26"/>
      <c r="CA58" s="10"/>
      <c r="CB58" s="15"/>
      <c r="CC58" s="10"/>
      <c r="CD58" s="10"/>
      <c r="CE58" s="26"/>
      <c r="CF58" s="10"/>
      <c r="CG58" s="99"/>
      <c r="CH58" s="20"/>
      <c r="CI58" s="10"/>
      <c r="CJ58" s="25"/>
      <c r="CK58" s="10"/>
      <c r="CL58" s="10"/>
      <c r="CM58" s="10"/>
      <c r="CN58" s="10"/>
      <c r="CO58" s="10"/>
      <c r="CP58" s="26"/>
      <c r="CQ58" s="10"/>
      <c r="CR58" s="15"/>
      <c r="CS58" s="10"/>
      <c r="CT58" s="10"/>
      <c r="CU58" s="26"/>
      <c r="CV58" s="10"/>
      <c r="CW58" s="99"/>
      <c r="CX58" s="20"/>
      <c r="CY58" s="10"/>
      <c r="CZ58" s="25"/>
      <c r="DA58" s="10"/>
      <c r="DB58" s="10"/>
      <c r="DC58" s="10"/>
      <c r="DD58" s="10"/>
      <c r="DE58" s="10"/>
      <c r="DF58" s="26"/>
      <c r="DG58" s="10"/>
      <c r="DH58" s="15"/>
      <c r="DI58" s="10"/>
      <c r="DJ58" s="10"/>
      <c r="DK58" s="26"/>
      <c r="DL58" s="10"/>
      <c r="DM58" s="99"/>
      <c r="DN58" s="20"/>
      <c r="DO58" s="10"/>
      <c r="DP58" s="25"/>
      <c r="DQ58" s="10"/>
      <c r="DR58" s="10"/>
      <c r="DS58" s="10"/>
      <c r="DT58" s="10"/>
      <c r="DU58" s="10"/>
      <c r="DV58" s="26"/>
      <c r="DW58" s="10"/>
      <c r="DX58" s="15"/>
      <c r="DY58" s="10"/>
      <c r="DZ58" s="10"/>
      <c r="EA58" s="26"/>
      <c r="EB58" s="10"/>
      <c r="EC58" s="10"/>
      <c r="ED58" s="20"/>
      <c r="EE58" s="10"/>
      <c r="EF58" s="25"/>
      <c r="EG58" s="10"/>
      <c r="EH58" s="10"/>
      <c r="EI58" s="10"/>
      <c r="EJ58" s="10"/>
      <c r="EK58" s="10"/>
      <c r="EL58" s="26"/>
      <c r="EM58" s="10"/>
      <c r="EN58" s="15"/>
      <c r="EO58" s="10"/>
      <c r="EP58" s="10"/>
      <c r="EQ58" s="26"/>
      <c r="ER58" s="10"/>
      <c r="ES58" s="99"/>
      <c r="ET58" s="20"/>
      <c r="EU58" s="10"/>
      <c r="EV58" s="25"/>
      <c r="EW58" s="10"/>
      <c r="EX58" s="10"/>
      <c r="EY58" s="10"/>
      <c r="EZ58" s="10"/>
      <c r="FA58" s="10"/>
      <c r="FB58" s="26"/>
      <c r="FC58" s="10"/>
      <c r="FD58" s="15"/>
      <c r="FE58" s="10"/>
      <c r="FF58" s="10"/>
      <c r="FG58" s="26"/>
      <c r="FH58" s="10"/>
      <c r="FI58" s="99"/>
      <c r="FJ58" s="20"/>
    </row>
    <row r="59" spans="1:166" x14ac:dyDescent="0.25">
      <c r="A59" s="90"/>
      <c r="B59" s="10"/>
      <c r="C59" s="21"/>
      <c r="D59" s="20"/>
      <c r="E59" s="10"/>
      <c r="F59" s="20"/>
      <c r="G59" s="10"/>
      <c r="H59" s="25"/>
      <c r="I59" s="10"/>
      <c r="J59" s="10"/>
      <c r="K59" s="10"/>
      <c r="L59" s="10"/>
      <c r="M59" s="10"/>
      <c r="N59" s="26"/>
      <c r="O59" s="10"/>
      <c r="P59" s="15"/>
      <c r="Q59" s="10"/>
      <c r="R59" s="10"/>
      <c r="S59" s="26"/>
      <c r="T59" s="10"/>
      <c r="U59" s="99"/>
      <c r="V59" s="67"/>
      <c r="W59" s="10"/>
      <c r="X59" s="25"/>
      <c r="Y59" s="10"/>
      <c r="Z59" s="10"/>
      <c r="AA59" s="10"/>
      <c r="AB59" s="10"/>
      <c r="AC59" s="10"/>
      <c r="AD59" s="26"/>
      <c r="AE59" s="10"/>
      <c r="AF59" s="15"/>
      <c r="AG59" s="10"/>
      <c r="AH59" s="10"/>
      <c r="AI59" s="26"/>
      <c r="AJ59" s="10"/>
      <c r="AK59" s="99"/>
      <c r="AL59" s="20"/>
      <c r="AM59" s="10"/>
      <c r="AN59" s="25"/>
      <c r="AO59" s="10"/>
      <c r="AP59" s="10"/>
      <c r="AQ59" s="10"/>
      <c r="AR59" s="10"/>
      <c r="AS59" s="10"/>
      <c r="AT59" s="26"/>
      <c r="AU59" s="10"/>
      <c r="AV59" s="15"/>
      <c r="AW59" s="10"/>
      <c r="AX59" s="10"/>
      <c r="AY59" s="26"/>
      <c r="AZ59" s="10"/>
      <c r="BA59" s="99"/>
      <c r="BB59" s="20"/>
      <c r="BC59" s="10"/>
      <c r="BD59" s="25"/>
      <c r="BE59" s="10"/>
      <c r="BF59" s="10"/>
      <c r="BG59" s="10"/>
      <c r="BH59" s="10"/>
      <c r="BI59" s="10"/>
      <c r="BJ59" s="26"/>
      <c r="BK59" s="10"/>
      <c r="BL59" s="15"/>
      <c r="BM59" s="10"/>
      <c r="BN59" s="10"/>
      <c r="BO59" s="26"/>
      <c r="BP59" s="10"/>
      <c r="BQ59" s="99"/>
      <c r="BR59" s="20"/>
      <c r="BS59" s="10"/>
      <c r="BT59" s="25"/>
      <c r="BU59" s="10"/>
      <c r="BV59" s="10"/>
      <c r="BW59" s="10"/>
      <c r="BX59" s="10"/>
      <c r="BY59" s="10"/>
      <c r="BZ59" s="26"/>
      <c r="CA59" s="10"/>
      <c r="CB59" s="15"/>
      <c r="CC59" s="10"/>
      <c r="CD59" s="10"/>
      <c r="CE59" s="26"/>
      <c r="CF59" s="10"/>
      <c r="CG59" s="99"/>
      <c r="CH59" s="20"/>
      <c r="CI59" s="10"/>
      <c r="CJ59" s="25"/>
      <c r="CK59" s="10"/>
      <c r="CL59" s="10"/>
      <c r="CM59" s="10"/>
      <c r="CN59" s="10"/>
      <c r="CO59" s="10"/>
      <c r="CP59" s="26"/>
      <c r="CQ59" s="10"/>
      <c r="CR59" s="15"/>
      <c r="CS59" s="10"/>
      <c r="CT59" s="10"/>
      <c r="CU59" s="26"/>
      <c r="CV59" s="10"/>
      <c r="CW59" s="99"/>
      <c r="CX59" s="20"/>
      <c r="CY59" s="10"/>
      <c r="CZ59" s="25"/>
      <c r="DA59" s="10"/>
      <c r="DB59" s="10"/>
      <c r="DC59" s="10"/>
      <c r="DD59" s="10"/>
      <c r="DE59" s="10"/>
      <c r="DF59" s="26"/>
      <c r="DG59" s="10"/>
      <c r="DH59" s="15"/>
      <c r="DI59" s="10"/>
      <c r="DJ59" s="10"/>
      <c r="DK59" s="26"/>
      <c r="DL59" s="10"/>
      <c r="DM59" s="99"/>
      <c r="DN59" s="20"/>
      <c r="DO59" s="10"/>
      <c r="DP59" s="25"/>
      <c r="DQ59" s="10"/>
      <c r="DR59" s="10"/>
      <c r="DS59" s="10"/>
      <c r="DT59" s="10"/>
      <c r="DU59" s="10"/>
      <c r="DV59" s="26"/>
      <c r="DW59" s="10"/>
      <c r="DX59" s="15"/>
      <c r="DY59" s="10"/>
      <c r="DZ59" s="10"/>
      <c r="EA59" s="26"/>
      <c r="EB59" s="10"/>
      <c r="EC59" s="10"/>
      <c r="ED59" s="20"/>
      <c r="EE59" s="10"/>
      <c r="EF59" s="25"/>
      <c r="EG59" s="10"/>
      <c r="EH59" s="10"/>
      <c r="EI59" s="10"/>
      <c r="EJ59" s="10"/>
      <c r="EK59" s="10"/>
      <c r="EL59" s="26"/>
      <c r="EM59" s="10"/>
      <c r="EN59" s="15"/>
      <c r="EO59" s="10"/>
      <c r="EP59" s="10"/>
      <c r="EQ59" s="26"/>
      <c r="ER59" s="10"/>
      <c r="ES59" s="99"/>
      <c r="ET59" s="20"/>
      <c r="EU59" s="10"/>
      <c r="EV59" s="25"/>
      <c r="EW59" s="10"/>
      <c r="EX59" s="10"/>
      <c r="EY59" s="10"/>
      <c r="EZ59" s="10"/>
      <c r="FA59" s="10"/>
      <c r="FB59" s="26"/>
      <c r="FC59" s="10"/>
      <c r="FD59" s="15"/>
      <c r="FE59" s="10"/>
      <c r="FF59" s="10"/>
      <c r="FG59" s="26"/>
      <c r="FH59" s="10"/>
      <c r="FI59" s="99"/>
      <c r="FJ59" s="20"/>
    </row>
    <row r="60" spans="1:166" x14ac:dyDescent="0.25">
      <c r="A60" s="90"/>
      <c r="B60" s="10"/>
      <c r="C60" s="21"/>
      <c r="D60" s="20"/>
      <c r="E60" s="10"/>
      <c r="F60" s="20"/>
      <c r="G60" s="10"/>
      <c r="H60" s="25"/>
      <c r="I60" s="10"/>
      <c r="J60" s="10"/>
      <c r="K60" s="10"/>
      <c r="L60" s="10"/>
      <c r="M60" s="10"/>
      <c r="N60" s="26"/>
      <c r="O60" s="10"/>
      <c r="P60" s="15"/>
      <c r="Q60" s="10"/>
      <c r="R60" s="10"/>
      <c r="S60" s="26"/>
      <c r="T60" s="10"/>
      <c r="U60" s="99"/>
      <c r="V60" s="67"/>
      <c r="W60" s="10"/>
      <c r="X60" s="25"/>
      <c r="Y60" s="10"/>
      <c r="Z60" s="10"/>
      <c r="AA60" s="10"/>
      <c r="AB60" s="10"/>
      <c r="AC60" s="10"/>
      <c r="AD60" s="26"/>
      <c r="AE60" s="10"/>
      <c r="AF60" s="15"/>
      <c r="AG60" s="10"/>
      <c r="AH60" s="10"/>
      <c r="AI60" s="26"/>
      <c r="AJ60" s="10"/>
      <c r="AK60" s="99"/>
      <c r="AL60" s="20"/>
      <c r="AM60" s="10"/>
      <c r="AN60" s="25"/>
      <c r="AO60" s="10"/>
      <c r="AP60" s="10"/>
      <c r="AQ60" s="10"/>
      <c r="AR60" s="10"/>
      <c r="AS60" s="10"/>
      <c r="AT60" s="26"/>
      <c r="AU60" s="10"/>
      <c r="AV60" s="15"/>
      <c r="AW60" s="10"/>
      <c r="AX60" s="10"/>
      <c r="AY60" s="26"/>
      <c r="AZ60" s="10"/>
      <c r="BA60" s="99"/>
      <c r="BB60" s="20"/>
      <c r="BC60" s="10"/>
      <c r="BD60" s="25"/>
      <c r="BE60" s="10"/>
      <c r="BF60" s="10"/>
      <c r="BG60" s="10"/>
      <c r="BH60" s="10"/>
      <c r="BI60" s="10"/>
      <c r="BJ60" s="26"/>
      <c r="BK60" s="10"/>
      <c r="BL60" s="15"/>
      <c r="BM60" s="10"/>
      <c r="BN60" s="10"/>
      <c r="BO60" s="26"/>
      <c r="BP60" s="10"/>
      <c r="BQ60" s="99"/>
      <c r="BR60" s="20"/>
      <c r="BS60" s="10"/>
      <c r="BT60" s="25"/>
      <c r="BU60" s="10"/>
      <c r="BV60" s="10"/>
      <c r="BW60" s="10"/>
      <c r="BX60" s="10"/>
      <c r="BY60" s="10"/>
      <c r="BZ60" s="26"/>
      <c r="CA60" s="10"/>
      <c r="CB60" s="15"/>
      <c r="CC60" s="10"/>
      <c r="CD60" s="10"/>
      <c r="CE60" s="26"/>
      <c r="CF60" s="10"/>
      <c r="CG60" s="99"/>
      <c r="CH60" s="20"/>
      <c r="CI60" s="10"/>
      <c r="CJ60" s="25"/>
      <c r="CK60" s="10"/>
      <c r="CL60" s="10"/>
      <c r="CM60" s="10"/>
      <c r="CN60" s="10"/>
      <c r="CO60" s="10"/>
      <c r="CP60" s="26"/>
      <c r="CQ60" s="10"/>
      <c r="CR60" s="15"/>
      <c r="CS60" s="10"/>
      <c r="CT60" s="10"/>
      <c r="CU60" s="26"/>
      <c r="CV60" s="10"/>
      <c r="CW60" s="99"/>
      <c r="CX60" s="20"/>
      <c r="CY60" s="10"/>
      <c r="CZ60" s="25"/>
      <c r="DA60" s="10"/>
      <c r="DB60" s="10"/>
      <c r="DC60" s="10"/>
      <c r="DD60" s="10"/>
      <c r="DE60" s="10"/>
      <c r="DF60" s="26"/>
      <c r="DG60" s="10"/>
      <c r="DH60" s="15"/>
      <c r="DI60" s="10"/>
      <c r="DJ60" s="10"/>
      <c r="DK60" s="26"/>
      <c r="DL60" s="10"/>
      <c r="DM60" s="99"/>
      <c r="DN60" s="20"/>
      <c r="DO60" s="10"/>
      <c r="DP60" s="25"/>
      <c r="DQ60" s="10"/>
      <c r="DR60" s="10"/>
      <c r="DS60" s="10"/>
      <c r="DT60" s="10"/>
      <c r="DU60" s="10"/>
      <c r="DV60" s="26"/>
      <c r="DW60" s="10"/>
      <c r="DX60" s="15"/>
      <c r="DY60" s="10"/>
      <c r="DZ60" s="10"/>
      <c r="EA60" s="26"/>
      <c r="EB60" s="10"/>
      <c r="EC60" s="10"/>
      <c r="ED60" s="20"/>
      <c r="EE60" s="10"/>
      <c r="EF60" s="25"/>
      <c r="EG60" s="10"/>
      <c r="EH60" s="10"/>
      <c r="EI60" s="10"/>
      <c r="EJ60" s="10"/>
      <c r="EK60" s="10"/>
      <c r="EL60" s="26"/>
      <c r="EM60" s="10"/>
      <c r="EN60" s="15"/>
      <c r="EO60" s="10"/>
      <c r="EP60" s="10"/>
      <c r="EQ60" s="26"/>
      <c r="ER60" s="10"/>
      <c r="ES60" s="99"/>
      <c r="ET60" s="20"/>
      <c r="EU60" s="10"/>
      <c r="EV60" s="25"/>
      <c r="EW60" s="10"/>
      <c r="EX60" s="10"/>
      <c r="EY60" s="10"/>
      <c r="EZ60" s="10"/>
      <c r="FA60" s="10"/>
      <c r="FB60" s="26"/>
      <c r="FC60" s="10"/>
      <c r="FD60" s="15"/>
      <c r="FE60" s="10"/>
      <c r="FF60" s="10"/>
      <c r="FG60" s="26"/>
      <c r="FH60" s="10"/>
      <c r="FI60" s="99"/>
      <c r="FJ60" s="20"/>
    </row>
    <row r="61" spans="1:166" x14ac:dyDescent="0.25">
      <c r="A61" s="90"/>
      <c r="B61" s="10"/>
      <c r="C61" s="21"/>
      <c r="D61" s="20"/>
      <c r="E61" s="10"/>
      <c r="F61" s="20"/>
      <c r="G61" s="10"/>
      <c r="H61" s="25"/>
      <c r="I61" s="10"/>
      <c r="J61" s="10"/>
      <c r="K61" s="10"/>
      <c r="L61" s="10"/>
      <c r="M61" s="10"/>
      <c r="N61" s="26"/>
      <c r="O61" s="10"/>
      <c r="P61" s="15"/>
      <c r="Q61" s="10"/>
      <c r="R61" s="10"/>
      <c r="S61" s="26"/>
      <c r="T61" s="10"/>
      <c r="U61" s="99"/>
      <c r="V61" s="67"/>
      <c r="W61" s="10"/>
      <c r="X61" s="25"/>
      <c r="Y61" s="10"/>
      <c r="Z61" s="10"/>
      <c r="AA61" s="10"/>
      <c r="AB61" s="10"/>
      <c r="AC61" s="10"/>
      <c r="AD61" s="26"/>
      <c r="AE61" s="10"/>
      <c r="AF61" s="15"/>
      <c r="AG61" s="10"/>
      <c r="AH61" s="10"/>
      <c r="AI61" s="26"/>
      <c r="AJ61" s="10"/>
      <c r="AK61" s="99"/>
      <c r="AL61" s="20"/>
      <c r="AM61" s="10"/>
      <c r="AN61" s="25"/>
      <c r="AO61" s="10"/>
      <c r="AP61" s="10"/>
      <c r="AQ61" s="10"/>
      <c r="AR61" s="10"/>
      <c r="AS61" s="10"/>
      <c r="AT61" s="26"/>
      <c r="AU61" s="10"/>
      <c r="AV61" s="15"/>
      <c r="AW61" s="10"/>
      <c r="AX61" s="10"/>
      <c r="AY61" s="26"/>
      <c r="AZ61" s="10"/>
      <c r="BA61" s="99"/>
      <c r="BB61" s="20"/>
      <c r="BC61" s="10"/>
      <c r="BD61" s="25"/>
      <c r="BE61" s="10"/>
      <c r="BF61" s="10"/>
      <c r="BG61" s="10"/>
      <c r="BH61" s="10"/>
      <c r="BI61" s="10"/>
      <c r="BJ61" s="26"/>
      <c r="BK61" s="10"/>
      <c r="BL61" s="15"/>
      <c r="BM61" s="10"/>
      <c r="BN61" s="10"/>
      <c r="BO61" s="26"/>
      <c r="BP61" s="10"/>
      <c r="BQ61" s="99"/>
      <c r="BR61" s="20"/>
      <c r="BS61" s="10"/>
      <c r="BT61" s="25"/>
      <c r="BU61" s="10"/>
      <c r="BV61" s="10"/>
      <c r="BW61" s="10"/>
      <c r="BX61" s="10"/>
      <c r="BY61" s="10"/>
      <c r="BZ61" s="26"/>
      <c r="CA61" s="10"/>
      <c r="CB61" s="15"/>
      <c r="CC61" s="10"/>
      <c r="CD61" s="10"/>
      <c r="CE61" s="26"/>
      <c r="CF61" s="10"/>
      <c r="CG61" s="99"/>
      <c r="CH61" s="20"/>
      <c r="CI61" s="10"/>
      <c r="CJ61" s="25"/>
      <c r="CK61" s="10"/>
      <c r="CL61" s="10"/>
      <c r="CM61" s="10"/>
      <c r="CN61" s="10"/>
      <c r="CO61" s="10"/>
      <c r="CP61" s="26"/>
      <c r="CQ61" s="10"/>
      <c r="CR61" s="15"/>
      <c r="CS61" s="10"/>
      <c r="CT61" s="10"/>
      <c r="CU61" s="26"/>
      <c r="CV61" s="10"/>
      <c r="CW61" s="99"/>
      <c r="CX61" s="20"/>
      <c r="CY61" s="10"/>
      <c r="CZ61" s="25"/>
      <c r="DA61" s="10"/>
      <c r="DB61" s="10"/>
      <c r="DC61" s="10"/>
      <c r="DD61" s="10"/>
      <c r="DE61" s="10"/>
      <c r="DF61" s="26"/>
      <c r="DG61" s="10"/>
      <c r="DH61" s="15"/>
      <c r="DI61" s="10"/>
      <c r="DJ61" s="10"/>
      <c r="DK61" s="26"/>
      <c r="DL61" s="10"/>
      <c r="DM61" s="99"/>
      <c r="DN61" s="20"/>
      <c r="DO61" s="10"/>
      <c r="DP61" s="25"/>
      <c r="DQ61" s="10"/>
      <c r="DR61" s="10"/>
      <c r="DS61" s="10"/>
      <c r="DT61" s="10"/>
      <c r="DU61" s="10"/>
      <c r="DV61" s="26"/>
      <c r="DW61" s="10"/>
      <c r="DX61" s="15"/>
      <c r="DY61" s="10"/>
      <c r="DZ61" s="10"/>
      <c r="EA61" s="26"/>
      <c r="EB61" s="10"/>
      <c r="EC61" s="10"/>
      <c r="ED61" s="20"/>
      <c r="EE61" s="10"/>
      <c r="EF61" s="25"/>
      <c r="EG61" s="10"/>
      <c r="EH61" s="10"/>
      <c r="EI61" s="10"/>
      <c r="EJ61" s="10"/>
      <c r="EK61" s="10"/>
      <c r="EL61" s="26"/>
      <c r="EM61" s="10"/>
      <c r="EN61" s="15"/>
      <c r="EO61" s="10"/>
      <c r="EP61" s="10"/>
      <c r="EQ61" s="26"/>
      <c r="ER61" s="10"/>
      <c r="ES61" s="99"/>
      <c r="ET61" s="20"/>
      <c r="EU61" s="10"/>
      <c r="EV61" s="25"/>
      <c r="EW61" s="10"/>
      <c r="EX61" s="10"/>
      <c r="EY61" s="10"/>
      <c r="EZ61" s="10"/>
      <c r="FA61" s="10"/>
      <c r="FB61" s="26"/>
      <c r="FC61" s="10"/>
      <c r="FD61" s="15"/>
      <c r="FE61" s="10"/>
      <c r="FF61" s="10"/>
      <c r="FG61" s="26"/>
      <c r="FH61" s="10"/>
      <c r="FI61" s="99"/>
      <c r="FJ61" s="20"/>
    </row>
    <row r="62" spans="1:166" x14ac:dyDescent="0.25">
      <c r="A62" s="90"/>
      <c r="B62" s="10"/>
      <c r="C62" s="21"/>
      <c r="D62" s="20"/>
      <c r="E62" s="10"/>
      <c r="F62" s="20"/>
      <c r="G62" s="10"/>
      <c r="H62" s="25"/>
      <c r="I62" s="10"/>
      <c r="J62" s="10"/>
      <c r="K62" s="10"/>
      <c r="L62" s="10"/>
      <c r="M62" s="10"/>
      <c r="N62" s="26"/>
      <c r="O62" s="10"/>
      <c r="P62" s="15"/>
      <c r="Q62" s="10"/>
      <c r="R62" s="10"/>
      <c r="S62" s="26"/>
      <c r="T62" s="10"/>
      <c r="U62" s="99"/>
      <c r="V62" s="67"/>
      <c r="W62" s="10"/>
      <c r="X62" s="25"/>
      <c r="Y62" s="10"/>
      <c r="Z62" s="10"/>
      <c r="AA62" s="10"/>
      <c r="AB62" s="10"/>
      <c r="AC62" s="10"/>
      <c r="AD62" s="26"/>
      <c r="AE62" s="10"/>
      <c r="AF62" s="15"/>
      <c r="AG62" s="10"/>
      <c r="AH62" s="10"/>
      <c r="AI62" s="26"/>
      <c r="AJ62" s="10"/>
      <c r="AK62" s="99"/>
      <c r="AL62" s="20"/>
      <c r="AM62" s="10"/>
      <c r="AN62" s="25"/>
      <c r="AO62" s="10"/>
      <c r="AP62" s="10"/>
      <c r="AQ62" s="10"/>
      <c r="AR62" s="10"/>
      <c r="AS62" s="10"/>
      <c r="AT62" s="26"/>
      <c r="AU62" s="10"/>
      <c r="AV62" s="15"/>
      <c r="AW62" s="10"/>
      <c r="AX62" s="10"/>
      <c r="AY62" s="26"/>
      <c r="AZ62" s="10"/>
      <c r="BA62" s="99"/>
      <c r="BB62" s="20"/>
      <c r="BC62" s="10"/>
      <c r="BD62" s="25"/>
      <c r="BE62" s="10"/>
      <c r="BF62" s="10"/>
      <c r="BG62" s="10"/>
      <c r="BH62" s="10"/>
      <c r="BI62" s="10"/>
      <c r="BJ62" s="26"/>
      <c r="BK62" s="10"/>
      <c r="BL62" s="15"/>
      <c r="BM62" s="10"/>
      <c r="BN62" s="10"/>
      <c r="BO62" s="26"/>
      <c r="BP62" s="10"/>
      <c r="BQ62" s="99"/>
      <c r="BR62" s="20"/>
      <c r="BS62" s="10"/>
      <c r="BT62" s="25"/>
      <c r="BU62" s="10"/>
      <c r="BV62" s="10"/>
      <c r="BW62" s="10"/>
      <c r="BX62" s="10"/>
      <c r="BY62" s="10"/>
      <c r="BZ62" s="26"/>
      <c r="CA62" s="10"/>
      <c r="CB62" s="15"/>
      <c r="CC62" s="10"/>
      <c r="CD62" s="10"/>
      <c r="CE62" s="26"/>
      <c r="CF62" s="10"/>
      <c r="CG62" s="99"/>
      <c r="CH62" s="20"/>
      <c r="CI62" s="10"/>
      <c r="CJ62" s="25"/>
      <c r="CK62" s="10"/>
      <c r="CL62" s="10"/>
      <c r="CM62" s="10"/>
      <c r="CN62" s="10"/>
      <c r="CO62" s="10"/>
      <c r="CP62" s="26"/>
      <c r="CQ62" s="10"/>
      <c r="CR62" s="15"/>
      <c r="CS62" s="10"/>
      <c r="CT62" s="10"/>
      <c r="CU62" s="26"/>
      <c r="CV62" s="10"/>
      <c r="CW62" s="99"/>
      <c r="CX62" s="20"/>
      <c r="CY62" s="10"/>
      <c r="CZ62" s="25"/>
      <c r="DA62" s="10"/>
      <c r="DB62" s="10"/>
      <c r="DC62" s="10"/>
      <c r="DD62" s="10"/>
      <c r="DE62" s="10"/>
      <c r="DF62" s="26"/>
      <c r="DG62" s="10"/>
      <c r="DH62" s="15"/>
      <c r="DI62" s="10"/>
      <c r="DJ62" s="10"/>
      <c r="DK62" s="26"/>
      <c r="DL62" s="10"/>
      <c r="DM62" s="99"/>
      <c r="DN62" s="20"/>
      <c r="DO62" s="10"/>
      <c r="DP62" s="25"/>
      <c r="DQ62" s="10"/>
      <c r="DR62" s="10"/>
      <c r="DS62" s="10"/>
      <c r="DT62" s="10"/>
      <c r="DU62" s="10"/>
      <c r="DV62" s="26"/>
      <c r="DW62" s="10"/>
      <c r="DX62" s="15"/>
      <c r="DY62" s="10"/>
      <c r="DZ62" s="10"/>
      <c r="EA62" s="26"/>
      <c r="EB62" s="10"/>
      <c r="EC62" s="10"/>
      <c r="ED62" s="20"/>
      <c r="EE62" s="10"/>
      <c r="EF62" s="25"/>
      <c r="EG62" s="10"/>
      <c r="EH62" s="10"/>
      <c r="EI62" s="10"/>
      <c r="EJ62" s="10"/>
      <c r="EK62" s="10"/>
      <c r="EL62" s="26"/>
      <c r="EM62" s="10"/>
      <c r="EN62" s="15"/>
      <c r="EO62" s="10"/>
      <c r="EP62" s="10"/>
      <c r="EQ62" s="26"/>
      <c r="ER62" s="10"/>
      <c r="ES62" s="99"/>
      <c r="ET62" s="20"/>
      <c r="EU62" s="10"/>
      <c r="EV62" s="25"/>
      <c r="EW62" s="10"/>
      <c r="EX62" s="10"/>
      <c r="EY62" s="10"/>
      <c r="EZ62" s="10"/>
      <c r="FA62" s="10"/>
      <c r="FB62" s="26"/>
      <c r="FC62" s="10"/>
      <c r="FD62" s="15"/>
      <c r="FE62" s="10"/>
      <c r="FF62" s="10"/>
      <c r="FG62" s="26"/>
      <c r="FH62" s="10"/>
      <c r="FI62" s="99"/>
      <c r="FJ62" s="20"/>
    </row>
    <row r="63" spans="1:166" x14ac:dyDescent="0.25">
      <c r="A63" s="90"/>
      <c r="B63" s="10"/>
      <c r="C63" s="21"/>
      <c r="D63" s="20"/>
      <c r="E63" s="10"/>
      <c r="F63" s="20"/>
      <c r="G63" s="10"/>
      <c r="H63" s="25"/>
      <c r="I63" s="10"/>
      <c r="J63" s="10"/>
      <c r="K63" s="10"/>
      <c r="L63" s="10"/>
      <c r="M63" s="10"/>
      <c r="N63" s="26"/>
      <c r="O63" s="10"/>
      <c r="P63" s="15"/>
      <c r="Q63" s="10"/>
      <c r="R63" s="10"/>
      <c r="S63" s="26"/>
      <c r="T63" s="10"/>
      <c r="U63" s="99"/>
      <c r="V63" s="67"/>
      <c r="W63" s="10"/>
      <c r="X63" s="25"/>
      <c r="Y63" s="10"/>
      <c r="Z63" s="10"/>
      <c r="AA63" s="10"/>
      <c r="AB63" s="10"/>
      <c r="AC63" s="10"/>
      <c r="AD63" s="26"/>
      <c r="AE63" s="10"/>
      <c r="AF63" s="15"/>
      <c r="AG63" s="10"/>
      <c r="AH63" s="10"/>
      <c r="AI63" s="26"/>
      <c r="AJ63" s="10"/>
      <c r="AK63" s="99"/>
      <c r="AL63" s="20"/>
      <c r="AM63" s="10"/>
      <c r="AN63" s="25"/>
      <c r="AO63" s="10"/>
      <c r="AP63" s="10"/>
      <c r="AQ63" s="10"/>
      <c r="AR63" s="10"/>
      <c r="AS63" s="10"/>
      <c r="AT63" s="26"/>
      <c r="AU63" s="10"/>
      <c r="AV63" s="15"/>
      <c r="AW63" s="10"/>
      <c r="AX63" s="10"/>
      <c r="AY63" s="26"/>
      <c r="AZ63" s="10"/>
      <c r="BA63" s="99"/>
      <c r="BB63" s="20"/>
      <c r="BC63" s="10"/>
      <c r="BD63" s="25"/>
      <c r="BE63" s="10"/>
      <c r="BF63" s="10"/>
      <c r="BG63" s="10"/>
      <c r="BH63" s="10"/>
      <c r="BI63" s="10"/>
      <c r="BJ63" s="26"/>
      <c r="BK63" s="10"/>
      <c r="BL63" s="15"/>
      <c r="BM63" s="10"/>
      <c r="BN63" s="10"/>
      <c r="BO63" s="26"/>
      <c r="BP63" s="10"/>
      <c r="BQ63" s="99"/>
      <c r="BR63" s="20"/>
      <c r="BS63" s="10"/>
      <c r="BT63" s="25"/>
      <c r="BU63" s="10"/>
      <c r="BV63" s="10"/>
      <c r="BW63" s="10"/>
      <c r="BX63" s="10"/>
      <c r="BY63" s="10"/>
      <c r="BZ63" s="26"/>
      <c r="CA63" s="10"/>
      <c r="CB63" s="15"/>
      <c r="CC63" s="10"/>
      <c r="CD63" s="10"/>
      <c r="CE63" s="26"/>
      <c r="CF63" s="10"/>
      <c r="CG63" s="99"/>
      <c r="CH63" s="20"/>
      <c r="CI63" s="10"/>
      <c r="CJ63" s="25"/>
      <c r="CK63" s="10"/>
      <c r="CL63" s="10"/>
      <c r="CM63" s="10"/>
      <c r="CN63" s="10"/>
      <c r="CO63" s="10"/>
      <c r="CP63" s="26"/>
      <c r="CQ63" s="10"/>
      <c r="CR63" s="15"/>
      <c r="CS63" s="10"/>
      <c r="CT63" s="10"/>
      <c r="CU63" s="26"/>
      <c r="CV63" s="10"/>
      <c r="CW63" s="99"/>
      <c r="CX63" s="20"/>
      <c r="CY63" s="10"/>
      <c r="CZ63" s="25"/>
      <c r="DA63" s="10"/>
      <c r="DB63" s="10"/>
      <c r="DC63" s="10"/>
      <c r="DD63" s="10"/>
      <c r="DE63" s="10"/>
      <c r="DF63" s="26"/>
      <c r="DG63" s="10"/>
      <c r="DH63" s="15"/>
      <c r="DI63" s="10"/>
      <c r="DJ63" s="10"/>
      <c r="DK63" s="26"/>
      <c r="DL63" s="10"/>
      <c r="DM63" s="99"/>
      <c r="DN63" s="20"/>
      <c r="DO63" s="10"/>
      <c r="DP63" s="25"/>
      <c r="DQ63" s="10"/>
      <c r="DR63" s="10"/>
      <c r="DS63" s="10"/>
      <c r="DT63" s="10"/>
      <c r="DU63" s="10"/>
      <c r="DV63" s="26"/>
      <c r="DW63" s="10"/>
      <c r="DX63" s="15"/>
      <c r="DY63" s="10"/>
      <c r="DZ63" s="10"/>
      <c r="EA63" s="26"/>
      <c r="EB63" s="10"/>
      <c r="EC63" s="10"/>
      <c r="ED63" s="20"/>
      <c r="EE63" s="10"/>
      <c r="EF63" s="25"/>
      <c r="EG63" s="10"/>
      <c r="EH63" s="10"/>
      <c r="EI63" s="10"/>
      <c r="EJ63" s="10"/>
      <c r="EK63" s="10"/>
      <c r="EL63" s="26"/>
      <c r="EM63" s="10"/>
      <c r="EN63" s="15"/>
      <c r="EO63" s="10"/>
      <c r="EP63" s="10"/>
      <c r="EQ63" s="26"/>
      <c r="ER63" s="10"/>
      <c r="ES63" s="99"/>
      <c r="ET63" s="20"/>
      <c r="EU63" s="10"/>
      <c r="EV63" s="25"/>
      <c r="EW63" s="10"/>
      <c r="EX63" s="10"/>
      <c r="EY63" s="10"/>
      <c r="EZ63" s="10"/>
      <c r="FA63" s="10"/>
      <c r="FB63" s="26"/>
      <c r="FC63" s="10"/>
      <c r="FD63" s="15"/>
      <c r="FE63" s="10"/>
      <c r="FF63" s="10"/>
      <c r="FG63" s="26"/>
      <c r="FH63" s="10"/>
      <c r="FI63" s="99"/>
      <c r="FJ63" s="20"/>
    </row>
    <row r="64" spans="1:166" x14ac:dyDescent="0.25">
      <c r="A64" s="90"/>
      <c r="B64" s="10"/>
      <c r="C64" s="21"/>
      <c r="D64" s="20"/>
      <c r="E64" s="10"/>
      <c r="F64" s="20"/>
      <c r="G64" s="10"/>
      <c r="H64" s="25"/>
      <c r="I64" s="10"/>
      <c r="J64" s="10"/>
      <c r="K64" s="10"/>
      <c r="L64" s="10"/>
      <c r="M64" s="10"/>
      <c r="N64" s="26"/>
      <c r="O64" s="10"/>
      <c r="P64" s="15"/>
      <c r="Q64" s="10"/>
      <c r="R64" s="10"/>
      <c r="S64" s="26"/>
      <c r="T64" s="10"/>
      <c r="U64" s="99"/>
      <c r="V64" s="67"/>
      <c r="W64" s="10"/>
      <c r="X64" s="25"/>
      <c r="Y64" s="10"/>
      <c r="Z64" s="10"/>
      <c r="AA64" s="10"/>
      <c r="AB64" s="10"/>
      <c r="AC64" s="10"/>
      <c r="AD64" s="26"/>
      <c r="AE64" s="10"/>
      <c r="AF64" s="15"/>
      <c r="AG64" s="10"/>
      <c r="AH64" s="10"/>
      <c r="AI64" s="26"/>
      <c r="AJ64" s="10"/>
      <c r="AK64" s="99"/>
      <c r="AL64" s="20"/>
      <c r="AM64" s="10"/>
      <c r="AN64" s="25"/>
      <c r="AO64" s="10"/>
      <c r="AP64" s="10"/>
      <c r="AQ64" s="10"/>
      <c r="AR64" s="10"/>
      <c r="AS64" s="10"/>
      <c r="AT64" s="26"/>
      <c r="AU64" s="10"/>
      <c r="AV64" s="15"/>
      <c r="AW64" s="10"/>
      <c r="AX64" s="10"/>
      <c r="AY64" s="26"/>
      <c r="AZ64" s="10"/>
      <c r="BA64" s="99"/>
      <c r="BB64" s="20"/>
      <c r="BC64" s="10"/>
      <c r="BD64" s="25"/>
      <c r="BE64" s="10"/>
      <c r="BF64" s="10"/>
      <c r="BG64" s="10"/>
      <c r="BH64" s="10"/>
      <c r="BI64" s="10"/>
      <c r="BJ64" s="26"/>
      <c r="BK64" s="10"/>
      <c r="BL64" s="15"/>
      <c r="BM64" s="10"/>
      <c r="BN64" s="10"/>
      <c r="BO64" s="26"/>
      <c r="BP64" s="10"/>
      <c r="BQ64" s="99"/>
      <c r="BR64" s="20"/>
      <c r="BS64" s="10"/>
      <c r="BT64" s="25"/>
      <c r="BU64" s="10"/>
      <c r="BV64" s="10"/>
      <c r="BW64" s="10"/>
      <c r="BX64" s="10"/>
      <c r="BY64" s="10"/>
      <c r="BZ64" s="26"/>
      <c r="CA64" s="10"/>
      <c r="CB64" s="15"/>
      <c r="CC64" s="10"/>
      <c r="CD64" s="10"/>
      <c r="CE64" s="26"/>
      <c r="CF64" s="10"/>
      <c r="CG64" s="99"/>
      <c r="CH64" s="20"/>
      <c r="CI64" s="10"/>
      <c r="CJ64" s="25"/>
      <c r="CK64" s="10"/>
      <c r="CL64" s="10"/>
      <c r="CM64" s="10"/>
      <c r="CN64" s="10"/>
      <c r="CO64" s="10"/>
      <c r="CP64" s="26"/>
      <c r="CQ64" s="10"/>
      <c r="CR64" s="15"/>
      <c r="CS64" s="10"/>
      <c r="CT64" s="10"/>
      <c r="CU64" s="26"/>
      <c r="CV64" s="10"/>
      <c r="CW64" s="99"/>
      <c r="CX64" s="20"/>
      <c r="CY64" s="10"/>
      <c r="CZ64" s="25"/>
      <c r="DA64" s="10"/>
      <c r="DB64" s="10"/>
      <c r="DC64" s="10"/>
      <c r="DD64" s="10"/>
      <c r="DE64" s="10"/>
      <c r="DF64" s="26"/>
      <c r="DG64" s="10"/>
      <c r="DH64" s="15"/>
      <c r="DI64" s="10"/>
      <c r="DJ64" s="10"/>
      <c r="DK64" s="26"/>
      <c r="DL64" s="10"/>
      <c r="DM64" s="99"/>
      <c r="DN64" s="20"/>
      <c r="DO64" s="10"/>
      <c r="DP64" s="25"/>
      <c r="DQ64" s="10"/>
      <c r="DR64" s="10"/>
      <c r="DS64" s="10"/>
      <c r="DT64" s="10"/>
      <c r="DU64" s="10"/>
      <c r="DV64" s="26"/>
      <c r="DW64" s="10"/>
      <c r="DX64" s="15"/>
      <c r="DY64" s="10"/>
      <c r="DZ64" s="10"/>
      <c r="EA64" s="26"/>
      <c r="EB64" s="10"/>
      <c r="EC64" s="10"/>
      <c r="ED64" s="20"/>
      <c r="EE64" s="10"/>
      <c r="EF64" s="25"/>
      <c r="EG64" s="10"/>
      <c r="EH64" s="10"/>
      <c r="EI64" s="10"/>
      <c r="EJ64" s="10"/>
      <c r="EK64" s="10"/>
      <c r="EL64" s="26"/>
      <c r="EM64" s="10"/>
      <c r="EN64" s="15"/>
      <c r="EO64" s="10"/>
      <c r="EP64" s="10"/>
      <c r="EQ64" s="26"/>
      <c r="ER64" s="10"/>
      <c r="ES64" s="99"/>
      <c r="ET64" s="20"/>
      <c r="EU64" s="10"/>
      <c r="EV64" s="25"/>
      <c r="EW64" s="10"/>
      <c r="EX64" s="10"/>
      <c r="EY64" s="10"/>
      <c r="EZ64" s="10"/>
      <c r="FA64" s="10"/>
      <c r="FB64" s="26"/>
      <c r="FC64" s="10"/>
      <c r="FD64" s="15"/>
      <c r="FE64" s="10"/>
      <c r="FF64" s="10"/>
      <c r="FG64" s="26"/>
      <c r="FH64" s="10"/>
      <c r="FI64" s="99"/>
      <c r="FJ64" s="20"/>
    </row>
    <row r="65" spans="1:166" x14ac:dyDescent="0.25">
      <c r="A65" s="90"/>
      <c r="B65" s="10"/>
      <c r="C65" s="21"/>
      <c r="D65" s="20"/>
      <c r="E65" s="10"/>
      <c r="F65" s="20"/>
      <c r="G65" s="10"/>
      <c r="H65" s="25"/>
      <c r="I65" s="10"/>
      <c r="J65" s="10"/>
      <c r="K65" s="10"/>
      <c r="L65" s="10"/>
      <c r="M65" s="10"/>
      <c r="N65" s="26"/>
      <c r="O65" s="10"/>
      <c r="P65" s="15"/>
      <c r="Q65" s="10"/>
      <c r="R65" s="10"/>
      <c r="S65" s="26"/>
      <c r="T65" s="10"/>
      <c r="U65" s="99"/>
      <c r="V65" s="67"/>
      <c r="W65" s="10"/>
      <c r="X65" s="25"/>
      <c r="Y65" s="10"/>
      <c r="Z65" s="10"/>
      <c r="AA65" s="10"/>
      <c r="AB65" s="10"/>
      <c r="AC65" s="10"/>
      <c r="AD65" s="26"/>
      <c r="AE65" s="10"/>
      <c r="AF65" s="15"/>
      <c r="AG65" s="10"/>
      <c r="AH65" s="10"/>
      <c r="AI65" s="26"/>
      <c r="AJ65" s="10"/>
      <c r="AK65" s="99"/>
      <c r="AL65" s="20"/>
      <c r="AM65" s="10"/>
      <c r="AN65" s="25"/>
      <c r="AO65" s="10"/>
      <c r="AP65" s="10"/>
      <c r="AQ65" s="10"/>
      <c r="AR65" s="10"/>
      <c r="AS65" s="10"/>
      <c r="AT65" s="26"/>
      <c r="AU65" s="10"/>
      <c r="AV65" s="15"/>
      <c r="AW65" s="10"/>
      <c r="AX65" s="10"/>
      <c r="AY65" s="26"/>
      <c r="AZ65" s="10"/>
      <c r="BA65" s="99"/>
      <c r="BB65" s="20"/>
      <c r="BC65" s="10"/>
      <c r="BD65" s="25"/>
      <c r="BE65" s="10"/>
      <c r="BF65" s="10"/>
      <c r="BG65" s="10"/>
      <c r="BH65" s="10"/>
      <c r="BI65" s="10"/>
      <c r="BJ65" s="26"/>
      <c r="BK65" s="10"/>
      <c r="BL65" s="15"/>
      <c r="BM65" s="10"/>
      <c r="BN65" s="10"/>
      <c r="BO65" s="26"/>
      <c r="BP65" s="10"/>
      <c r="BQ65" s="99"/>
      <c r="BR65" s="20"/>
      <c r="BS65" s="10"/>
      <c r="BT65" s="25"/>
      <c r="BU65" s="10"/>
      <c r="BV65" s="10"/>
      <c r="BW65" s="10"/>
      <c r="BX65" s="10"/>
      <c r="BY65" s="10"/>
      <c r="BZ65" s="26"/>
      <c r="CA65" s="10"/>
      <c r="CB65" s="15"/>
      <c r="CC65" s="10"/>
      <c r="CD65" s="10"/>
      <c r="CE65" s="26"/>
      <c r="CF65" s="10"/>
      <c r="CG65" s="99"/>
      <c r="CH65" s="20"/>
      <c r="CI65" s="10"/>
      <c r="CJ65" s="25"/>
      <c r="CK65" s="10"/>
      <c r="CL65" s="10"/>
      <c r="CM65" s="10"/>
      <c r="CN65" s="10"/>
      <c r="CO65" s="10"/>
      <c r="CP65" s="26"/>
      <c r="CQ65" s="10"/>
      <c r="CR65" s="15"/>
      <c r="CS65" s="10"/>
      <c r="CT65" s="10"/>
      <c r="CU65" s="26"/>
      <c r="CV65" s="10"/>
      <c r="CW65" s="99"/>
      <c r="CX65" s="20"/>
      <c r="CY65" s="10"/>
      <c r="CZ65" s="25"/>
      <c r="DA65" s="10"/>
      <c r="DB65" s="10"/>
      <c r="DC65" s="10"/>
      <c r="DD65" s="10"/>
      <c r="DE65" s="10"/>
      <c r="DF65" s="26"/>
      <c r="DG65" s="10"/>
      <c r="DH65" s="15"/>
      <c r="DI65" s="10"/>
      <c r="DJ65" s="10"/>
      <c r="DK65" s="26"/>
      <c r="DL65" s="10"/>
      <c r="DM65" s="99"/>
      <c r="DN65" s="20"/>
      <c r="DO65" s="10"/>
      <c r="DP65" s="25"/>
      <c r="DQ65" s="10"/>
      <c r="DR65" s="10"/>
      <c r="DS65" s="10"/>
      <c r="DT65" s="10"/>
      <c r="DU65" s="10"/>
      <c r="DV65" s="26"/>
      <c r="DW65" s="10"/>
      <c r="DX65" s="15"/>
      <c r="DY65" s="10"/>
      <c r="DZ65" s="10"/>
      <c r="EA65" s="26"/>
      <c r="EB65" s="10"/>
      <c r="EC65" s="10"/>
      <c r="ED65" s="20"/>
      <c r="EE65" s="10"/>
      <c r="EF65" s="25"/>
      <c r="EG65" s="10"/>
      <c r="EH65" s="10"/>
      <c r="EI65" s="10"/>
      <c r="EJ65" s="10"/>
      <c r="EK65" s="10"/>
      <c r="EL65" s="26"/>
      <c r="EM65" s="10"/>
      <c r="EN65" s="15"/>
      <c r="EO65" s="10"/>
      <c r="EP65" s="10"/>
      <c r="EQ65" s="26"/>
      <c r="ER65" s="10"/>
      <c r="ES65" s="99"/>
      <c r="ET65" s="20"/>
      <c r="EU65" s="10"/>
      <c r="EV65" s="25"/>
      <c r="EW65" s="10"/>
      <c r="EX65" s="10"/>
      <c r="EY65" s="10"/>
      <c r="EZ65" s="10"/>
      <c r="FA65" s="10"/>
      <c r="FB65" s="26"/>
      <c r="FC65" s="10"/>
      <c r="FD65" s="15"/>
      <c r="FE65" s="10"/>
      <c r="FF65" s="10"/>
      <c r="FG65" s="26"/>
      <c r="FH65" s="10"/>
      <c r="FI65" s="99"/>
      <c r="FJ65" s="20"/>
    </row>
    <row r="66" spans="1:166" x14ac:dyDescent="0.25">
      <c r="A66" s="90"/>
      <c r="B66" s="10"/>
      <c r="C66" s="21"/>
      <c r="D66" s="20"/>
      <c r="E66" s="10"/>
      <c r="F66" s="20"/>
      <c r="G66" s="10"/>
      <c r="H66" s="25"/>
      <c r="I66" s="10"/>
      <c r="J66" s="10"/>
      <c r="K66" s="10"/>
      <c r="L66" s="10"/>
      <c r="M66" s="10"/>
      <c r="N66" s="26"/>
      <c r="O66" s="10"/>
      <c r="P66" s="15"/>
      <c r="Q66" s="10"/>
      <c r="R66" s="10"/>
      <c r="S66" s="26"/>
      <c r="T66" s="10"/>
      <c r="U66" s="99"/>
      <c r="V66" s="67"/>
      <c r="W66" s="10"/>
      <c r="X66" s="25"/>
      <c r="Y66" s="10"/>
      <c r="Z66" s="10"/>
      <c r="AA66" s="10"/>
      <c r="AB66" s="10"/>
      <c r="AC66" s="10"/>
      <c r="AD66" s="26"/>
      <c r="AE66" s="10"/>
      <c r="AF66" s="15"/>
      <c r="AG66" s="10"/>
      <c r="AH66" s="10"/>
      <c r="AI66" s="26"/>
      <c r="AJ66" s="10"/>
      <c r="AK66" s="99"/>
      <c r="AL66" s="20"/>
      <c r="AM66" s="10"/>
      <c r="AN66" s="25"/>
      <c r="AO66" s="10"/>
      <c r="AP66" s="10"/>
      <c r="AQ66" s="10"/>
      <c r="AR66" s="10"/>
      <c r="AS66" s="10"/>
      <c r="AT66" s="26"/>
      <c r="AU66" s="10"/>
      <c r="AV66" s="15"/>
      <c r="AW66" s="10"/>
      <c r="AX66" s="10"/>
      <c r="AY66" s="26"/>
      <c r="AZ66" s="10"/>
      <c r="BA66" s="99"/>
      <c r="BB66" s="20"/>
      <c r="BC66" s="10"/>
      <c r="BD66" s="25"/>
      <c r="BE66" s="10"/>
      <c r="BF66" s="10"/>
      <c r="BG66" s="10"/>
      <c r="BH66" s="10"/>
      <c r="BI66" s="10"/>
      <c r="BJ66" s="26"/>
      <c r="BK66" s="10"/>
      <c r="BL66" s="15"/>
      <c r="BM66" s="10"/>
      <c r="BN66" s="10"/>
      <c r="BO66" s="26"/>
      <c r="BP66" s="10"/>
      <c r="BQ66" s="99"/>
      <c r="BR66" s="20"/>
      <c r="BS66" s="10"/>
      <c r="BT66" s="25"/>
      <c r="BU66" s="10"/>
      <c r="BV66" s="10"/>
      <c r="BW66" s="10"/>
      <c r="BX66" s="10"/>
      <c r="BY66" s="10"/>
      <c r="BZ66" s="26"/>
      <c r="CA66" s="10"/>
      <c r="CB66" s="15"/>
      <c r="CC66" s="10"/>
      <c r="CD66" s="10"/>
      <c r="CE66" s="26"/>
      <c r="CF66" s="10"/>
      <c r="CG66" s="99"/>
      <c r="CH66" s="20"/>
      <c r="CI66" s="10"/>
      <c r="CJ66" s="25"/>
      <c r="CK66" s="10"/>
      <c r="CL66" s="10"/>
      <c r="CM66" s="10"/>
      <c r="CN66" s="10"/>
      <c r="CO66" s="10"/>
      <c r="CP66" s="26"/>
      <c r="CQ66" s="10"/>
      <c r="CR66" s="15"/>
      <c r="CS66" s="10"/>
      <c r="CT66" s="10"/>
      <c r="CU66" s="26"/>
      <c r="CV66" s="10"/>
      <c r="CW66" s="99"/>
      <c r="CX66" s="20"/>
      <c r="CY66" s="10"/>
      <c r="CZ66" s="25"/>
      <c r="DA66" s="10"/>
      <c r="DB66" s="10"/>
      <c r="DC66" s="10"/>
      <c r="DD66" s="10"/>
      <c r="DE66" s="10"/>
      <c r="DF66" s="26"/>
      <c r="DG66" s="10"/>
      <c r="DH66" s="15"/>
      <c r="DI66" s="10"/>
      <c r="DJ66" s="10"/>
      <c r="DK66" s="26"/>
      <c r="DL66" s="10"/>
      <c r="DM66" s="99"/>
      <c r="DN66" s="20"/>
      <c r="DO66" s="10"/>
      <c r="DP66" s="25"/>
      <c r="DQ66" s="10"/>
      <c r="DR66" s="10"/>
      <c r="DS66" s="10"/>
      <c r="DT66" s="10"/>
      <c r="DU66" s="10"/>
      <c r="DV66" s="26"/>
      <c r="DW66" s="10"/>
      <c r="DX66" s="15"/>
      <c r="DY66" s="10"/>
      <c r="DZ66" s="10"/>
      <c r="EA66" s="26"/>
      <c r="EB66" s="10"/>
      <c r="EC66" s="10"/>
      <c r="ED66" s="20"/>
      <c r="EE66" s="10"/>
      <c r="EF66" s="25"/>
      <c r="EG66" s="10"/>
      <c r="EH66" s="10"/>
      <c r="EI66" s="10"/>
      <c r="EJ66" s="10"/>
      <c r="EK66" s="10"/>
      <c r="EL66" s="26"/>
      <c r="EM66" s="10"/>
      <c r="EN66" s="15"/>
      <c r="EO66" s="10"/>
      <c r="EP66" s="10"/>
      <c r="EQ66" s="26"/>
      <c r="ER66" s="10"/>
      <c r="ES66" s="99"/>
      <c r="ET66" s="20"/>
      <c r="EU66" s="10"/>
      <c r="EV66" s="25"/>
      <c r="EW66" s="10"/>
      <c r="EX66" s="10"/>
      <c r="EY66" s="10"/>
      <c r="EZ66" s="10"/>
      <c r="FA66" s="10"/>
      <c r="FB66" s="26"/>
      <c r="FC66" s="10"/>
      <c r="FD66" s="15"/>
      <c r="FE66" s="10"/>
      <c r="FF66" s="10"/>
      <c r="FG66" s="26"/>
      <c r="FH66" s="10"/>
      <c r="FI66" s="99"/>
      <c r="FJ66" s="20"/>
    </row>
    <row r="67" spans="1:166" x14ac:dyDescent="0.25">
      <c r="A67" s="90"/>
      <c r="B67" s="10"/>
      <c r="C67" s="21"/>
      <c r="D67" s="20"/>
      <c r="E67" s="10"/>
      <c r="F67" s="20"/>
      <c r="G67" s="10"/>
      <c r="H67" s="25"/>
      <c r="I67" s="10"/>
      <c r="J67" s="10"/>
      <c r="K67" s="10"/>
      <c r="L67" s="10"/>
      <c r="M67" s="10"/>
      <c r="N67" s="26"/>
      <c r="O67" s="10"/>
      <c r="P67" s="15"/>
      <c r="Q67" s="10"/>
      <c r="R67" s="10"/>
      <c r="S67" s="26"/>
      <c r="T67" s="10"/>
      <c r="U67" s="99"/>
      <c r="V67" s="67"/>
      <c r="W67" s="10"/>
      <c r="X67" s="25"/>
      <c r="Y67" s="10"/>
      <c r="Z67" s="10"/>
      <c r="AA67" s="10"/>
      <c r="AB67" s="10"/>
      <c r="AC67" s="10"/>
      <c r="AD67" s="26"/>
      <c r="AE67" s="10"/>
      <c r="AF67" s="15"/>
      <c r="AG67" s="10"/>
      <c r="AH67" s="10"/>
      <c r="AI67" s="26"/>
      <c r="AJ67" s="10"/>
      <c r="AK67" s="99"/>
      <c r="AL67" s="20"/>
      <c r="AM67" s="10"/>
      <c r="AN67" s="25"/>
      <c r="AO67" s="10"/>
      <c r="AP67" s="10"/>
      <c r="AQ67" s="10"/>
      <c r="AR67" s="10"/>
      <c r="AS67" s="10"/>
      <c r="AT67" s="26"/>
      <c r="AU67" s="10"/>
      <c r="AV67" s="15"/>
      <c r="AW67" s="10"/>
      <c r="AX67" s="10"/>
      <c r="AY67" s="26"/>
      <c r="AZ67" s="10"/>
      <c r="BA67" s="99"/>
      <c r="BB67" s="20"/>
      <c r="BC67" s="10"/>
      <c r="BD67" s="25"/>
      <c r="BE67" s="10"/>
      <c r="BF67" s="10"/>
      <c r="BG67" s="10"/>
      <c r="BH67" s="10"/>
      <c r="BI67" s="10"/>
      <c r="BJ67" s="26"/>
      <c r="BK67" s="10"/>
      <c r="BL67" s="15"/>
      <c r="BM67" s="10"/>
      <c r="BN67" s="10"/>
      <c r="BO67" s="26"/>
      <c r="BP67" s="10"/>
      <c r="BQ67" s="99"/>
      <c r="BR67" s="20"/>
      <c r="BS67" s="10"/>
      <c r="BT67" s="25"/>
      <c r="BU67" s="10"/>
      <c r="BV67" s="10"/>
      <c r="BW67" s="10"/>
      <c r="BX67" s="10"/>
      <c r="BY67" s="10"/>
      <c r="BZ67" s="26"/>
      <c r="CA67" s="10"/>
      <c r="CB67" s="15"/>
      <c r="CC67" s="10"/>
      <c r="CD67" s="10"/>
      <c r="CE67" s="26"/>
      <c r="CF67" s="10"/>
      <c r="CG67" s="99"/>
      <c r="CH67" s="20"/>
      <c r="CI67" s="10"/>
      <c r="CJ67" s="25"/>
      <c r="CK67" s="10"/>
      <c r="CL67" s="10"/>
      <c r="CM67" s="10"/>
      <c r="CN67" s="10"/>
      <c r="CO67" s="10"/>
      <c r="CP67" s="26"/>
      <c r="CQ67" s="10"/>
      <c r="CR67" s="15"/>
      <c r="CS67" s="10"/>
      <c r="CT67" s="10"/>
      <c r="CU67" s="26"/>
      <c r="CV67" s="10"/>
      <c r="CW67" s="99"/>
      <c r="CX67" s="20"/>
      <c r="CY67" s="10"/>
      <c r="CZ67" s="25"/>
      <c r="DA67" s="10"/>
      <c r="DB67" s="10"/>
      <c r="DC67" s="10"/>
      <c r="DD67" s="10"/>
      <c r="DE67" s="10"/>
      <c r="DF67" s="26"/>
      <c r="DG67" s="10"/>
      <c r="DH67" s="15"/>
      <c r="DI67" s="10"/>
      <c r="DJ67" s="10"/>
      <c r="DK67" s="26"/>
      <c r="DL67" s="10"/>
      <c r="DM67" s="99"/>
      <c r="DN67" s="20"/>
      <c r="DO67" s="10"/>
      <c r="DP67" s="25"/>
      <c r="DQ67" s="10"/>
      <c r="DR67" s="10"/>
      <c r="DS67" s="10"/>
      <c r="DT67" s="10"/>
      <c r="DU67" s="10"/>
      <c r="DV67" s="26"/>
      <c r="DW67" s="10"/>
      <c r="DX67" s="15"/>
      <c r="DY67" s="10"/>
      <c r="DZ67" s="10"/>
      <c r="EA67" s="26"/>
      <c r="EB67" s="10"/>
      <c r="EC67" s="10"/>
      <c r="ED67" s="20"/>
      <c r="EE67" s="10"/>
      <c r="EF67" s="25"/>
      <c r="EG67" s="10"/>
      <c r="EH67" s="10"/>
      <c r="EI67" s="10"/>
      <c r="EJ67" s="10"/>
      <c r="EK67" s="10"/>
      <c r="EL67" s="26"/>
      <c r="EM67" s="10"/>
      <c r="EN67" s="15"/>
      <c r="EO67" s="10"/>
      <c r="EP67" s="10"/>
      <c r="EQ67" s="26"/>
      <c r="ER67" s="10"/>
      <c r="ES67" s="99"/>
      <c r="ET67" s="20"/>
      <c r="EU67" s="10"/>
      <c r="EV67" s="25"/>
      <c r="EW67" s="10"/>
      <c r="EX67" s="10"/>
      <c r="EY67" s="10"/>
      <c r="EZ67" s="10"/>
      <c r="FA67" s="10"/>
      <c r="FB67" s="26"/>
      <c r="FC67" s="10"/>
      <c r="FD67" s="15"/>
      <c r="FE67" s="10"/>
      <c r="FF67" s="10"/>
      <c r="FG67" s="26"/>
      <c r="FH67" s="10"/>
      <c r="FI67" s="99"/>
      <c r="FJ67" s="20"/>
    </row>
    <row r="68" spans="1:166" x14ac:dyDescent="0.25">
      <c r="A68" s="90"/>
      <c r="B68" s="10"/>
      <c r="C68" s="21"/>
      <c r="D68" s="20"/>
      <c r="E68" s="10"/>
      <c r="F68" s="20"/>
      <c r="G68" s="10"/>
      <c r="H68" s="25"/>
      <c r="I68" s="10"/>
      <c r="J68" s="10"/>
      <c r="K68" s="10"/>
      <c r="L68" s="10"/>
      <c r="M68" s="10"/>
      <c r="N68" s="26"/>
      <c r="O68" s="10"/>
      <c r="P68" s="15"/>
      <c r="Q68" s="10"/>
      <c r="R68" s="10"/>
      <c r="S68" s="26"/>
      <c r="T68" s="10"/>
      <c r="U68" s="99"/>
      <c r="V68" s="67"/>
      <c r="W68" s="10"/>
      <c r="X68" s="25"/>
      <c r="Y68" s="10"/>
      <c r="Z68" s="10"/>
      <c r="AA68" s="10"/>
      <c r="AB68" s="10"/>
      <c r="AC68" s="10"/>
      <c r="AD68" s="26"/>
      <c r="AE68" s="10"/>
      <c r="AF68" s="15"/>
      <c r="AG68" s="10"/>
      <c r="AH68" s="10"/>
      <c r="AI68" s="26"/>
      <c r="AJ68" s="10"/>
      <c r="AK68" s="99"/>
      <c r="AL68" s="20"/>
      <c r="AM68" s="10"/>
      <c r="AN68" s="25"/>
      <c r="AO68" s="10"/>
      <c r="AP68" s="10"/>
      <c r="AQ68" s="10"/>
      <c r="AR68" s="10"/>
      <c r="AS68" s="10"/>
      <c r="AT68" s="26"/>
      <c r="AU68" s="10"/>
      <c r="AV68" s="15"/>
      <c r="AW68" s="10"/>
      <c r="AX68" s="10"/>
      <c r="AY68" s="26"/>
      <c r="AZ68" s="10"/>
      <c r="BA68" s="99"/>
      <c r="BB68" s="20"/>
      <c r="BC68" s="10"/>
      <c r="BD68" s="25"/>
      <c r="BE68" s="10"/>
      <c r="BF68" s="10"/>
      <c r="BG68" s="10"/>
      <c r="BH68" s="10"/>
      <c r="BI68" s="10"/>
      <c r="BJ68" s="26"/>
      <c r="BK68" s="10"/>
      <c r="BL68" s="15"/>
      <c r="BM68" s="10"/>
      <c r="BN68" s="10"/>
      <c r="BO68" s="26"/>
      <c r="BP68" s="10"/>
      <c r="BQ68" s="99"/>
      <c r="BR68" s="20"/>
      <c r="BS68" s="10"/>
      <c r="BT68" s="25"/>
      <c r="BU68" s="10"/>
      <c r="BV68" s="10"/>
      <c r="BW68" s="10"/>
      <c r="BX68" s="10"/>
      <c r="BY68" s="10"/>
      <c r="BZ68" s="26"/>
      <c r="CA68" s="10"/>
      <c r="CB68" s="15"/>
      <c r="CC68" s="10"/>
      <c r="CD68" s="10"/>
      <c r="CE68" s="26"/>
      <c r="CF68" s="10"/>
      <c r="CG68" s="99"/>
      <c r="CH68" s="20"/>
      <c r="CI68" s="10"/>
      <c r="CJ68" s="25"/>
      <c r="CK68" s="10"/>
      <c r="CL68" s="10"/>
      <c r="CM68" s="10"/>
      <c r="CN68" s="10"/>
      <c r="CO68" s="10"/>
      <c r="CP68" s="26"/>
      <c r="CQ68" s="10"/>
      <c r="CR68" s="15"/>
      <c r="CS68" s="10"/>
      <c r="CT68" s="10"/>
      <c r="CU68" s="26"/>
      <c r="CV68" s="10"/>
      <c r="CW68" s="99"/>
      <c r="CX68" s="20"/>
      <c r="CY68" s="10"/>
      <c r="CZ68" s="25"/>
      <c r="DA68" s="10"/>
      <c r="DB68" s="10"/>
      <c r="DC68" s="10"/>
      <c r="DD68" s="10"/>
      <c r="DE68" s="10"/>
      <c r="DF68" s="26"/>
      <c r="DG68" s="10"/>
      <c r="DH68" s="15"/>
      <c r="DI68" s="10"/>
      <c r="DJ68" s="10"/>
      <c r="DK68" s="26"/>
      <c r="DL68" s="10"/>
      <c r="DM68" s="99"/>
      <c r="DN68" s="20"/>
      <c r="DO68" s="10"/>
      <c r="DP68" s="25"/>
      <c r="DQ68" s="10"/>
      <c r="DR68" s="10"/>
      <c r="DS68" s="10"/>
      <c r="DT68" s="10"/>
      <c r="DU68" s="10"/>
      <c r="DV68" s="26"/>
      <c r="DW68" s="10"/>
      <c r="DX68" s="15"/>
      <c r="DY68" s="10"/>
      <c r="DZ68" s="10"/>
      <c r="EA68" s="26"/>
      <c r="EB68" s="10"/>
      <c r="EC68" s="10"/>
      <c r="ED68" s="20"/>
      <c r="EE68" s="10"/>
      <c r="EF68" s="25"/>
      <c r="EG68" s="10"/>
      <c r="EH68" s="10"/>
      <c r="EI68" s="10"/>
      <c r="EJ68" s="10"/>
      <c r="EK68" s="10"/>
      <c r="EL68" s="26"/>
      <c r="EM68" s="10"/>
      <c r="EN68" s="15"/>
      <c r="EO68" s="10"/>
      <c r="EP68" s="10"/>
      <c r="EQ68" s="26"/>
      <c r="ER68" s="10"/>
      <c r="ES68" s="99"/>
      <c r="ET68" s="20"/>
      <c r="EU68" s="10"/>
      <c r="EV68" s="25"/>
      <c r="EW68" s="10"/>
      <c r="EX68" s="10"/>
      <c r="EY68" s="10"/>
      <c r="EZ68" s="10"/>
      <c r="FA68" s="10"/>
      <c r="FB68" s="26"/>
      <c r="FC68" s="10"/>
      <c r="FD68" s="15"/>
      <c r="FE68" s="10"/>
      <c r="FF68" s="10"/>
      <c r="FG68" s="26"/>
      <c r="FH68" s="10"/>
      <c r="FI68" s="99"/>
      <c r="FJ68" s="20"/>
    </row>
    <row r="69" spans="1:166" x14ac:dyDescent="0.25">
      <c r="A69" s="90"/>
      <c r="B69" s="10"/>
      <c r="C69" s="21"/>
      <c r="D69" s="20"/>
      <c r="E69" s="10"/>
      <c r="F69" s="20"/>
      <c r="G69" s="10"/>
      <c r="H69" s="25"/>
      <c r="I69" s="10"/>
      <c r="J69" s="10"/>
      <c r="K69" s="10"/>
      <c r="L69" s="10"/>
      <c r="M69" s="10"/>
      <c r="N69" s="26"/>
      <c r="O69" s="10"/>
      <c r="P69" s="15"/>
      <c r="Q69" s="10"/>
      <c r="R69" s="10"/>
      <c r="S69" s="26"/>
      <c r="T69" s="10"/>
      <c r="U69" s="99"/>
      <c r="V69" s="67"/>
      <c r="W69" s="10"/>
      <c r="X69" s="25"/>
      <c r="Y69" s="10"/>
      <c r="Z69" s="10"/>
      <c r="AA69" s="10"/>
      <c r="AB69" s="10"/>
      <c r="AC69" s="10"/>
      <c r="AD69" s="26"/>
      <c r="AE69" s="10"/>
      <c r="AF69" s="15"/>
      <c r="AG69" s="10"/>
      <c r="AH69" s="10"/>
      <c r="AI69" s="26"/>
      <c r="AJ69" s="10"/>
      <c r="AK69" s="99"/>
      <c r="AL69" s="20"/>
      <c r="AM69" s="10"/>
      <c r="AN69" s="25"/>
      <c r="AO69" s="10"/>
      <c r="AP69" s="10"/>
      <c r="AQ69" s="10"/>
      <c r="AR69" s="10"/>
      <c r="AS69" s="10"/>
      <c r="AT69" s="26"/>
      <c r="AU69" s="10"/>
      <c r="AV69" s="15"/>
      <c r="AW69" s="10"/>
      <c r="AX69" s="10"/>
      <c r="AY69" s="26"/>
      <c r="AZ69" s="10"/>
      <c r="BA69" s="99"/>
      <c r="BB69" s="20"/>
      <c r="BC69" s="10"/>
      <c r="BD69" s="25"/>
      <c r="BE69" s="10"/>
      <c r="BF69" s="10"/>
      <c r="BG69" s="10"/>
      <c r="BH69" s="10"/>
      <c r="BI69" s="10"/>
      <c r="BJ69" s="26"/>
      <c r="BK69" s="10"/>
      <c r="BL69" s="15"/>
      <c r="BM69" s="10"/>
      <c r="BN69" s="10"/>
      <c r="BO69" s="26"/>
      <c r="BP69" s="10"/>
      <c r="BQ69" s="99"/>
      <c r="BR69" s="20"/>
      <c r="BS69" s="10"/>
      <c r="BT69" s="25"/>
      <c r="BU69" s="10"/>
      <c r="BV69" s="10"/>
      <c r="BW69" s="10"/>
      <c r="BX69" s="10"/>
      <c r="BY69" s="10"/>
      <c r="BZ69" s="26"/>
      <c r="CA69" s="10"/>
      <c r="CB69" s="15"/>
      <c r="CC69" s="10"/>
      <c r="CD69" s="10"/>
      <c r="CE69" s="26"/>
      <c r="CF69" s="10"/>
      <c r="CG69" s="99"/>
      <c r="CH69" s="20"/>
      <c r="CI69" s="10"/>
      <c r="CJ69" s="25"/>
      <c r="CK69" s="10"/>
      <c r="CL69" s="10"/>
      <c r="CM69" s="10"/>
      <c r="CN69" s="10"/>
      <c r="CO69" s="10"/>
      <c r="CP69" s="26"/>
      <c r="CQ69" s="10"/>
      <c r="CR69" s="15"/>
      <c r="CS69" s="10"/>
      <c r="CT69" s="10"/>
      <c r="CU69" s="26"/>
      <c r="CV69" s="10"/>
      <c r="CW69" s="99"/>
      <c r="CX69" s="20"/>
      <c r="CY69" s="10"/>
      <c r="CZ69" s="25"/>
      <c r="DA69" s="10"/>
      <c r="DB69" s="10"/>
      <c r="DC69" s="10"/>
      <c r="DD69" s="10"/>
      <c r="DE69" s="10"/>
      <c r="DF69" s="26"/>
      <c r="DG69" s="10"/>
      <c r="DH69" s="15"/>
      <c r="DI69" s="10"/>
      <c r="DJ69" s="10"/>
      <c r="DK69" s="26"/>
      <c r="DL69" s="10"/>
      <c r="DM69" s="99"/>
      <c r="DN69" s="20"/>
      <c r="DO69" s="10"/>
      <c r="DP69" s="25"/>
      <c r="DQ69" s="10"/>
      <c r="DR69" s="10"/>
      <c r="DS69" s="10"/>
      <c r="DT69" s="10"/>
      <c r="DU69" s="10"/>
      <c r="DV69" s="26"/>
      <c r="DW69" s="10"/>
      <c r="DX69" s="15"/>
      <c r="DY69" s="10"/>
      <c r="DZ69" s="10"/>
      <c r="EA69" s="26"/>
      <c r="EB69" s="10"/>
      <c r="EC69" s="10"/>
      <c r="ED69" s="20"/>
      <c r="EE69" s="10"/>
      <c r="EF69" s="25"/>
      <c r="EG69" s="10"/>
      <c r="EH69" s="10"/>
      <c r="EI69" s="10"/>
      <c r="EJ69" s="10"/>
      <c r="EK69" s="10"/>
      <c r="EL69" s="26"/>
      <c r="EM69" s="10"/>
      <c r="EN69" s="15"/>
      <c r="EO69" s="10"/>
      <c r="EP69" s="10"/>
      <c r="EQ69" s="26"/>
      <c r="ER69" s="10"/>
      <c r="ES69" s="99"/>
      <c r="ET69" s="20"/>
      <c r="EU69" s="10"/>
      <c r="EV69" s="25"/>
      <c r="EW69" s="10"/>
      <c r="EX69" s="10"/>
      <c r="EY69" s="10"/>
      <c r="EZ69" s="10"/>
      <c r="FA69" s="10"/>
      <c r="FB69" s="26"/>
      <c r="FC69" s="10"/>
      <c r="FD69" s="15"/>
      <c r="FE69" s="10"/>
      <c r="FF69" s="10"/>
      <c r="FG69" s="26"/>
      <c r="FH69" s="10"/>
      <c r="FI69" s="99"/>
      <c r="FJ69" s="20"/>
    </row>
    <row r="70" spans="1:166" x14ac:dyDescent="0.25">
      <c r="A70" s="90"/>
      <c r="B70" s="10"/>
      <c r="C70" s="21"/>
      <c r="D70" s="20"/>
      <c r="E70" s="10"/>
      <c r="F70" s="20"/>
      <c r="G70" s="10"/>
      <c r="H70" s="25"/>
      <c r="I70" s="10"/>
      <c r="J70" s="10"/>
      <c r="K70" s="10"/>
      <c r="L70" s="10"/>
      <c r="M70" s="10"/>
      <c r="N70" s="26"/>
      <c r="O70" s="10"/>
      <c r="P70" s="15"/>
      <c r="Q70" s="10"/>
      <c r="R70" s="10"/>
      <c r="S70" s="26"/>
      <c r="T70" s="10"/>
      <c r="U70" s="99"/>
      <c r="V70" s="67"/>
      <c r="W70" s="10"/>
      <c r="X70" s="25"/>
      <c r="Y70" s="10"/>
      <c r="Z70" s="10"/>
      <c r="AA70" s="10"/>
      <c r="AB70" s="10"/>
      <c r="AC70" s="10"/>
      <c r="AD70" s="26"/>
      <c r="AE70" s="10"/>
      <c r="AF70" s="15"/>
      <c r="AG70" s="10"/>
      <c r="AH70" s="10"/>
      <c r="AI70" s="26"/>
      <c r="AJ70" s="10"/>
      <c r="AK70" s="99"/>
      <c r="AL70" s="20"/>
      <c r="AM70" s="10"/>
      <c r="AN70" s="25"/>
      <c r="AO70" s="10"/>
      <c r="AP70" s="10"/>
      <c r="AQ70" s="10"/>
      <c r="AR70" s="10"/>
      <c r="AS70" s="10"/>
      <c r="AT70" s="26"/>
      <c r="AU70" s="10"/>
      <c r="AV70" s="15"/>
      <c r="AW70" s="10"/>
      <c r="AX70" s="10"/>
      <c r="AY70" s="26"/>
      <c r="AZ70" s="10"/>
      <c r="BA70" s="99"/>
      <c r="BB70" s="20"/>
      <c r="BC70" s="10"/>
      <c r="BD70" s="25"/>
      <c r="BE70" s="10"/>
      <c r="BF70" s="10"/>
      <c r="BG70" s="10"/>
      <c r="BH70" s="10"/>
      <c r="BI70" s="10"/>
      <c r="BJ70" s="26"/>
      <c r="BK70" s="10"/>
      <c r="BL70" s="15"/>
      <c r="BM70" s="10"/>
      <c r="BN70" s="10"/>
      <c r="BO70" s="26"/>
      <c r="BP70" s="10"/>
      <c r="BQ70" s="99"/>
      <c r="BR70" s="20"/>
      <c r="BS70" s="10"/>
      <c r="BT70" s="25"/>
      <c r="BU70" s="10"/>
      <c r="BV70" s="10"/>
      <c r="BW70" s="10"/>
      <c r="BX70" s="10"/>
      <c r="BY70" s="10"/>
      <c r="BZ70" s="26"/>
      <c r="CA70" s="10"/>
      <c r="CB70" s="15"/>
      <c r="CC70" s="10"/>
      <c r="CD70" s="10"/>
      <c r="CE70" s="26"/>
      <c r="CF70" s="10"/>
      <c r="CG70" s="99"/>
      <c r="CH70" s="20"/>
      <c r="CI70" s="10"/>
      <c r="CJ70" s="25"/>
      <c r="CK70" s="10"/>
      <c r="CL70" s="10"/>
      <c r="CM70" s="10"/>
      <c r="CN70" s="10"/>
      <c r="CO70" s="10"/>
      <c r="CP70" s="26"/>
      <c r="CQ70" s="10"/>
      <c r="CR70" s="15"/>
      <c r="CS70" s="10"/>
      <c r="CT70" s="10"/>
      <c r="CU70" s="26"/>
      <c r="CV70" s="10"/>
      <c r="CW70" s="99"/>
      <c r="CX70" s="20"/>
      <c r="CY70" s="10"/>
      <c r="CZ70" s="25"/>
      <c r="DA70" s="10"/>
      <c r="DB70" s="10"/>
      <c r="DC70" s="10"/>
      <c r="DD70" s="10"/>
      <c r="DE70" s="10"/>
      <c r="DF70" s="26"/>
      <c r="DG70" s="10"/>
      <c r="DH70" s="15"/>
      <c r="DI70" s="10"/>
      <c r="DJ70" s="10"/>
      <c r="DK70" s="26"/>
      <c r="DL70" s="10"/>
      <c r="DM70" s="99"/>
      <c r="DN70" s="20"/>
      <c r="DO70" s="10"/>
      <c r="DP70" s="25"/>
      <c r="DQ70" s="10"/>
      <c r="DR70" s="10"/>
      <c r="DS70" s="10"/>
      <c r="DT70" s="10"/>
      <c r="DU70" s="10"/>
      <c r="DV70" s="26"/>
      <c r="DW70" s="10"/>
      <c r="DX70" s="15"/>
      <c r="DY70" s="10"/>
      <c r="DZ70" s="10"/>
      <c r="EA70" s="26"/>
      <c r="EB70" s="10"/>
      <c r="EC70" s="10"/>
      <c r="ED70" s="20"/>
      <c r="EE70" s="10"/>
      <c r="EF70" s="25"/>
      <c r="EG70" s="10"/>
      <c r="EH70" s="10"/>
      <c r="EI70" s="10"/>
      <c r="EJ70" s="10"/>
      <c r="EK70" s="10"/>
      <c r="EL70" s="26"/>
      <c r="EM70" s="10"/>
      <c r="EN70" s="15"/>
      <c r="EO70" s="10"/>
      <c r="EP70" s="10"/>
      <c r="EQ70" s="26"/>
      <c r="ER70" s="10"/>
      <c r="ES70" s="99"/>
      <c r="ET70" s="20"/>
      <c r="EU70" s="10"/>
      <c r="EV70" s="25"/>
      <c r="EW70" s="10"/>
      <c r="EX70" s="10"/>
      <c r="EY70" s="10"/>
      <c r="EZ70" s="10"/>
      <c r="FA70" s="10"/>
      <c r="FB70" s="26"/>
      <c r="FC70" s="10"/>
      <c r="FD70" s="15"/>
      <c r="FE70" s="10"/>
      <c r="FF70" s="10"/>
      <c r="FG70" s="26"/>
      <c r="FH70" s="10"/>
      <c r="FI70" s="99"/>
      <c r="FJ70" s="20"/>
    </row>
    <row r="71" spans="1:166" x14ac:dyDescent="0.25">
      <c r="A71" s="90"/>
      <c r="B71" s="10"/>
      <c r="C71" s="21"/>
      <c r="D71" s="20"/>
      <c r="E71" s="10"/>
      <c r="F71" s="20"/>
      <c r="G71" s="10"/>
      <c r="H71" s="25"/>
      <c r="I71" s="10"/>
      <c r="J71" s="10"/>
      <c r="K71" s="10"/>
      <c r="L71" s="10"/>
      <c r="M71" s="10"/>
      <c r="N71" s="26"/>
      <c r="O71" s="10"/>
      <c r="P71" s="15"/>
      <c r="Q71" s="10"/>
      <c r="R71" s="10"/>
      <c r="S71" s="26"/>
      <c r="T71" s="10"/>
      <c r="U71" s="99"/>
      <c r="V71" s="67"/>
      <c r="W71" s="10"/>
      <c r="X71" s="25"/>
      <c r="Y71" s="10"/>
      <c r="Z71" s="10"/>
      <c r="AA71" s="10"/>
      <c r="AB71" s="10"/>
      <c r="AC71" s="10"/>
      <c r="AD71" s="26"/>
      <c r="AE71" s="10"/>
      <c r="AF71" s="15"/>
      <c r="AG71" s="10"/>
      <c r="AH71" s="10"/>
      <c r="AI71" s="26"/>
      <c r="AJ71" s="10"/>
      <c r="AK71" s="99"/>
      <c r="AL71" s="20"/>
      <c r="AM71" s="10"/>
      <c r="AN71" s="25"/>
      <c r="AO71" s="10"/>
      <c r="AP71" s="10"/>
      <c r="AQ71" s="10"/>
      <c r="AR71" s="10"/>
      <c r="AS71" s="10"/>
      <c r="AT71" s="26"/>
      <c r="AU71" s="10"/>
      <c r="AV71" s="15"/>
      <c r="AW71" s="10"/>
      <c r="AX71" s="10"/>
      <c r="AY71" s="26"/>
      <c r="AZ71" s="10"/>
      <c r="BA71" s="99"/>
      <c r="BB71" s="20"/>
      <c r="BC71" s="10"/>
      <c r="BD71" s="25"/>
      <c r="BE71" s="10"/>
      <c r="BF71" s="10"/>
      <c r="BG71" s="10"/>
      <c r="BH71" s="10"/>
      <c r="BI71" s="10"/>
      <c r="BJ71" s="26"/>
      <c r="BK71" s="10"/>
      <c r="BL71" s="15"/>
      <c r="BM71" s="10"/>
      <c r="BN71" s="10"/>
      <c r="BO71" s="26"/>
      <c r="BP71" s="10"/>
      <c r="BQ71" s="99"/>
      <c r="BR71" s="20"/>
      <c r="BS71" s="10"/>
      <c r="BT71" s="25"/>
      <c r="BU71" s="10"/>
      <c r="BV71" s="10"/>
      <c r="BW71" s="10"/>
      <c r="BX71" s="10"/>
      <c r="BY71" s="10"/>
      <c r="BZ71" s="26"/>
      <c r="CA71" s="10"/>
      <c r="CB71" s="15"/>
      <c r="CC71" s="10"/>
      <c r="CD71" s="10"/>
      <c r="CE71" s="26"/>
      <c r="CF71" s="10"/>
      <c r="CG71" s="99"/>
      <c r="CH71" s="20"/>
      <c r="CI71" s="10"/>
      <c r="CJ71" s="25"/>
      <c r="CK71" s="10"/>
      <c r="CL71" s="10"/>
      <c r="CM71" s="10"/>
      <c r="CN71" s="10"/>
      <c r="CO71" s="10"/>
      <c r="CP71" s="26"/>
      <c r="CQ71" s="10"/>
      <c r="CR71" s="15"/>
      <c r="CS71" s="10"/>
      <c r="CT71" s="10"/>
      <c r="CU71" s="26"/>
      <c r="CV71" s="10"/>
      <c r="CW71" s="99"/>
      <c r="CX71" s="20"/>
      <c r="CY71" s="10"/>
      <c r="CZ71" s="25"/>
      <c r="DA71" s="10"/>
      <c r="DB71" s="10"/>
      <c r="DC71" s="10"/>
      <c r="DD71" s="10"/>
      <c r="DE71" s="10"/>
      <c r="DF71" s="26"/>
      <c r="DG71" s="10"/>
      <c r="DH71" s="15"/>
      <c r="DI71" s="10"/>
      <c r="DJ71" s="10"/>
      <c r="DK71" s="26"/>
      <c r="DL71" s="10"/>
      <c r="DM71" s="99"/>
      <c r="DN71" s="20"/>
      <c r="DO71" s="10"/>
      <c r="DP71" s="25"/>
      <c r="DQ71" s="10"/>
      <c r="DR71" s="10"/>
      <c r="DS71" s="10"/>
      <c r="DT71" s="10"/>
      <c r="DU71" s="10"/>
      <c r="DV71" s="26"/>
      <c r="DW71" s="10"/>
      <c r="DX71" s="15"/>
      <c r="DY71" s="10"/>
      <c r="DZ71" s="10"/>
      <c r="EA71" s="26"/>
      <c r="EB71" s="10"/>
      <c r="EC71" s="10"/>
      <c r="ED71" s="20"/>
      <c r="EE71" s="10"/>
      <c r="EF71" s="25"/>
      <c r="EG71" s="10"/>
      <c r="EH71" s="10"/>
      <c r="EI71" s="10"/>
      <c r="EJ71" s="10"/>
      <c r="EK71" s="10"/>
      <c r="EL71" s="26"/>
      <c r="EM71" s="10"/>
      <c r="EN71" s="15"/>
      <c r="EO71" s="10"/>
      <c r="EP71" s="10"/>
      <c r="EQ71" s="26"/>
      <c r="ER71" s="10"/>
      <c r="ES71" s="99"/>
      <c r="ET71" s="20"/>
      <c r="EU71" s="10"/>
      <c r="EV71" s="25"/>
      <c r="EW71" s="10"/>
      <c r="EX71" s="10"/>
      <c r="EY71" s="10"/>
      <c r="EZ71" s="10"/>
      <c r="FA71" s="10"/>
      <c r="FB71" s="26"/>
      <c r="FC71" s="10"/>
      <c r="FD71" s="15"/>
      <c r="FE71" s="10"/>
      <c r="FF71" s="10"/>
      <c r="FG71" s="26"/>
      <c r="FH71" s="10"/>
      <c r="FI71" s="99"/>
      <c r="FJ71" s="20"/>
    </row>
    <row r="72" spans="1:166" x14ac:dyDescent="0.25">
      <c r="A72" s="90"/>
      <c r="B72" s="10"/>
      <c r="C72" s="21"/>
      <c r="D72" s="20"/>
      <c r="E72" s="10"/>
      <c r="F72" s="20"/>
      <c r="G72" s="10"/>
      <c r="H72" s="25"/>
      <c r="I72" s="10"/>
      <c r="J72" s="10"/>
      <c r="K72" s="10"/>
      <c r="L72" s="10"/>
      <c r="M72" s="10"/>
      <c r="N72" s="26"/>
      <c r="O72" s="10"/>
      <c r="P72" s="15"/>
      <c r="Q72" s="10"/>
      <c r="R72" s="10"/>
      <c r="S72" s="26"/>
      <c r="T72" s="10"/>
      <c r="U72" s="99"/>
      <c r="V72" s="67"/>
      <c r="W72" s="10"/>
      <c r="X72" s="25"/>
      <c r="Y72" s="10"/>
      <c r="Z72" s="10"/>
      <c r="AA72" s="10"/>
      <c r="AB72" s="10"/>
      <c r="AC72" s="10"/>
      <c r="AD72" s="26"/>
      <c r="AE72" s="10"/>
      <c r="AF72" s="15"/>
      <c r="AG72" s="10"/>
      <c r="AH72" s="10"/>
      <c r="AI72" s="26"/>
      <c r="AJ72" s="10"/>
      <c r="AK72" s="99"/>
      <c r="AL72" s="20"/>
      <c r="AM72" s="10"/>
      <c r="AN72" s="25"/>
      <c r="AO72" s="10"/>
      <c r="AP72" s="10"/>
      <c r="AQ72" s="10"/>
      <c r="AR72" s="10"/>
      <c r="AS72" s="10"/>
      <c r="AT72" s="26"/>
      <c r="AU72" s="10"/>
      <c r="AV72" s="15"/>
      <c r="AW72" s="10"/>
      <c r="AX72" s="10"/>
      <c r="AY72" s="26"/>
      <c r="AZ72" s="10"/>
      <c r="BA72" s="99"/>
      <c r="BB72" s="20"/>
      <c r="BC72" s="10"/>
      <c r="BD72" s="25"/>
      <c r="BE72" s="10"/>
      <c r="BF72" s="10"/>
      <c r="BG72" s="10"/>
      <c r="BH72" s="10"/>
      <c r="BI72" s="10"/>
      <c r="BJ72" s="26"/>
      <c r="BK72" s="10"/>
      <c r="BL72" s="15"/>
      <c r="BM72" s="10"/>
      <c r="BN72" s="10"/>
      <c r="BO72" s="26"/>
      <c r="BP72" s="10"/>
      <c r="BQ72" s="99"/>
      <c r="BR72" s="20"/>
      <c r="BS72" s="10"/>
      <c r="BT72" s="25"/>
      <c r="BU72" s="10"/>
      <c r="BV72" s="10"/>
      <c r="BW72" s="10"/>
      <c r="BX72" s="10"/>
      <c r="BY72" s="10"/>
      <c r="BZ72" s="26"/>
      <c r="CA72" s="10"/>
      <c r="CB72" s="15"/>
      <c r="CC72" s="10"/>
      <c r="CD72" s="10"/>
      <c r="CE72" s="26"/>
      <c r="CF72" s="10"/>
      <c r="CG72" s="99"/>
      <c r="CH72" s="20"/>
      <c r="CI72" s="10"/>
      <c r="CJ72" s="25"/>
      <c r="CK72" s="10"/>
      <c r="CL72" s="10"/>
      <c r="CM72" s="10"/>
      <c r="CN72" s="10"/>
      <c r="CO72" s="10"/>
      <c r="CP72" s="26"/>
      <c r="CQ72" s="10"/>
      <c r="CR72" s="15"/>
      <c r="CS72" s="10"/>
      <c r="CT72" s="10"/>
      <c r="CU72" s="26"/>
      <c r="CV72" s="10"/>
      <c r="CW72" s="99"/>
      <c r="CX72" s="20"/>
      <c r="CY72" s="10"/>
      <c r="CZ72" s="25"/>
      <c r="DA72" s="10"/>
      <c r="DB72" s="10"/>
      <c r="DC72" s="10"/>
      <c r="DD72" s="10"/>
      <c r="DE72" s="10"/>
      <c r="DF72" s="26"/>
      <c r="DG72" s="10"/>
      <c r="DH72" s="15"/>
      <c r="DI72" s="10"/>
      <c r="DJ72" s="10"/>
      <c r="DK72" s="26"/>
      <c r="DL72" s="10"/>
      <c r="DM72" s="99"/>
      <c r="DN72" s="20"/>
      <c r="DO72" s="10"/>
      <c r="DP72" s="25"/>
      <c r="DQ72" s="10"/>
      <c r="DR72" s="10"/>
      <c r="DS72" s="10"/>
      <c r="DT72" s="10"/>
      <c r="DU72" s="10"/>
      <c r="DV72" s="26"/>
      <c r="DW72" s="10"/>
      <c r="DX72" s="15"/>
      <c r="DY72" s="10"/>
      <c r="DZ72" s="10"/>
      <c r="EA72" s="26"/>
      <c r="EB72" s="10"/>
      <c r="EC72" s="10"/>
      <c r="ED72" s="20"/>
      <c r="EE72" s="10"/>
      <c r="EF72" s="25"/>
      <c r="EG72" s="10"/>
      <c r="EH72" s="10"/>
      <c r="EI72" s="10"/>
      <c r="EJ72" s="10"/>
      <c r="EK72" s="10"/>
      <c r="EL72" s="26"/>
      <c r="EM72" s="10"/>
      <c r="EN72" s="15"/>
      <c r="EO72" s="10"/>
      <c r="EP72" s="10"/>
      <c r="EQ72" s="26"/>
      <c r="ER72" s="10"/>
      <c r="ES72" s="99"/>
      <c r="ET72" s="20"/>
      <c r="EU72" s="10"/>
      <c r="EV72" s="25"/>
      <c r="EW72" s="10"/>
      <c r="EX72" s="10"/>
      <c r="EY72" s="10"/>
      <c r="EZ72" s="10"/>
      <c r="FA72" s="10"/>
      <c r="FB72" s="26"/>
      <c r="FC72" s="10"/>
      <c r="FD72" s="15"/>
      <c r="FE72" s="10"/>
      <c r="FF72" s="10"/>
      <c r="FG72" s="26"/>
      <c r="FH72" s="10"/>
      <c r="FI72" s="99"/>
      <c r="FJ72" s="20"/>
    </row>
    <row r="73" spans="1:166" x14ac:dyDescent="0.25">
      <c r="A73" s="90"/>
      <c r="B73" s="10"/>
      <c r="C73" s="21"/>
      <c r="D73" s="20"/>
      <c r="E73" s="10"/>
      <c r="F73" s="20"/>
      <c r="G73" s="10"/>
      <c r="H73" s="25"/>
      <c r="I73" s="10"/>
      <c r="J73" s="10"/>
      <c r="K73" s="10"/>
      <c r="L73" s="10"/>
      <c r="M73" s="10"/>
      <c r="N73" s="26"/>
      <c r="O73" s="10"/>
      <c r="P73" s="15"/>
      <c r="Q73" s="10"/>
      <c r="R73" s="10"/>
      <c r="S73" s="26"/>
      <c r="T73" s="10"/>
      <c r="U73" s="99"/>
      <c r="V73" s="67"/>
      <c r="W73" s="10"/>
      <c r="X73" s="25"/>
      <c r="Y73" s="10"/>
      <c r="Z73" s="10"/>
      <c r="AA73" s="10"/>
      <c r="AB73" s="10"/>
      <c r="AC73" s="10"/>
      <c r="AD73" s="26"/>
      <c r="AE73" s="10"/>
      <c r="AF73" s="15"/>
      <c r="AG73" s="10"/>
      <c r="AH73" s="10"/>
      <c r="AI73" s="26"/>
      <c r="AJ73" s="10"/>
      <c r="AK73" s="99"/>
      <c r="AL73" s="20"/>
      <c r="AM73" s="10"/>
      <c r="AN73" s="25"/>
      <c r="AO73" s="10"/>
      <c r="AP73" s="10"/>
      <c r="AQ73" s="10"/>
      <c r="AR73" s="10"/>
      <c r="AS73" s="10"/>
      <c r="AT73" s="26"/>
      <c r="AU73" s="10"/>
      <c r="AV73" s="15"/>
      <c r="AW73" s="10"/>
      <c r="AX73" s="10"/>
      <c r="AY73" s="26"/>
      <c r="AZ73" s="10"/>
      <c r="BA73" s="99"/>
      <c r="BB73" s="20"/>
      <c r="BC73" s="10"/>
      <c r="BD73" s="25"/>
      <c r="BE73" s="10"/>
      <c r="BF73" s="10"/>
      <c r="BG73" s="10"/>
      <c r="BH73" s="10"/>
      <c r="BI73" s="10"/>
      <c r="BJ73" s="26"/>
      <c r="BK73" s="10"/>
      <c r="BL73" s="15"/>
      <c r="BM73" s="10"/>
      <c r="BN73" s="10"/>
      <c r="BO73" s="26"/>
      <c r="BP73" s="10"/>
      <c r="BQ73" s="99"/>
      <c r="BR73" s="20"/>
      <c r="BS73" s="10"/>
      <c r="BT73" s="25"/>
      <c r="BU73" s="10"/>
      <c r="BV73" s="10"/>
      <c r="BW73" s="10"/>
      <c r="BX73" s="10"/>
      <c r="BY73" s="10"/>
      <c r="BZ73" s="26"/>
      <c r="CA73" s="10"/>
      <c r="CB73" s="15"/>
      <c r="CC73" s="10"/>
      <c r="CD73" s="10"/>
      <c r="CE73" s="26"/>
      <c r="CF73" s="10"/>
      <c r="CG73" s="99"/>
      <c r="CH73" s="20"/>
      <c r="CI73" s="10"/>
      <c r="CJ73" s="25"/>
      <c r="CK73" s="10"/>
      <c r="CL73" s="10"/>
      <c r="CM73" s="10"/>
      <c r="CN73" s="10"/>
      <c r="CO73" s="10"/>
      <c r="CP73" s="26"/>
      <c r="CQ73" s="10"/>
      <c r="CR73" s="15"/>
      <c r="CS73" s="10"/>
      <c r="CT73" s="10"/>
      <c r="CU73" s="26"/>
      <c r="CV73" s="10"/>
      <c r="CW73" s="99"/>
      <c r="CX73" s="20"/>
      <c r="CY73" s="10"/>
      <c r="CZ73" s="25"/>
      <c r="DA73" s="10"/>
      <c r="DB73" s="10"/>
      <c r="DC73" s="10"/>
      <c r="DD73" s="10"/>
      <c r="DE73" s="10"/>
      <c r="DF73" s="26"/>
      <c r="DG73" s="10"/>
      <c r="DH73" s="15"/>
      <c r="DI73" s="10"/>
      <c r="DJ73" s="10"/>
      <c r="DK73" s="26"/>
      <c r="DL73" s="10"/>
      <c r="DM73" s="99"/>
      <c r="DN73" s="20"/>
      <c r="DO73" s="10"/>
      <c r="DP73" s="25"/>
      <c r="DQ73" s="10"/>
      <c r="DR73" s="10"/>
      <c r="DS73" s="10"/>
      <c r="DT73" s="10"/>
      <c r="DU73" s="10"/>
      <c r="DV73" s="26"/>
      <c r="DW73" s="10"/>
      <c r="DX73" s="15"/>
      <c r="DY73" s="10"/>
      <c r="DZ73" s="10"/>
      <c r="EA73" s="26"/>
      <c r="EB73" s="10"/>
      <c r="EC73" s="10"/>
      <c r="ED73" s="20"/>
      <c r="EE73" s="10"/>
      <c r="EF73" s="25"/>
      <c r="EG73" s="10"/>
      <c r="EH73" s="10"/>
      <c r="EI73" s="10"/>
      <c r="EJ73" s="10"/>
      <c r="EK73" s="10"/>
      <c r="EL73" s="26"/>
      <c r="EM73" s="10"/>
      <c r="EN73" s="15"/>
      <c r="EO73" s="10"/>
      <c r="EP73" s="10"/>
      <c r="EQ73" s="26"/>
      <c r="ER73" s="10"/>
      <c r="ES73" s="99"/>
      <c r="ET73" s="20"/>
      <c r="EU73" s="10"/>
      <c r="EV73" s="25"/>
      <c r="EW73" s="10"/>
      <c r="EX73" s="10"/>
      <c r="EY73" s="10"/>
      <c r="EZ73" s="10"/>
      <c r="FA73" s="10"/>
      <c r="FB73" s="26"/>
      <c r="FC73" s="10"/>
      <c r="FD73" s="15"/>
      <c r="FE73" s="10"/>
      <c r="FF73" s="10"/>
      <c r="FG73" s="26"/>
      <c r="FH73" s="10"/>
      <c r="FI73" s="99"/>
      <c r="FJ73" s="20"/>
    </row>
    <row r="74" spans="1:166" x14ac:dyDescent="0.25">
      <c r="A74" s="90"/>
      <c r="B74" s="10"/>
      <c r="C74" s="21"/>
      <c r="D74" s="20"/>
      <c r="E74" s="10"/>
      <c r="F74" s="20"/>
      <c r="G74" s="10"/>
      <c r="H74" s="25"/>
      <c r="I74" s="10"/>
      <c r="J74" s="10"/>
      <c r="K74" s="10"/>
      <c r="L74" s="10"/>
      <c r="M74" s="10"/>
      <c r="N74" s="26"/>
      <c r="O74" s="10"/>
      <c r="P74" s="15"/>
      <c r="Q74" s="10"/>
      <c r="R74" s="10"/>
      <c r="S74" s="26"/>
      <c r="T74" s="10"/>
      <c r="U74" s="99"/>
      <c r="V74" s="67"/>
      <c r="W74" s="10"/>
      <c r="X74" s="25"/>
      <c r="Y74" s="10"/>
      <c r="Z74" s="10"/>
      <c r="AA74" s="10"/>
      <c r="AB74" s="10"/>
      <c r="AC74" s="10"/>
      <c r="AD74" s="26"/>
      <c r="AE74" s="10"/>
      <c r="AF74" s="15"/>
      <c r="AG74" s="10"/>
      <c r="AH74" s="10"/>
      <c r="AI74" s="26"/>
      <c r="AJ74" s="10"/>
      <c r="AK74" s="99"/>
      <c r="AL74" s="20"/>
      <c r="AM74" s="10"/>
      <c r="AN74" s="25"/>
      <c r="AO74" s="10"/>
      <c r="AP74" s="10"/>
      <c r="AQ74" s="10"/>
      <c r="AR74" s="10"/>
      <c r="AS74" s="10"/>
      <c r="AT74" s="26"/>
      <c r="AU74" s="10"/>
      <c r="AV74" s="15"/>
      <c r="AW74" s="10"/>
      <c r="AX74" s="10"/>
      <c r="AY74" s="26"/>
      <c r="AZ74" s="10"/>
      <c r="BA74" s="99"/>
      <c r="BB74" s="20"/>
      <c r="BC74" s="10"/>
      <c r="BD74" s="25"/>
      <c r="BE74" s="10"/>
      <c r="BF74" s="10"/>
      <c r="BG74" s="10"/>
      <c r="BH74" s="10"/>
      <c r="BI74" s="10"/>
      <c r="BJ74" s="26"/>
      <c r="BK74" s="10"/>
      <c r="BL74" s="15"/>
      <c r="BM74" s="10"/>
      <c r="BN74" s="10"/>
      <c r="BO74" s="26"/>
      <c r="BP74" s="10"/>
      <c r="BQ74" s="99"/>
      <c r="BR74" s="20"/>
      <c r="BS74" s="10"/>
      <c r="BT74" s="25"/>
      <c r="BU74" s="10"/>
      <c r="BV74" s="10"/>
      <c r="BW74" s="10"/>
      <c r="BX74" s="10"/>
      <c r="BY74" s="10"/>
      <c r="BZ74" s="26"/>
      <c r="CA74" s="10"/>
      <c r="CB74" s="15"/>
      <c r="CC74" s="10"/>
      <c r="CD74" s="10"/>
      <c r="CE74" s="26"/>
      <c r="CF74" s="10"/>
      <c r="CG74" s="99"/>
      <c r="CH74" s="20"/>
      <c r="CI74" s="10"/>
      <c r="CJ74" s="25"/>
      <c r="CK74" s="10"/>
      <c r="CL74" s="10"/>
      <c r="CM74" s="10"/>
      <c r="CN74" s="10"/>
      <c r="CO74" s="10"/>
      <c r="CP74" s="26"/>
      <c r="CQ74" s="10"/>
      <c r="CR74" s="15"/>
      <c r="CS74" s="10"/>
      <c r="CT74" s="10"/>
      <c r="CU74" s="26"/>
      <c r="CV74" s="10"/>
      <c r="CW74" s="99"/>
      <c r="CX74" s="20"/>
      <c r="CY74" s="10"/>
      <c r="CZ74" s="25"/>
      <c r="DA74" s="10"/>
      <c r="DB74" s="10"/>
      <c r="DC74" s="10"/>
      <c r="DD74" s="10"/>
      <c r="DE74" s="10"/>
      <c r="DF74" s="26"/>
      <c r="DG74" s="10"/>
      <c r="DH74" s="15"/>
      <c r="DI74" s="10"/>
      <c r="DJ74" s="10"/>
      <c r="DK74" s="26"/>
      <c r="DL74" s="10"/>
      <c r="DM74" s="99"/>
      <c r="DN74" s="20"/>
      <c r="DO74" s="10"/>
      <c r="DP74" s="25"/>
      <c r="DQ74" s="10"/>
      <c r="DR74" s="10"/>
      <c r="DS74" s="10"/>
      <c r="DT74" s="10"/>
      <c r="DU74" s="10"/>
      <c r="DV74" s="26"/>
      <c r="DW74" s="10"/>
      <c r="DX74" s="15"/>
      <c r="DY74" s="10"/>
      <c r="DZ74" s="10"/>
      <c r="EA74" s="26"/>
      <c r="EB74" s="10"/>
      <c r="EC74" s="10"/>
      <c r="ED74" s="20"/>
      <c r="EE74" s="10"/>
      <c r="EF74" s="25"/>
      <c r="EG74" s="10"/>
      <c r="EH74" s="10"/>
      <c r="EI74" s="10"/>
      <c r="EJ74" s="10"/>
      <c r="EK74" s="10"/>
      <c r="EL74" s="26"/>
      <c r="EM74" s="10"/>
      <c r="EN74" s="15"/>
      <c r="EO74" s="10"/>
      <c r="EP74" s="10"/>
      <c r="EQ74" s="26"/>
      <c r="ER74" s="10"/>
      <c r="ES74" s="99"/>
      <c r="ET74" s="20"/>
      <c r="EU74" s="10"/>
      <c r="EV74" s="25"/>
      <c r="EW74" s="10"/>
      <c r="EX74" s="10"/>
      <c r="EY74" s="10"/>
      <c r="EZ74" s="10"/>
      <c r="FA74" s="10"/>
      <c r="FB74" s="26"/>
      <c r="FC74" s="10"/>
      <c r="FD74" s="15"/>
      <c r="FE74" s="10"/>
      <c r="FF74" s="10"/>
      <c r="FG74" s="26"/>
      <c r="FH74" s="10"/>
      <c r="FI74" s="99"/>
      <c r="FJ74" s="20"/>
    </row>
    <row r="75" spans="1:166" x14ac:dyDescent="0.25">
      <c r="A75" s="90"/>
      <c r="B75" s="10"/>
      <c r="C75" s="21"/>
      <c r="D75" s="20"/>
      <c r="E75" s="10"/>
      <c r="F75" s="20"/>
      <c r="G75" s="10"/>
      <c r="H75" s="25"/>
      <c r="I75" s="10"/>
      <c r="J75" s="10"/>
      <c r="K75" s="10"/>
      <c r="L75" s="10"/>
      <c r="M75" s="10"/>
      <c r="N75" s="26"/>
      <c r="O75" s="10"/>
      <c r="P75" s="15"/>
      <c r="Q75" s="10"/>
      <c r="R75" s="10"/>
      <c r="S75" s="26"/>
      <c r="T75" s="10"/>
      <c r="U75" s="99"/>
      <c r="V75" s="67"/>
      <c r="W75" s="10"/>
      <c r="X75" s="25"/>
      <c r="Y75" s="10"/>
      <c r="Z75" s="10"/>
      <c r="AA75" s="10"/>
      <c r="AB75" s="10"/>
      <c r="AC75" s="10"/>
      <c r="AD75" s="26"/>
      <c r="AE75" s="10"/>
      <c r="AF75" s="15"/>
      <c r="AG75" s="10"/>
      <c r="AH75" s="10"/>
      <c r="AI75" s="26"/>
      <c r="AJ75" s="10"/>
      <c r="AK75" s="99"/>
      <c r="AL75" s="20"/>
      <c r="AM75" s="10"/>
      <c r="AN75" s="25"/>
      <c r="AO75" s="10"/>
      <c r="AP75" s="10"/>
      <c r="AQ75" s="10"/>
      <c r="AR75" s="10"/>
      <c r="AS75" s="10"/>
      <c r="AT75" s="26"/>
      <c r="AU75" s="10"/>
      <c r="AV75" s="15"/>
      <c r="AW75" s="10"/>
      <c r="AX75" s="10"/>
      <c r="AY75" s="26"/>
      <c r="AZ75" s="10"/>
      <c r="BA75" s="99"/>
      <c r="BB75" s="20"/>
      <c r="BC75" s="10"/>
      <c r="BD75" s="25"/>
      <c r="BE75" s="10"/>
      <c r="BF75" s="10"/>
      <c r="BG75" s="10"/>
      <c r="BH75" s="10"/>
      <c r="BI75" s="10"/>
      <c r="BJ75" s="26"/>
      <c r="BK75" s="10"/>
      <c r="BL75" s="15"/>
      <c r="BM75" s="10"/>
      <c r="BN75" s="10"/>
      <c r="BO75" s="26"/>
      <c r="BP75" s="10"/>
      <c r="BQ75" s="99"/>
      <c r="BR75" s="20"/>
      <c r="BS75" s="10"/>
      <c r="BT75" s="25"/>
      <c r="BU75" s="10"/>
      <c r="BV75" s="10"/>
      <c r="BW75" s="10"/>
      <c r="BX75" s="10"/>
      <c r="BY75" s="10"/>
      <c r="BZ75" s="26"/>
      <c r="CA75" s="10"/>
      <c r="CB75" s="15"/>
      <c r="CC75" s="10"/>
      <c r="CD75" s="10"/>
      <c r="CE75" s="26"/>
      <c r="CF75" s="10"/>
      <c r="CG75" s="99"/>
      <c r="CH75" s="20"/>
      <c r="CI75" s="10"/>
      <c r="CJ75" s="25"/>
      <c r="CK75" s="10"/>
      <c r="CL75" s="10"/>
      <c r="CM75" s="10"/>
      <c r="CN75" s="10"/>
      <c r="CO75" s="10"/>
      <c r="CP75" s="26"/>
      <c r="CQ75" s="10"/>
      <c r="CR75" s="15"/>
      <c r="CS75" s="10"/>
      <c r="CT75" s="10"/>
      <c r="CU75" s="26"/>
      <c r="CV75" s="10"/>
      <c r="CW75" s="99"/>
      <c r="CX75" s="20"/>
      <c r="CY75" s="10"/>
      <c r="CZ75" s="25"/>
      <c r="DA75" s="10"/>
      <c r="DB75" s="10"/>
      <c r="DC75" s="10"/>
      <c r="DD75" s="10"/>
      <c r="DE75" s="10"/>
      <c r="DF75" s="26"/>
      <c r="DG75" s="10"/>
      <c r="DH75" s="15"/>
      <c r="DI75" s="10"/>
      <c r="DJ75" s="10"/>
      <c r="DK75" s="26"/>
      <c r="DL75" s="10"/>
      <c r="DM75" s="99"/>
      <c r="DN75" s="20"/>
      <c r="DO75" s="10"/>
      <c r="DP75" s="25"/>
      <c r="DQ75" s="10"/>
      <c r="DR75" s="10"/>
      <c r="DS75" s="10"/>
      <c r="DT75" s="10"/>
      <c r="DU75" s="10"/>
      <c r="DV75" s="26"/>
      <c r="DW75" s="10"/>
      <c r="DX75" s="15"/>
      <c r="DY75" s="10"/>
      <c r="DZ75" s="10"/>
      <c r="EA75" s="26"/>
      <c r="EB75" s="10"/>
      <c r="EC75" s="10"/>
      <c r="ED75" s="20"/>
      <c r="EE75" s="10"/>
      <c r="EF75" s="25"/>
      <c r="EG75" s="10"/>
      <c r="EH75" s="10"/>
      <c r="EI75" s="10"/>
      <c r="EJ75" s="10"/>
      <c r="EK75" s="10"/>
      <c r="EL75" s="26"/>
      <c r="EM75" s="10"/>
      <c r="EN75" s="15"/>
      <c r="EO75" s="10"/>
      <c r="EP75" s="10"/>
      <c r="EQ75" s="26"/>
      <c r="ER75" s="10"/>
      <c r="ES75" s="99"/>
      <c r="ET75" s="20"/>
      <c r="EU75" s="10"/>
      <c r="EV75" s="25"/>
      <c r="EW75" s="10"/>
      <c r="EX75" s="10"/>
      <c r="EY75" s="10"/>
      <c r="EZ75" s="10"/>
      <c r="FA75" s="10"/>
      <c r="FB75" s="26"/>
      <c r="FC75" s="10"/>
      <c r="FD75" s="15"/>
      <c r="FE75" s="10"/>
      <c r="FF75" s="10"/>
      <c r="FG75" s="26"/>
      <c r="FH75" s="10"/>
      <c r="FI75" s="99"/>
      <c r="FJ75" s="20"/>
    </row>
    <row r="76" spans="1:166" x14ac:dyDescent="0.25">
      <c r="A76" s="90"/>
      <c r="B76" s="10"/>
      <c r="C76" s="21"/>
      <c r="D76" s="20"/>
      <c r="E76" s="10"/>
      <c r="F76" s="20"/>
      <c r="G76" s="10"/>
      <c r="H76" s="25"/>
      <c r="I76" s="10"/>
      <c r="J76" s="10"/>
      <c r="K76" s="10"/>
      <c r="L76" s="10"/>
      <c r="M76" s="10"/>
      <c r="N76" s="26"/>
      <c r="O76" s="10"/>
      <c r="P76" s="15"/>
      <c r="Q76" s="10"/>
      <c r="R76" s="10"/>
      <c r="S76" s="26"/>
      <c r="T76" s="10"/>
      <c r="U76" s="99"/>
      <c r="V76" s="67"/>
      <c r="W76" s="10"/>
      <c r="X76" s="25"/>
      <c r="Y76" s="10"/>
      <c r="Z76" s="10"/>
      <c r="AA76" s="10"/>
      <c r="AB76" s="10"/>
      <c r="AC76" s="10"/>
      <c r="AD76" s="26"/>
      <c r="AE76" s="10"/>
      <c r="AF76" s="15"/>
      <c r="AG76" s="10"/>
      <c r="AH76" s="10"/>
      <c r="AI76" s="26"/>
      <c r="AJ76" s="10"/>
      <c r="AK76" s="99"/>
      <c r="AL76" s="20"/>
      <c r="AM76" s="10"/>
      <c r="AN76" s="25"/>
      <c r="AO76" s="10"/>
      <c r="AP76" s="10"/>
      <c r="AQ76" s="10"/>
      <c r="AR76" s="10"/>
      <c r="AS76" s="10"/>
      <c r="AT76" s="26"/>
      <c r="AU76" s="10"/>
      <c r="AV76" s="15"/>
      <c r="AW76" s="10"/>
      <c r="AX76" s="10"/>
      <c r="AY76" s="26"/>
      <c r="AZ76" s="10"/>
      <c r="BA76" s="99"/>
      <c r="BB76" s="20"/>
      <c r="BC76" s="10"/>
      <c r="BD76" s="25"/>
      <c r="BE76" s="10"/>
      <c r="BF76" s="10"/>
      <c r="BG76" s="10"/>
      <c r="BH76" s="10"/>
      <c r="BI76" s="10"/>
      <c r="BJ76" s="26"/>
      <c r="BK76" s="10"/>
      <c r="BL76" s="15"/>
      <c r="BM76" s="10"/>
      <c r="BN76" s="10"/>
      <c r="BO76" s="26"/>
      <c r="BP76" s="10"/>
      <c r="BQ76" s="99"/>
      <c r="BR76" s="20"/>
      <c r="BS76" s="10"/>
      <c r="BT76" s="25"/>
      <c r="BU76" s="10"/>
      <c r="BV76" s="10"/>
      <c r="BW76" s="10"/>
      <c r="BX76" s="10"/>
      <c r="BY76" s="10"/>
      <c r="BZ76" s="26"/>
      <c r="CA76" s="10"/>
      <c r="CB76" s="15"/>
      <c r="CC76" s="10"/>
      <c r="CD76" s="10"/>
      <c r="CE76" s="26"/>
      <c r="CF76" s="10"/>
      <c r="CG76" s="99"/>
      <c r="CH76" s="20"/>
      <c r="CI76" s="10"/>
      <c r="CJ76" s="25"/>
      <c r="CK76" s="10"/>
      <c r="CL76" s="10"/>
      <c r="CM76" s="10"/>
      <c r="CN76" s="10"/>
      <c r="CO76" s="10"/>
      <c r="CP76" s="26"/>
      <c r="CQ76" s="10"/>
      <c r="CR76" s="15"/>
      <c r="CS76" s="10"/>
      <c r="CT76" s="10"/>
      <c r="CU76" s="26"/>
      <c r="CV76" s="10"/>
      <c r="CW76" s="99"/>
      <c r="CX76" s="20"/>
      <c r="CY76" s="10"/>
      <c r="CZ76" s="25"/>
      <c r="DA76" s="10"/>
      <c r="DB76" s="10"/>
      <c r="DC76" s="10"/>
      <c r="DD76" s="10"/>
      <c r="DE76" s="10"/>
      <c r="DF76" s="26"/>
      <c r="DG76" s="10"/>
      <c r="DH76" s="15"/>
      <c r="DI76" s="10"/>
      <c r="DJ76" s="10"/>
      <c r="DK76" s="26"/>
      <c r="DL76" s="10"/>
      <c r="DM76" s="99"/>
      <c r="DN76" s="20"/>
      <c r="DO76" s="10"/>
      <c r="DP76" s="25"/>
      <c r="DQ76" s="10"/>
      <c r="DR76" s="10"/>
      <c r="DS76" s="10"/>
      <c r="DT76" s="10"/>
      <c r="DU76" s="10"/>
      <c r="DV76" s="26"/>
      <c r="DW76" s="10"/>
      <c r="DX76" s="15"/>
      <c r="DY76" s="10"/>
      <c r="DZ76" s="10"/>
      <c r="EA76" s="26"/>
      <c r="EB76" s="10"/>
      <c r="EC76" s="10"/>
      <c r="ED76" s="20"/>
      <c r="EE76" s="10"/>
      <c r="EF76" s="25"/>
      <c r="EG76" s="10"/>
      <c r="EH76" s="10"/>
      <c r="EI76" s="10"/>
      <c r="EJ76" s="10"/>
      <c r="EK76" s="10"/>
      <c r="EL76" s="26"/>
      <c r="EM76" s="10"/>
      <c r="EN76" s="15"/>
      <c r="EO76" s="10"/>
      <c r="EP76" s="10"/>
      <c r="EQ76" s="26"/>
      <c r="ER76" s="10"/>
      <c r="ES76" s="99"/>
      <c r="ET76" s="20"/>
      <c r="EU76" s="10"/>
      <c r="EV76" s="25"/>
      <c r="EW76" s="10"/>
      <c r="EX76" s="10"/>
      <c r="EY76" s="10"/>
      <c r="EZ76" s="10"/>
      <c r="FA76" s="10"/>
      <c r="FB76" s="26"/>
      <c r="FC76" s="10"/>
      <c r="FD76" s="15"/>
      <c r="FE76" s="10"/>
      <c r="FF76" s="10"/>
      <c r="FG76" s="26"/>
      <c r="FH76" s="10"/>
      <c r="FI76" s="99"/>
      <c r="FJ76" s="20"/>
    </row>
    <row r="77" spans="1:166" x14ac:dyDescent="0.25">
      <c r="A77" s="90"/>
      <c r="B77" s="10"/>
      <c r="C77" s="21"/>
      <c r="D77" s="20"/>
      <c r="E77" s="10"/>
      <c r="F77" s="20"/>
      <c r="G77" s="10"/>
      <c r="H77" s="25"/>
      <c r="I77" s="10"/>
      <c r="J77" s="10"/>
      <c r="K77" s="10"/>
      <c r="L77" s="10"/>
      <c r="M77" s="10"/>
      <c r="N77" s="26"/>
      <c r="O77" s="10"/>
      <c r="P77" s="15"/>
      <c r="Q77" s="10"/>
      <c r="R77" s="10"/>
      <c r="S77" s="26"/>
      <c r="T77" s="10"/>
      <c r="U77" s="99"/>
      <c r="V77" s="67"/>
      <c r="W77" s="10"/>
      <c r="X77" s="25"/>
      <c r="Y77" s="10"/>
      <c r="Z77" s="10"/>
      <c r="AA77" s="10"/>
      <c r="AB77" s="10"/>
      <c r="AC77" s="10"/>
      <c r="AD77" s="26"/>
      <c r="AE77" s="10"/>
      <c r="AF77" s="15"/>
      <c r="AG77" s="10"/>
      <c r="AH77" s="10"/>
      <c r="AI77" s="26"/>
      <c r="AJ77" s="10"/>
      <c r="AK77" s="99"/>
      <c r="AL77" s="20"/>
      <c r="AM77" s="10"/>
      <c r="AN77" s="25"/>
      <c r="AO77" s="10"/>
      <c r="AP77" s="10"/>
      <c r="AQ77" s="10"/>
      <c r="AR77" s="10"/>
      <c r="AS77" s="10"/>
      <c r="AT77" s="26"/>
      <c r="AU77" s="10"/>
      <c r="AV77" s="15"/>
      <c r="AW77" s="10"/>
      <c r="AX77" s="10"/>
      <c r="AY77" s="26"/>
      <c r="AZ77" s="10"/>
      <c r="BA77" s="99"/>
      <c r="BB77" s="20"/>
      <c r="BC77" s="10"/>
      <c r="BD77" s="25"/>
      <c r="BE77" s="10"/>
      <c r="BF77" s="10"/>
      <c r="BG77" s="10"/>
      <c r="BH77" s="10"/>
      <c r="BI77" s="10"/>
      <c r="BJ77" s="26"/>
      <c r="BK77" s="10"/>
      <c r="BL77" s="15"/>
      <c r="BM77" s="10"/>
      <c r="BN77" s="10"/>
      <c r="BO77" s="26"/>
      <c r="BP77" s="10"/>
      <c r="BQ77" s="99"/>
      <c r="BR77" s="20"/>
      <c r="BS77" s="10"/>
      <c r="BT77" s="25"/>
      <c r="BU77" s="10"/>
      <c r="BV77" s="10"/>
      <c r="BW77" s="10"/>
      <c r="BX77" s="10"/>
      <c r="BY77" s="10"/>
      <c r="BZ77" s="26"/>
      <c r="CA77" s="10"/>
      <c r="CB77" s="15"/>
      <c r="CC77" s="10"/>
      <c r="CD77" s="10"/>
      <c r="CE77" s="26"/>
      <c r="CF77" s="10"/>
      <c r="CG77" s="99"/>
      <c r="CH77" s="20"/>
      <c r="CI77" s="10"/>
      <c r="CJ77" s="25"/>
      <c r="CK77" s="10"/>
      <c r="CL77" s="10"/>
      <c r="CM77" s="10"/>
      <c r="CN77" s="10"/>
      <c r="CO77" s="10"/>
      <c r="CP77" s="26"/>
      <c r="CQ77" s="10"/>
      <c r="CR77" s="15"/>
      <c r="CS77" s="10"/>
      <c r="CT77" s="10"/>
      <c r="CU77" s="26"/>
      <c r="CV77" s="10"/>
      <c r="CW77" s="99"/>
      <c r="CX77" s="20"/>
      <c r="CY77" s="10"/>
      <c r="CZ77" s="25"/>
      <c r="DA77" s="10"/>
      <c r="DB77" s="10"/>
      <c r="DC77" s="10"/>
      <c r="DD77" s="10"/>
      <c r="DE77" s="10"/>
      <c r="DF77" s="26"/>
      <c r="DG77" s="10"/>
      <c r="DH77" s="15"/>
      <c r="DI77" s="10"/>
      <c r="DJ77" s="10"/>
      <c r="DK77" s="26"/>
      <c r="DL77" s="10"/>
      <c r="DM77" s="99"/>
      <c r="DN77" s="20"/>
      <c r="DO77" s="10"/>
      <c r="DP77" s="25"/>
      <c r="DQ77" s="10"/>
      <c r="DR77" s="10"/>
      <c r="DS77" s="10"/>
      <c r="DT77" s="10"/>
      <c r="DU77" s="10"/>
      <c r="DV77" s="26"/>
      <c r="DW77" s="10"/>
      <c r="DX77" s="15"/>
      <c r="DY77" s="10"/>
      <c r="DZ77" s="10"/>
      <c r="EA77" s="26"/>
      <c r="EB77" s="10"/>
      <c r="EC77" s="10"/>
      <c r="ED77" s="20"/>
      <c r="EE77" s="10"/>
      <c r="EF77" s="25"/>
      <c r="EG77" s="10"/>
      <c r="EH77" s="10"/>
      <c r="EI77" s="10"/>
      <c r="EJ77" s="10"/>
      <c r="EK77" s="10"/>
      <c r="EL77" s="26"/>
      <c r="EM77" s="10"/>
      <c r="EN77" s="15"/>
      <c r="EO77" s="10"/>
      <c r="EP77" s="10"/>
      <c r="EQ77" s="26"/>
      <c r="ER77" s="10"/>
      <c r="ES77" s="99"/>
      <c r="ET77" s="20"/>
      <c r="EU77" s="10"/>
      <c r="EV77" s="25"/>
      <c r="EW77" s="10"/>
      <c r="EX77" s="10"/>
      <c r="EY77" s="10"/>
      <c r="EZ77" s="10"/>
      <c r="FA77" s="10"/>
      <c r="FB77" s="26"/>
      <c r="FC77" s="10"/>
      <c r="FD77" s="15"/>
      <c r="FE77" s="10"/>
      <c r="FF77" s="10"/>
      <c r="FG77" s="26"/>
      <c r="FH77" s="10"/>
      <c r="FI77" s="99"/>
      <c r="FJ77" s="20"/>
    </row>
    <row r="78" spans="1:166" x14ac:dyDescent="0.25">
      <c r="A78" s="90"/>
      <c r="B78" s="10"/>
      <c r="C78" s="21"/>
      <c r="D78" s="20"/>
      <c r="E78" s="10"/>
      <c r="F78" s="20"/>
      <c r="G78" s="10"/>
      <c r="H78" s="25"/>
      <c r="I78" s="10"/>
      <c r="J78" s="10"/>
      <c r="K78" s="10"/>
      <c r="L78" s="10"/>
      <c r="M78" s="10"/>
      <c r="N78" s="26"/>
      <c r="O78" s="10"/>
      <c r="P78" s="15"/>
      <c r="Q78" s="10"/>
      <c r="R78" s="10"/>
      <c r="S78" s="26"/>
      <c r="T78" s="10"/>
      <c r="U78" s="99"/>
      <c r="V78" s="67"/>
      <c r="W78" s="10"/>
      <c r="X78" s="25"/>
      <c r="Y78" s="10"/>
      <c r="Z78" s="10"/>
      <c r="AA78" s="10"/>
      <c r="AB78" s="10"/>
      <c r="AC78" s="10"/>
      <c r="AD78" s="26"/>
      <c r="AE78" s="10"/>
      <c r="AF78" s="15"/>
      <c r="AG78" s="10"/>
      <c r="AH78" s="10"/>
      <c r="AI78" s="26"/>
      <c r="AJ78" s="10"/>
      <c r="AK78" s="99"/>
      <c r="AL78" s="20"/>
      <c r="AM78" s="10"/>
      <c r="AN78" s="25"/>
      <c r="AO78" s="10"/>
      <c r="AP78" s="10"/>
      <c r="AQ78" s="10"/>
      <c r="AR78" s="10"/>
      <c r="AS78" s="10"/>
      <c r="AT78" s="26"/>
      <c r="AU78" s="10"/>
      <c r="AV78" s="15"/>
      <c r="AW78" s="10"/>
      <c r="AX78" s="10"/>
      <c r="AY78" s="26"/>
      <c r="AZ78" s="10"/>
      <c r="BA78" s="99"/>
      <c r="BB78" s="20"/>
      <c r="BC78" s="10"/>
      <c r="BD78" s="25"/>
      <c r="BE78" s="10"/>
      <c r="BF78" s="10"/>
      <c r="BG78" s="10"/>
      <c r="BH78" s="10"/>
      <c r="BI78" s="10"/>
      <c r="BJ78" s="26"/>
      <c r="BK78" s="10"/>
      <c r="BL78" s="15"/>
      <c r="BM78" s="10"/>
      <c r="BN78" s="10"/>
      <c r="BO78" s="26"/>
      <c r="BP78" s="10"/>
      <c r="BQ78" s="99"/>
      <c r="BR78" s="20"/>
      <c r="BS78" s="10"/>
      <c r="BT78" s="25"/>
      <c r="BU78" s="10"/>
      <c r="BV78" s="10"/>
      <c r="BW78" s="10"/>
      <c r="BX78" s="10"/>
      <c r="BY78" s="10"/>
      <c r="BZ78" s="26"/>
      <c r="CA78" s="10"/>
      <c r="CB78" s="15"/>
      <c r="CC78" s="10"/>
      <c r="CD78" s="10"/>
      <c r="CE78" s="26"/>
      <c r="CF78" s="10"/>
      <c r="CG78" s="99"/>
      <c r="CH78" s="20"/>
      <c r="CI78" s="10"/>
      <c r="CJ78" s="25"/>
      <c r="CK78" s="10"/>
      <c r="CL78" s="10"/>
      <c r="CM78" s="10"/>
      <c r="CN78" s="10"/>
      <c r="CO78" s="10"/>
      <c r="CP78" s="26"/>
      <c r="CQ78" s="10"/>
      <c r="CR78" s="15"/>
      <c r="CS78" s="10"/>
      <c r="CT78" s="10"/>
      <c r="CU78" s="26"/>
      <c r="CV78" s="10"/>
      <c r="CW78" s="99"/>
      <c r="CX78" s="20"/>
      <c r="CY78" s="10"/>
      <c r="CZ78" s="25"/>
      <c r="DA78" s="10"/>
      <c r="DB78" s="10"/>
      <c r="DC78" s="10"/>
      <c r="DD78" s="10"/>
      <c r="DE78" s="10"/>
      <c r="DF78" s="26"/>
      <c r="DG78" s="10"/>
      <c r="DH78" s="15"/>
      <c r="DI78" s="10"/>
      <c r="DJ78" s="10"/>
      <c r="DK78" s="26"/>
      <c r="DL78" s="10"/>
      <c r="DM78" s="99"/>
      <c r="DN78" s="20"/>
      <c r="DO78" s="10"/>
      <c r="DP78" s="25"/>
      <c r="DQ78" s="10"/>
      <c r="DR78" s="10"/>
      <c r="DS78" s="10"/>
      <c r="DT78" s="10"/>
      <c r="DU78" s="10"/>
      <c r="DV78" s="26"/>
      <c r="DW78" s="10"/>
      <c r="DX78" s="15"/>
      <c r="DY78" s="10"/>
      <c r="DZ78" s="10"/>
      <c r="EA78" s="26"/>
      <c r="EB78" s="10"/>
      <c r="EC78" s="10"/>
      <c r="ED78" s="20"/>
      <c r="EE78" s="10"/>
      <c r="EF78" s="25"/>
      <c r="EG78" s="10"/>
      <c r="EH78" s="10"/>
      <c r="EI78" s="10"/>
      <c r="EJ78" s="10"/>
      <c r="EK78" s="10"/>
      <c r="EL78" s="26"/>
      <c r="EM78" s="10"/>
      <c r="EN78" s="15"/>
      <c r="EO78" s="10"/>
      <c r="EP78" s="10"/>
      <c r="EQ78" s="26"/>
      <c r="ER78" s="10"/>
      <c r="ES78" s="99"/>
      <c r="ET78" s="20"/>
      <c r="EU78" s="10"/>
      <c r="EV78" s="25"/>
      <c r="EW78" s="10"/>
      <c r="EX78" s="10"/>
      <c r="EY78" s="10"/>
      <c r="EZ78" s="10"/>
      <c r="FA78" s="10"/>
      <c r="FB78" s="26"/>
      <c r="FC78" s="10"/>
      <c r="FD78" s="15"/>
      <c r="FE78" s="10"/>
      <c r="FF78" s="10"/>
      <c r="FG78" s="26"/>
      <c r="FH78" s="10"/>
      <c r="FI78" s="99"/>
      <c r="FJ78" s="20"/>
    </row>
    <row r="79" spans="1:166" x14ac:dyDescent="0.25">
      <c r="A79" s="90"/>
      <c r="B79" s="10"/>
      <c r="C79" s="21"/>
      <c r="D79" s="20"/>
      <c r="E79" s="10"/>
      <c r="F79" s="20"/>
      <c r="G79" s="10"/>
      <c r="H79" s="25"/>
      <c r="I79" s="10"/>
      <c r="J79" s="10"/>
      <c r="K79" s="10"/>
      <c r="L79" s="10"/>
      <c r="M79" s="10"/>
      <c r="N79" s="26"/>
      <c r="O79" s="10"/>
      <c r="P79" s="15"/>
      <c r="Q79" s="10"/>
      <c r="R79" s="10"/>
      <c r="S79" s="26"/>
      <c r="T79" s="10"/>
      <c r="U79" s="99"/>
      <c r="V79" s="67"/>
      <c r="W79" s="10"/>
      <c r="X79" s="25"/>
      <c r="Y79" s="10"/>
      <c r="Z79" s="10"/>
      <c r="AA79" s="10"/>
      <c r="AB79" s="10"/>
      <c r="AC79" s="10"/>
      <c r="AD79" s="26"/>
      <c r="AE79" s="10"/>
      <c r="AF79" s="15"/>
      <c r="AG79" s="10"/>
      <c r="AH79" s="10"/>
      <c r="AI79" s="26"/>
      <c r="AJ79" s="10"/>
      <c r="AK79" s="99"/>
      <c r="AL79" s="20"/>
      <c r="AM79" s="10"/>
      <c r="AN79" s="25"/>
      <c r="AO79" s="10"/>
      <c r="AP79" s="10"/>
      <c r="AQ79" s="10"/>
      <c r="AR79" s="10"/>
      <c r="AS79" s="10"/>
      <c r="AT79" s="26"/>
      <c r="AU79" s="10"/>
      <c r="AV79" s="15"/>
      <c r="AW79" s="10"/>
      <c r="AX79" s="10"/>
      <c r="AY79" s="26"/>
      <c r="AZ79" s="10"/>
      <c r="BA79" s="99"/>
      <c r="BB79" s="20"/>
      <c r="BC79" s="10"/>
      <c r="BD79" s="25"/>
      <c r="BE79" s="10"/>
      <c r="BF79" s="10"/>
      <c r="BG79" s="10"/>
      <c r="BH79" s="10"/>
      <c r="BI79" s="10"/>
      <c r="BJ79" s="26"/>
      <c r="BK79" s="10"/>
      <c r="BL79" s="15"/>
      <c r="BM79" s="10"/>
      <c r="BN79" s="10"/>
      <c r="BO79" s="26"/>
      <c r="BP79" s="10"/>
      <c r="BQ79" s="99"/>
      <c r="BR79" s="20"/>
      <c r="BS79" s="10"/>
      <c r="BT79" s="25"/>
      <c r="BU79" s="10"/>
      <c r="BV79" s="10"/>
      <c r="BW79" s="10"/>
      <c r="BX79" s="10"/>
      <c r="BY79" s="10"/>
      <c r="BZ79" s="26"/>
      <c r="CA79" s="10"/>
      <c r="CB79" s="15"/>
      <c r="CC79" s="10"/>
      <c r="CD79" s="10"/>
      <c r="CE79" s="26"/>
      <c r="CF79" s="10"/>
      <c r="CG79" s="99"/>
      <c r="CH79" s="20"/>
      <c r="CI79" s="10"/>
      <c r="CJ79" s="25"/>
      <c r="CK79" s="10"/>
      <c r="CL79" s="10"/>
      <c r="CM79" s="10"/>
      <c r="CN79" s="10"/>
      <c r="CO79" s="10"/>
      <c r="CP79" s="26"/>
      <c r="CQ79" s="10"/>
      <c r="CR79" s="15"/>
      <c r="CS79" s="10"/>
      <c r="CT79" s="10"/>
      <c r="CU79" s="26"/>
      <c r="CV79" s="10"/>
      <c r="CW79" s="99"/>
      <c r="CX79" s="20"/>
      <c r="CY79" s="10"/>
      <c r="CZ79" s="25"/>
      <c r="DA79" s="10"/>
      <c r="DB79" s="10"/>
      <c r="DC79" s="10"/>
      <c r="DD79" s="10"/>
      <c r="DE79" s="10"/>
      <c r="DF79" s="26"/>
      <c r="DG79" s="10"/>
      <c r="DH79" s="15"/>
      <c r="DI79" s="10"/>
      <c r="DJ79" s="10"/>
      <c r="DK79" s="26"/>
      <c r="DL79" s="10"/>
      <c r="DM79" s="99"/>
      <c r="DN79" s="20"/>
      <c r="DO79" s="10"/>
      <c r="DP79" s="25"/>
      <c r="DQ79" s="10"/>
      <c r="DR79" s="10"/>
      <c r="DS79" s="10"/>
      <c r="DT79" s="10"/>
      <c r="DU79" s="10"/>
      <c r="DV79" s="26"/>
      <c r="DW79" s="10"/>
      <c r="DX79" s="15"/>
      <c r="DY79" s="10"/>
      <c r="DZ79" s="10"/>
      <c r="EA79" s="26"/>
      <c r="EB79" s="10"/>
      <c r="EC79" s="10"/>
      <c r="ED79" s="20"/>
      <c r="EE79" s="10"/>
      <c r="EF79" s="25"/>
      <c r="EG79" s="10"/>
      <c r="EH79" s="10"/>
      <c r="EI79" s="10"/>
      <c r="EJ79" s="10"/>
      <c r="EK79" s="10"/>
      <c r="EL79" s="26"/>
      <c r="EM79" s="10"/>
      <c r="EN79" s="15"/>
      <c r="EO79" s="10"/>
      <c r="EP79" s="10"/>
      <c r="EQ79" s="26"/>
      <c r="ER79" s="10"/>
      <c r="ES79" s="99"/>
      <c r="ET79" s="20"/>
      <c r="EU79" s="10"/>
      <c r="EV79" s="25"/>
      <c r="EW79" s="10"/>
      <c r="EX79" s="10"/>
      <c r="EY79" s="10"/>
      <c r="EZ79" s="10"/>
      <c r="FA79" s="10"/>
      <c r="FB79" s="26"/>
      <c r="FC79" s="10"/>
      <c r="FD79" s="15"/>
      <c r="FE79" s="10"/>
      <c r="FF79" s="10"/>
      <c r="FG79" s="26"/>
      <c r="FH79" s="10"/>
      <c r="FI79" s="99"/>
      <c r="FJ79" s="20"/>
    </row>
    <row r="80" spans="1:166" x14ac:dyDescent="0.25">
      <c r="A80" s="90"/>
      <c r="B80" s="10"/>
      <c r="C80" s="21"/>
      <c r="D80" s="20"/>
      <c r="E80" s="10"/>
      <c r="F80" s="20"/>
      <c r="G80" s="10"/>
      <c r="H80" s="25"/>
      <c r="I80" s="10"/>
      <c r="J80" s="10"/>
      <c r="K80" s="10"/>
      <c r="L80" s="10"/>
      <c r="M80" s="10"/>
      <c r="N80" s="26"/>
      <c r="O80" s="10"/>
      <c r="P80" s="15"/>
      <c r="Q80" s="10"/>
      <c r="R80" s="10"/>
      <c r="S80" s="26"/>
      <c r="T80" s="10"/>
      <c r="U80" s="99"/>
      <c r="V80" s="67"/>
      <c r="W80" s="10"/>
      <c r="X80" s="25"/>
      <c r="Y80" s="10"/>
      <c r="Z80" s="10"/>
      <c r="AA80" s="10"/>
      <c r="AB80" s="10"/>
      <c r="AC80" s="10"/>
      <c r="AD80" s="26"/>
      <c r="AE80" s="10"/>
      <c r="AF80" s="15"/>
      <c r="AG80" s="10"/>
      <c r="AH80" s="10"/>
      <c r="AI80" s="26"/>
      <c r="AJ80" s="10"/>
      <c r="AK80" s="99"/>
      <c r="AL80" s="20"/>
      <c r="AM80" s="10"/>
      <c r="AN80" s="25"/>
      <c r="AO80" s="10"/>
      <c r="AP80" s="10"/>
      <c r="AQ80" s="10"/>
      <c r="AR80" s="10"/>
      <c r="AS80" s="10"/>
      <c r="AT80" s="26"/>
      <c r="AU80" s="10"/>
      <c r="AV80" s="15"/>
      <c r="AW80" s="10"/>
      <c r="AX80" s="10"/>
      <c r="AY80" s="26"/>
      <c r="AZ80" s="10"/>
      <c r="BA80" s="99"/>
      <c r="BB80" s="20"/>
      <c r="BC80" s="10"/>
      <c r="BD80" s="25"/>
      <c r="BE80" s="10"/>
      <c r="BF80" s="10"/>
      <c r="BG80" s="10"/>
      <c r="BH80" s="10"/>
      <c r="BI80" s="10"/>
      <c r="BJ80" s="26"/>
      <c r="BK80" s="10"/>
      <c r="BL80" s="15"/>
      <c r="BM80" s="10"/>
      <c r="BN80" s="10"/>
      <c r="BO80" s="26"/>
      <c r="BP80" s="10"/>
      <c r="BQ80" s="99"/>
      <c r="BR80" s="20"/>
      <c r="BS80" s="10"/>
      <c r="BT80" s="25"/>
      <c r="BU80" s="10"/>
      <c r="BV80" s="10"/>
      <c r="BW80" s="10"/>
      <c r="BX80" s="10"/>
      <c r="BY80" s="10"/>
      <c r="BZ80" s="26"/>
      <c r="CA80" s="10"/>
      <c r="CB80" s="15"/>
      <c r="CC80" s="10"/>
      <c r="CD80" s="10"/>
      <c r="CE80" s="26"/>
      <c r="CF80" s="10"/>
      <c r="CG80" s="99"/>
      <c r="CH80" s="20"/>
      <c r="CI80" s="10"/>
      <c r="CJ80" s="25"/>
      <c r="CK80" s="10"/>
      <c r="CL80" s="10"/>
      <c r="CM80" s="10"/>
      <c r="CN80" s="10"/>
      <c r="CO80" s="10"/>
      <c r="CP80" s="26"/>
      <c r="CQ80" s="10"/>
      <c r="CR80" s="15"/>
      <c r="CS80" s="10"/>
      <c r="CT80" s="10"/>
      <c r="CU80" s="26"/>
      <c r="CV80" s="10"/>
      <c r="CW80" s="99"/>
      <c r="CX80" s="20"/>
      <c r="CY80" s="10"/>
      <c r="CZ80" s="25"/>
      <c r="DA80" s="10"/>
      <c r="DB80" s="10"/>
      <c r="DC80" s="10"/>
      <c r="DD80" s="10"/>
      <c r="DE80" s="10"/>
      <c r="DF80" s="26"/>
      <c r="DG80" s="10"/>
      <c r="DH80" s="15"/>
      <c r="DI80" s="10"/>
      <c r="DJ80" s="10"/>
      <c r="DK80" s="26"/>
      <c r="DL80" s="10"/>
      <c r="DM80" s="99"/>
      <c r="DN80" s="20"/>
      <c r="DO80" s="10"/>
      <c r="DP80" s="25"/>
      <c r="DQ80" s="10"/>
      <c r="DR80" s="10"/>
      <c r="DS80" s="10"/>
      <c r="DT80" s="10"/>
      <c r="DU80" s="10"/>
      <c r="DV80" s="26"/>
      <c r="DW80" s="10"/>
      <c r="DX80" s="15"/>
      <c r="DY80" s="10"/>
      <c r="DZ80" s="10"/>
      <c r="EA80" s="26"/>
      <c r="EB80" s="10"/>
      <c r="EC80" s="10"/>
      <c r="ED80" s="20"/>
      <c r="EE80" s="10"/>
      <c r="EF80" s="25"/>
      <c r="EG80" s="10"/>
      <c r="EH80" s="10"/>
      <c r="EI80" s="10"/>
      <c r="EJ80" s="10"/>
      <c r="EK80" s="10"/>
      <c r="EL80" s="26"/>
      <c r="EM80" s="10"/>
      <c r="EN80" s="15"/>
      <c r="EO80" s="10"/>
      <c r="EP80" s="10"/>
      <c r="EQ80" s="26"/>
      <c r="ER80" s="10"/>
      <c r="ES80" s="99"/>
      <c r="ET80" s="20"/>
      <c r="EU80" s="10"/>
      <c r="EV80" s="25"/>
      <c r="EW80" s="10"/>
      <c r="EX80" s="10"/>
      <c r="EY80" s="10"/>
      <c r="EZ80" s="10"/>
      <c r="FA80" s="10"/>
      <c r="FB80" s="26"/>
      <c r="FC80" s="10"/>
      <c r="FD80" s="15"/>
      <c r="FE80" s="10"/>
      <c r="FF80" s="10"/>
      <c r="FG80" s="26"/>
      <c r="FH80" s="10"/>
      <c r="FI80" s="99"/>
      <c r="FJ80" s="20"/>
    </row>
    <row r="81" spans="1:166" x14ac:dyDescent="0.25">
      <c r="A81" s="90"/>
      <c r="B81" s="10"/>
      <c r="C81" s="21"/>
      <c r="D81" s="20"/>
      <c r="E81" s="10"/>
      <c r="F81" s="20"/>
      <c r="G81" s="10"/>
      <c r="H81" s="25"/>
      <c r="I81" s="10"/>
      <c r="J81" s="10"/>
      <c r="K81" s="10"/>
      <c r="L81" s="10"/>
      <c r="M81" s="10"/>
      <c r="N81" s="26"/>
      <c r="O81" s="10"/>
      <c r="P81" s="15"/>
      <c r="Q81" s="10"/>
      <c r="R81" s="10"/>
      <c r="S81" s="26"/>
      <c r="T81" s="10"/>
      <c r="U81" s="99"/>
      <c r="V81" s="67"/>
      <c r="W81" s="10"/>
      <c r="X81" s="25"/>
      <c r="Y81" s="10"/>
      <c r="Z81" s="10"/>
      <c r="AA81" s="10"/>
      <c r="AB81" s="10"/>
      <c r="AC81" s="10"/>
      <c r="AD81" s="26"/>
      <c r="AE81" s="10"/>
      <c r="AF81" s="15"/>
      <c r="AG81" s="10"/>
      <c r="AH81" s="10"/>
      <c r="AI81" s="26"/>
      <c r="AJ81" s="10"/>
      <c r="AK81" s="99"/>
      <c r="AL81" s="20"/>
      <c r="AM81" s="10"/>
      <c r="AN81" s="25"/>
      <c r="AO81" s="10"/>
      <c r="AP81" s="10"/>
      <c r="AQ81" s="10"/>
      <c r="AR81" s="10"/>
      <c r="AS81" s="10"/>
      <c r="AT81" s="26"/>
      <c r="AU81" s="10"/>
      <c r="AV81" s="15"/>
      <c r="AW81" s="10"/>
      <c r="AX81" s="10"/>
      <c r="AY81" s="26"/>
      <c r="AZ81" s="10"/>
      <c r="BA81" s="99"/>
      <c r="BB81" s="20"/>
      <c r="BC81" s="10"/>
      <c r="BD81" s="25"/>
      <c r="BE81" s="10"/>
      <c r="BF81" s="10"/>
      <c r="BG81" s="10"/>
      <c r="BH81" s="10"/>
      <c r="BI81" s="10"/>
      <c r="BJ81" s="26"/>
      <c r="BK81" s="10"/>
      <c r="BL81" s="15"/>
      <c r="BM81" s="10"/>
      <c r="BN81" s="10"/>
      <c r="BO81" s="26"/>
      <c r="BP81" s="10"/>
      <c r="BQ81" s="99"/>
      <c r="BR81" s="20"/>
      <c r="BS81" s="10"/>
      <c r="BT81" s="25"/>
      <c r="BU81" s="10"/>
      <c r="BV81" s="10"/>
      <c r="BW81" s="10"/>
      <c r="BX81" s="10"/>
      <c r="BY81" s="10"/>
      <c r="BZ81" s="26"/>
      <c r="CA81" s="10"/>
      <c r="CB81" s="15"/>
      <c r="CC81" s="10"/>
      <c r="CD81" s="10"/>
      <c r="CE81" s="26"/>
      <c r="CF81" s="10"/>
      <c r="CG81" s="99"/>
      <c r="CH81" s="20"/>
      <c r="CI81" s="10"/>
      <c r="CJ81" s="25"/>
      <c r="CK81" s="10"/>
      <c r="CL81" s="10"/>
      <c r="CM81" s="10"/>
      <c r="CN81" s="10"/>
      <c r="CO81" s="10"/>
      <c r="CP81" s="26"/>
      <c r="CQ81" s="10"/>
      <c r="CR81" s="15"/>
      <c r="CS81" s="10"/>
      <c r="CT81" s="10"/>
      <c r="CU81" s="26"/>
      <c r="CV81" s="10"/>
      <c r="CW81" s="99"/>
      <c r="CX81" s="20"/>
      <c r="CY81" s="10"/>
      <c r="CZ81" s="25"/>
      <c r="DA81" s="10"/>
      <c r="DB81" s="10"/>
      <c r="DC81" s="10"/>
      <c r="DD81" s="10"/>
      <c r="DE81" s="10"/>
      <c r="DF81" s="26"/>
      <c r="DG81" s="10"/>
      <c r="DH81" s="15"/>
      <c r="DI81" s="10"/>
      <c r="DJ81" s="10"/>
      <c r="DK81" s="26"/>
      <c r="DL81" s="10"/>
      <c r="DM81" s="99"/>
      <c r="DN81" s="20"/>
      <c r="DO81" s="10"/>
      <c r="DP81" s="25"/>
      <c r="DQ81" s="10"/>
      <c r="DR81" s="10"/>
      <c r="DS81" s="10"/>
      <c r="DT81" s="10"/>
      <c r="DU81" s="10"/>
      <c r="DV81" s="26"/>
      <c r="DW81" s="10"/>
      <c r="DX81" s="15"/>
      <c r="DY81" s="10"/>
      <c r="DZ81" s="10"/>
      <c r="EA81" s="26"/>
      <c r="EB81" s="10"/>
      <c r="EC81" s="10"/>
      <c r="ED81" s="20"/>
      <c r="EE81" s="10"/>
      <c r="EF81" s="25"/>
      <c r="EG81" s="10"/>
      <c r="EH81" s="10"/>
      <c r="EI81" s="10"/>
      <c r="EJ81" s="10"/>
      <c r="EK81" s="10"/>
      <c r="EL81" s="26"/>
      <c r="EM81" s="10"/>
      <c r="EN81" s="15"/>
      <c r="EO81" s="10"/>
      <c r="EP81" s="10"/>
      <c r="EQ81" s="26"/>
      <c r="ER81" s="10"/>
      <c r="ES81" s="99"/>
      <c r="ET81" s="20"/>
      <c r="EU81" s="10"/>
      <c r="EV81" s="25"/>
      <c r="EW81" s="10"/>
      <c r="EX81" s="10"/>
      <c r="EY81" s="10"/>
      <c r="EZ81" s="10"/>
      <c r="FA81" s="10"/>
      <c r="FB81" s="26"/>
      <c r="FC81" s="10"/>
      <c r="FD81" s="15"/>
      <c r="FE81" s="10"/>
      <c r="FF81" s="10"/>
      <c r="FG81" s="26"/>
      <c r="FH81" s="10"/>
      <c r="FI81" s="99"/>
      <c r="FJ81" s="20"/>
    </row>
    <row r="82" spans="1:166" x14ac:dyDescent="0.25">
      <c r="A82" s="90"/>
      <c r="B82" s="10"/>
      <c r="C82" s="21"/>
      <c r="D82" s="20"/>
      <c r="E82" s="10"/>
      <c r="F82" s="20"/>
      <c r="G82" s="10"/>
      <c r="H82" s="25"/>
      <c r="I82" s="10"/>
      <c r="J82" s="10"/>
      <c r="K82" s="10"/>
      <c r="L82" s="10"/>
      <c r="M82" s="10"/>
      <c r="N82" s="26"/>
      <c r="O82" s="10"/>
      <c r="P82" s="15"/>
      <c r="Q82" s="10"/>
      <c r="R82" s="10"/>
      <c r="S82" s="26"/>
      <c r="T82" s="10"/>
      <c r="U82" s="99"/>
      <c r="V82" s="67"/>
      <c r="W82" s="10"/>
      <c r="X82" s="25"/>
      <c r="Y82" s="10"/>
      <c r="Z82" s="10"/>
      <c r="AA82" s="10"/>
      <c r="AB82" s="10"/>
      <c r="AC82" s="10"/>
      <c r="AD82" s="26"/>
      <c r="AE82" s="10"/>
      <c r="AF82" s="15"/>
      <c r="AG82" s="10"/>
      <c r="AH82" s="10"/>
      <c r="AI82" s="26"/>
      <c r="AJ82" s="10"/>
      <c r="AK82" s="99"/>
      <c r="AL82" s="20"/>
      <c r="AM82" s="10"/>
      <c r="AN82" s="25"/>
      <c r="AO82" s="10"/>
      <c r="AP82" s="10"/>
      <c r="AQ82" s="10"/>
      <c r="AR82" s="10"/>
      <c r="AS82" s="10"/>
      <c r="AT82" s="26"/>
      <c r="AU82" s="10"/>
      <c r="AV82" s="15"/>
      <c r="AW82" s="10"/>
      <c r="AX82" s="10"/>
      <c r="AY82" s="26"/>
      <c r="AZ82" s="10"/>
      <c r="BA82" s="99"/>
      <c r="BB82" s="20"/>
      <c r="BC82" s="10"/>
      <c r="BD82" s="25"/>
      <c r="BE82" s="10"/>
      <c r="BF82" s="10"/>
      <c r="BG82" s="10"/>
      <c r="BH82" s="10"/>
      <c r="BI82" s="10"/>
      <c r="BJ82" s="26"/>
      <c r="BK82" s="10"/>
      <c r="BL82" s="15"/>
      <c r="BM82" s="10"/>
      <c r="BN82" s="10"/>
      <c r="BO82" s="26"/>
      <c r="BP82" s="10"/>
      <c r="BQ82" s="99"/>
      <c r="BR82" s="20"/>
      <c r="BS82" s="10"/>
      <c r="BT82" s="25"/>
      <c r="BU82" s="10"/>
      <c r="BV82" s="10"/>
      <c r="BW82" s="10"/>
      <c r="BX82" s="10"/>
      <c r="BY82" s="10"/>
      <c r="BZ82" s="26"/>
      <c r="CA82" s="10"/>
      <c r="CB82" s="15"/>
      <c r="CC82" s="10"/>
      <c r="CD82" s="10"/>
      <c r="CE82" s="26"/>
      <c r="CF82" s="10"/>
      <c r="CG82" s="99"/>
      <c r="CH82" s="20"/>
      <c r="CI82" s="10"/>
      <c r="CJ82" s="25"/>
      <c r="CK82" s="10"/>
      <c r="CL82" s="10"/>
      <c r="CM82" s="10"/>
      <c r="CN82" s="10"/>
      <c r="CO82" s="10"/>
      <c r="CP82" s="26"/>
      <c r="CQ82" s="10"/>
      <c r="CR82" s="15"/>
      <c r="CS82" s="10"/>
      <c r="CT82" s="10"/>
      <c r="CU82" s="26"/>
      <c r="CV82" s="10"/>
      <c r="CW82" s="99"/>
      <c r="CX82" s="20"/>
      <c r="CY82" s="10"/>
      <c r="CZ82" s="25"/>
      <c r="DA82" s="10"/>
      <c r="DB82" s="10"/>
      <c r="DC82" s="10"/>
      <c r="DD82" s="10"/>
      <c r="DE82" s="10"/>
      <c r="DF82" s="26"/>
      <c r="DG82" s="10"/>
      <c r="DH82" s="15"/>
      <c r="DI82" s="10"/>
      <c r="DJ82" s="10"/>
      <c r="DK82" s="26"/>
      <c r="DL82" s="10"/>
      <c r="DM82" s="99"/>
      <c r="DN82" s="20"/>
      <c r="DO82" s="10"/>
      <c r="DP82" s="25"/>
      <c r="DQ82" s="10"/>
      <c r="DR82" s="10"/>
      <c r="DS82" s="10"/>
      <c r="DT82" s="10"/>
      <c r="DU82" s="10"/>
      <c r="DV82" s="26"/>
      <c r="DW82" s="10"/>
      <c r="DX82" s="15"/>
      <c r="DY82" s="10"/>
      <c r="DZ82" s="10"/>
      <c r="EA82" s="26"/>
      <c r="EB82" s="10"/>
      <c r="EC82" s="10"/>
      <c r="ED82" s="20"/>
      <c r="EE82" s="10"/>
      <c r="EF82" s="25"/>
      <c r="EG82" s="10"/>
      <c r="EH82" s="10"/>
      <c r="EI82" s="10"/>
      <c r="EJ82" s="10"/>
      <c r="EK82" s="10"/>
      <c r="EL82" s="26"/>
      <c r="EM82" s="10"/>
      <c r="EN82" s="15"/>
      <c r="EO82" s="10"/>
      <c r="EP82" s="10"/>
      <c r="EQ82" s="26"/>
      <c r="ER82" s="10"/>
      <c r="ES82" s="99"/>
      <c r="ET82" s="20"/>
      <c r="EU82" s="10"/>
      <c r="EV82" s="25"/>
      <c r="EW82" s="10"/>
      <c r="EX82" s="10"/>
      <c r="EY82" s="10"/>
      <c r="EZ82" s="10"/>
      <c r="FA82" s="10"/>
      <c r="FB82" s="26"/>
      <c r="FC82" s="10"/>
      <c r="FD82" s="15"/>
      <c r="FE82" s="10"/>
      <c r="FF82" s="10"/>
      <c r="FG82" s="26"/>
      <c r="FH82" s="10"/>
      <c r="FI82" s="99"/>
      <c r="FJ82" s="20"/>
    </row>
    <row r="83" spans="1:166" x14ac:dyDescent="0.25">
      <c r="A83" s="90"/>
      <c r="B83" s="10"/>
      <c r="C83" s="21"/>
      <c r="D83" s="20"/>
      <c r="E83" s="10"/>
      <c r="F83" s="20"/>
      <c r="G83" s="10"/>
      <c r="H83" s="25"/>
      <c r="I83" s="10"/>
      <c r="J83" s="10"/>
      <c r="K83" s="10"/>
      <c r="L83" s="10"/>
      <c r="M83" s="10"/>
      <c r="N83" s="26"/>
      <c r="O83" s="10"/>
      <c r="P83" s="15"/>
      <c r="Q83" s="10"/>
      <c r="R83" s="10"/>
      <c r="S83" s="26"/>
      <c r="T83" s="10"/>
      <c r="U83" s="99"/>
      <c r="V83" s="67"/>
      <c r="W83" s="10"/>
      <c r="X83" s="25"/>
      <c r="Y83" s="10"/>
      <c r="Z83" s="10"/>
      <c r="AA83" s="10"/>
      <c r="AB83" s="10"/>
      <c r="AC83" s="10"/>
      <c r="AD83" s="26"/>
      <c r="AE83" s="10"/>
      <c r="AF83" s="15"/>
      <c r="AG83" s="10"/>
      <c r="AH83" s="10"/>
      <c r="AI83" s="26"/>
      <c r="AJ83" s="10"/>
      <c r="AK83" s="99"/>
      <c r="AL83" s="20"/>
      <c r="AM83" s="10"/>
      <c r="AN83" s="25"/>
      <c r="AO83" s="10"/>
      <c r="AP83" s="10"/>
      <c r="AQ83" s="10"/>
      <c r="AR83" s="10"/>
      <c r="AS83" s="10"/>
      <c r="AT83" s="26"/>
      <c r="AU83" s="10"/>
      <c r="AV83" s="15"/>
      <c r="AW83" s="10"/>
      <c r="AX83" s="10"/>
      <c r="AY83" s="26"/>
      <c r="AZ83" s="10"/>
      <c r="BA83" s="99"/>
      <c r="BB83" s="20"/>
      <c r="BC83" s="10"/>
      <c r="BD83" s="25"/>
      <c r="BE83" s="10"/>
      <c r="BF83" s="10"/>
      <c r="BG83" s="10"/>
      <c r="BH83" s="10"/>
      <c r="BI83" s="10"/>
      <c r="BJ83" s="26"/>
      <c r="BK83" s="10"/>
      <c r="BL83" s="15"/>
      <c r="BM83" s="10"/>
      <c r="BN83" s="10"/>
      <c r="BO83" s="26"/>
      <c r="BP83" s="10"/>
      <c r="BQ83" s="99"/>
      <c r="BR83" s="20"/>
      <c r="BS83" s="10"/>
      <c r="BT83" s="25"/>
      <c r="BU83" s="10"/>
      <c r="BV83" s="10"/>
      <c r="BW83" s="10"/>
      <c r="BX83" s="10"/>
      <c r="BY83" s="10"/>
      <c r="BZ83" s="26"/>
      <c r="CA83" s="10"/>
      <c r="CB83" s="15"/>
      <c r="CC83" s="10"/>
      <c r="CD83" s="10"/>
      <c r="CE83" s="26"/>
      <c r="CF83" s="10"/>
      <c r="CG83" s="99"/>
      <c r="CH83" s="20"/>
      <c r="CI83" s="10"/>
      <c r="CJ83" s="25"/>
      <c r="CK83" s="10"/>
      <c r="CL83" s="10"/>
      <c r="CM83" s="10"/>
      <c r="CN83" s="10"/>
      <c r="CO83" s="10"/>
      <c r="CP83" s="26"/>
      <c r="CQ83" s="10"/>
      <c r="CR83" s="15"/>
      <c r="CS83" s="10"/>
      <c r="CT83" s="10"/>
      <c r="CU83" s="26"/>
      <c r="CV83" s="10"/>
      <c r="CW83" s="99"/>
      <c r="CX83" s="20"/>
      <c r="CY83" s="10"/>
      <c r="CZ83" s="25"/>
      <c r="DA83" s="10"/>
      <c r="DB83" s="10"/>
      <c r="DC83" s="10"/>
      <c r="DD83" s="10"/>
      <c r="DE83" s="10"/>
      <c r="DF83" s="26"/>
      <c r="DG83" s="10"/>
      <c r="DH83" s="15"/>
      <c r="DI83" s="10"/>
      <c r="DJ83" s="10"/>
      <c r="DK83" s="26"/>
      <c r="DL83" s="10"/>
      <c r="DM83" s="99"/>
      <c r="DN83" s="20"/>
      <c r="DO83" s="10"/>
      <c r="DP83" s="25"/>
      <c r="DQ83" s="10"/>
      <c r="DR83" s="10"/>
      <c r="DS83" s="10"/>
      <c r="DT83" s="10"/>
      <c r="DU83" s="10"/>
      <c r="DV83" s="26"/>
      <c r="DW83" s="10"/>
      <c r="DX83" s="15"/>
      <c r="DY83" s="10"/>
      <c r="DZ83" s="10"/>
      <c r="EA83" s="26"/>
      <c r="EB83" s="10"/>
      <c r="EC83" s="10"/>
      <c r="ED83" s="20"/>
      <c r="EE83" s="10"/>
      <c r="EF83" s="25"/>
      <c r="EG83" s="10"/>
      <c r="EH83" s="10"/>
      <c r="EI83" s="10"/>
      <c r="EJ83" s="10"/>
      <c r="EK83" s="10"/>
      <c r="EL83" s="26"/>
      <c r="EM83" s="10"/>
      <c r="EN83" s="15"/>
      <c r="EO83" s="10"/>
      <c r="EP83" s="10"/>
      <c r="EQ83" s="26"/>
      <c r="ER83" s="10"/>
      <c r="ES83" s="99"/>
      <c r="ET83" s="20"/>
      <c r="EU83" s="10"/>
      <c r="EV83" s="25"/>
      <c r="EW83" s="10"/>
      <c r="EX83" s="10"/>
      <c r="EY83" s="10"/>
      <c r="EZ83" s="10"/>
      <c r="FA83" s="10"/>
      <c r="FB83" s="26"/>
      <c r="FC83" s="10"/>
      <c r="FD83" s="15"/>
      <c r="FE83" s="10"/>
      <c r="FF83" s="10"/>
      <c r="FG83" s="26"/>
      <c r="FH83" s="10"/>
      <c r="FI83" s="99"/>
      <c r="FJ83" s="20"/>
    </row>
    <row r="84" spans="1:166" x14ac:dyDescent="0.25">
      <c r="A84" s="90"/>
      <c r="B84" s="10"/>
      <c r="C84" s="21"/>
      <c r="D84" s="20"/>
      <c r="E84" s="10"/>
      <c r="F84" s="20"/>
      <c r="G84" s="10"/>
      <c r="H84" s="25"/>
      <c r="I84" s="10"/>
      <c r="J84" s="10"/>
      <c r="K84" s="10"/>
      <c r="L84" s="10"/>
      <c r="M84" s="10"/>
      <c r="N84" s="26"/>
      <c r="O84" s="10"/>
      <c r="P84" s="15"/>
      <c r="Q84" s="10"/>
      <c r="R84" s="10"/>
      <c r="S84" s="26"/>
      <c r="T84" s="10"/>
      <c r="U84" s="99"/>
      <c r="V84" s="67"/>
      <c r="W84" s="10"/>
      <c r="X84" s="25"/>
      <c r="Y84" s="10"/>
      <c r="Z84" s="10"/>
      <c r="AA84" s="10"/>
      <c r="AB84" s="10"/>
      <c r="AC84" s="10"/>
      <c r="AD84" s="26"/>
      <c r="AE84" s="10"/>
      <c r="AF84" s="15"/>
      <c r="AG84" s="10"/>
      <c r="AH84" s="10"/>
      <c r="AI84" s="26"/>
      <c r="AJ84" s="10"/>
      <c r="AK84" s="99"/>
      <c r="AL84" s="20"/>
      <c r="AM84" s="10"/>
      <c r="AN84" s="25"/>
      <c r="AO84" s="10"/>
      <c r="AP84" s="10"/>
      <c r="AQ84" s="10"/>
      <c r="AR84" s="10"/>
      <c r="AS84" s="10"/>
      <c r="AT84" s="26"/>
      <c r="AU84" s="10"/>
      <c r="AV84" s="15"/>
      <c r="AW84" s="10"/>
      <c r="AX84" s="10"/>
      <c r="AY84" s="26"/>
      <c r="AZ84" s="10"/>
      <c r="BA84" s="99"/>
      <c r="BB84" s="20"/>
      <c r="BC84" s="10"/>
      <c r="BD84" s="25"/>
      <c r="BE84" s="10"/>
      <c r="BF84" s="10"/>
      <c r="BG84" s="10"/>
      <c r="BH84" s="10"/>
      <c r="BI84" s="10"/>
      <c r="BJ84" s="26"/>
      <c r="BK84" s="10"/>
      <c r="BL84" s="15"/>
      <c r="BM84" s="10"/>
      <c r="BN84" s="10"/>
      <c r="BO84" s="26"/>
      <c r="BP84" s="10"/>
      <c r="BQ84" s="99"/>
      <c r="BR84" s="20"/>
      <c r="BS84" s="10"/>
      <c r="BT84" s="25"/>
      <c r="BU84" s="10"/>
      <c r="BV84" s="10"/>
      <c r="BW84" s="10"/>
      <c r="BX84" s="10"/>
      <c r="BY84" s="10"/>
      <c r="BZ84" s="26"/>
      <c r="CA84" s="10"/>
      <c r="CB84" s="15"/>
      <c r="CC84" s="10"/>
      <c r="CD84" s="10"/>
      <c r="CE84" s="26"/>
      <c r="CF84" s="10"/>
      <c r="CG84" s="99"/>
      <c r="CH84" s="20"/>
      <c r="CI84" s="10"/>
      <c r="CJ84" s="25"/>
      <c r="CK84" s="10"/>
      <c r="CL84" s="10"/>
      <c r="CM84" s="10"/>
      <c r="CN84" s="10"/>
      <c r="CO84" s="10"/>
      <c r="CP84" s="26"/>
      <c r="CQ84" s="10"/>
      <c r="CR84" s="15"/>
      <c r="CS84" s="10"/>
      <c r="CT84" s="10"/>
      <c r="CU84" s="26"/>
      <c r="CV84" s="10"/>
      <c r="CW84" s="99"/>
      <c r="CX84" s="20"/>
      <c r="CY84" s="10"/>
      <c r="CZ84" s="25"/>
      <c r="DA84" s="10"/>
      <c r="DB84" s="10"/>
      <c r="DC84" s="10"/>
      <c r="DD84" s="10"/>
      <c r="DE84" s="10"/>
      <c r="DF84" s="26"/>
      <c r="DG84" s="10"/>
      <c r="DH84" s="15"/>
      <c r="DI84" s="10"/>
      <c r="DJ84" s="10"/>
      <c r="DK84" s="26"/>
      <c r="DL84" s="10"/>
      <c r="DM84" s="99"/>
      <c r="DN84" s="20"/>
      <c r="DO84" s="10"/>
      <c r="DP84" s="25"/>
      <c r="DQ84" s="10"/>
      <c r="DR84" s="10"/>
      <c r="DS84" s="10"/>
      <c r="DT84" s="10"/>
      <c r="DU84" s="10"/>
      <c r="DV84" s="26"/>
      <c r="DW84" s="10"/>
      <c r="DX84" s="15"/>
      <c r="DY84" s="10"/>
      <c r="DZ84" s="10"/>
      <c r="EA84" s="26"/>
      <c r="EB84" s="10"/>
      <c r="EC84" s="10"/>
      <c r="ED84" s="20"/>
      <c r="EE84" s="10"/>
      <c r="EF84" s="25"/>
      <c r="EG84" s="10"/>
      <c r="EH84" s="10"/>
      <c r="EI84" s="10"/>
      <c r="EJ84" s="10"/>
      <c r="EK84" s="10"/>
      <c r="EL84" s="26"/>
      <c r="EM84" s="10"/>
      <c r="EN84" s="15"/>
      <c r="EO84" s="10"/>
      <c r="EP84" s="10"/>
      <c r="EQ84" s="26"/>
      <c r="ER84" s="10"/>
      <c r="ES84" s="99"/>
      <c r="ET84" s="20"/>
      <c r="EU84" s="10"/>
      <c r="EV84" s="25"/>
      <c r="EW84" s="10"/>
      <c r="EX84" s="10"/>
      <c r="EY84" s="10"/>
      <c r="EZ84" s="10"/>
      <c r="FA84" s="10"/>
      <c r="FB84" s="26"/>
      <c r="FC84" s="10"/>
      <c r="FD84" s="15"/>
      <c r="FE84" s="10"/>
      <c r="FF84" s="10"/>
      <c r="FG84" s="26"/>
      <c r="FH84" s="10"/>
      <c r="FI84" s="99"/>
      <c r="FJ84" s="20"/>
    </row>
    <row r="85" spans="1:166" x14ac:dyDescent="0.25">
      <c r="A85" s="90"/>
      <c r="B85" s="10"/>
      <c r="C85" s="21"/>
      <c r="D85" s="20"/>
      <c r="E85" s="10"/>
      <c r="F85" s="20"/>
      <c r="G85" s="10"/>
      <c r="H85" s="25"/>
      <c r="I85" s="10"/>
      <c r="J85" s="10"/>
      <c r="K85" s="10"/>
      <c r="L85" s="10"/>
      <c r="M85" s="10"/>
      <c r="N85" s="26"/>
      <c r="O85" s="10"/>
      <c r="P85" s="15"/>
      <c r="Q85" s="10"/>
      <c r="R85" s="10"/>
      <c r="S85" s="26"/>
      <c r="T85" s="10"/>
      <c r="U85" s="99"/>
      <c r="V85" s="67"/>
      <c r="W85" s="10"/>
      <c r="X85" s="25"/>
      <c r="Y85" s="10"/>
      <c r="Z85" s="10"/>
      <c r="AA85" s="10"/>
      <c r="AB85" s="10"/>
      <c r="AC85" s="10"/>
      <c r="AD85" s="26"/>
      <c r="AE85" s="10"/>
      <c r="AF85" s="15"/>
      <c r="AG85" s="10"/>
      <c r="AH85" s="10"/>
      <c r="AI85" s="26"/>
      <c r="AJ85" s="10"/>
      <c r="AK85" s="99"/>
      <c r="AL85" s="20"/>
      <c r="AM85" s="10"/>
      <c r="AN85" s="25"/>
      <c r="AO85" s="10"/>
      <c r="AP85" s="10"/>
      <c r="AQ85" s="10"/>
      <c r="AR85" s="10"/>
      <c r="AS85" s="10"/>
      <c r="AT85" s="26"/>
      <c r="AU85" s="10"/>
      <c r="AV85" s="15"/>
      <c r="AW85" s="10"/>
      <c r="AX85" s="10"/>
      <c r="AY85" s="26"/>
      <c r="AZ85" s="10"/>
      <c r="BA85" s="99"/>
      <c r="BB85" s="20"/>
      <c r="BC85" s="10"/>
      <c r="BD85" s="25"/>
      <c r="BE85" s="10"/>
      <c r="BF85" s="10"/>
      <c r="BG85" s="10"/>
      <c r="BH85" s="10"/>
      <c r="BI85" s="10"/>
      <c r="BJ85" s="26"/>
      <c r="BK85" s="10"/>
      <c r="BL85" s="15"/>
      <c r="BM85" s="10"/>
      <c r="BN85" s="10"/>
      <c r="BO85" s="26"/>
      <c r="BP85" s="10"/>
      <c r="BQ85" s="99"/>
      <c r="BR85" s="20"/>
      <c r="BS85" s="10"/>
      <c r="BT85" s="25"/>
      <c r="BU85" s="10"/>
      <c r="BV85" s="10"/>
      <c r="BW85" s="10"/>
      <c r="BX85" s="10"/>
      <c r="BY85" s="10"/>
      <c r="BZ85" s="26"/>
      <c r="CA85" s="10"/>
      <c r="CB85" s="15"/>
      <c r="CC85" s="10"/>
      <c r="CD85" s="10"/>
      <c r="CE85" s="26"/>
      <c r="CF85" s="10"/>
      <c r="CG85" s="99"/>
      <c r="CH85" s="20"/>
      <c r="CI85" s="10"/>
      <c r="CJ85" s="25"/>
      <c r="CK85" s="10"/>
      <c r="CL85" s="10"/>
      <c r="CM85" s="10"/>
      <c r="CN85" s="10"/>
      <c r="CO85" s="10"/>
      <c r="CP85" s="26"/>
      <c r="CQ85" s="10"/>
      <c r="CR85" s="15"/>
      <c r="CS85" s="10"/>
      <c r="CT85" s="10"/>
      <c r="CU85" s="26"/>
      <c r="CV85" s="10"/>
      <c r="CW85" s="99"/>
      <c r="CX85" s="20"/>
      <c r="CY85" s="10"/>
      <c r="CZ85" s="25"/>
      <c r="DA85" s="10"/>
      <c r="DB85" s="10"/>
      <c r="DC85" s="10"/>
      <c r="DD85" s="10"/>
      <c r="DE85" s="10"/>
      <c r="DF85" s="26"/>
      <c r="DG85" s="10"/>
      <c r="DH85" s="15"/>
      <c r="DI85" s="10"/>
      <c r="DJ85" s="10"/>
      <c r="DK85" s="26"/>
      <c r="DL85" s="10"/>
      <c r="DM85" s="99"/>
      <c r="DN85" s="20"/>
      <c r="DO85" s="10"/>
      <c r="DP85" s="25"/>
      <c r="DQ85" s="10"/>
      <c r="DR85" s="10"/>
      <c r="DS85" s="10"/>
      <c r="DT85" s="10"/>
      <c r="DU85" s="10"/>
      <c r="DV85" s="26"/>
      <c r="DW85" s="10"/>
      <c r="DX85" s="15"/>
      <c r="DY85" s="10"/>
      <c r="DZ85" s="10"/>
      <c r="EA85" s="26"/>
      <c r="EB85" s="10"/>
      <c r="EC85" s="10"/>
      <c r="ED85" s="20"/>
      <c r="EE85" s="10"/>
      <c r="EF85" s="25"/>
      <c r="EG85" s="10"/>
      <c r="EH85" s="10"/>
      <c r="EI85" s="10"/>
      <c r="EJ85" s="10"/>
      <c r="EK85" s="10"/>
      <c r="EL85" s="26"/>
      <c r="EM85" s="10"/>
      <c r="EN85" s="15"/>
      <c r="EO85" s="10"/>
      <c r="EP85" s="10"/>
      <c r="EQ85" s="26"/>
      <c r="ER85" s="10"/>
      <c r="ES85" s="99"/>
      <c r="ET85" s="20"/>
      <c r="EU85" s="10"/>
      <c r="EV85" s="25"/>
      <c r="EW85" s="10"/>
      <c r="EX85" s="10"/>
      <c r="EY85" s="10"/>
      <c r="EZ85" s="10"/>
      <c r="FA85" s="10"/>
      <c r="FB85" s="26"/>
      <c r="FC85" s="10"/>
      <c r="FD85" s="15"/>
      <c r="FE85" s="10"/>
      <c r="FF85" s="10"/>
      <c r="FG85" s="26"/>
      <c r="FH85" s="10"/>
      <c r="FI85" s="99"/>
      <c r="FJ85" s="20"/>
    </row>
    <row r="86" spans="1:166" x14ac:dyDescent="0.25">
      <c r="A86" s="90"/>
      <c r="B86" s="10"/>
      <c r="C86" s="21"/>
      <c r="D86" s="20"/>
      <c r="E86" s="10"/>
      <c r="F86" s="20"/>
      <c r="G86" s="10"/>
      <c r="H86" s="25"/>
      <c r="I86" s="10"/>
      <c r="J86" s="10"/>
      <c r="K86" s="10"/>
      <c r="L86" s="10"/>
      <c r="M86" s="10"/>
      <c r="N86" s="26"/>
      <c r="O86" s="10"/>
      <c r="P86" s="15"/>
      <c r="Q86" s="10"/>
      <c r="R86" s="10"/>
      <c r="S86" s="26"/>
      <c r="T86" s="10"/>
      <c r="U86" s="99"/>
      <c r="V86" s="67"/>
      <c r="W86" s="10"/>
      <c r="X86" s="25"/>
      <c r="Y86" s="10"/>
      <c r="Z86" s="10"/>
      <c r="AA86" s="10"/>
      <c r="AB86" s="10"/>
      <c r="AC86" s="10"/>
      <c r="AD86" s="26"/>
      <c r="AE86" s="10"/>
      <c r="AF86" s="15"/>
      <c r="AG86" s="10"/>
      <c r="AH86" s="10"/>
      <c r="AI86" s="26"/>
      <c r="AJ86" s="10"/>
      <c r="AK86" s="99"/>
      <c r="AL86" s="20"/>
      <c r="AM86" s="10"/>
      <c r="AN86" s="25"/>
      <c r="AO86" s="10"/>
      <c r="AP86" s="10"/>
      <c r="AQ86" s="10"/>
      <c r="AR86" s="10"/>
      <c r="AS86" s="10"/>
      <c r="AT86" s="26"/>
      <c r="AU86" s="10"/>
      <c r="AV86" s="15"/>
      <c r="AW86" s="10"/>
      <c r="AX86" s="10"/>
      <c r="AY86" s="26"/>
      <c r="AZ86" s="10"/>
      <c r="BA86" s="99"/>
      <c r="BB86" s="20"/>
      <c r="BC86" s="10"/>
      <c r="BD86" s="25"/>
      <c r="BE86" s="10"/>
      <c r="BF86" s="10"/>
      <c r="BG86" s="10"/>
      <c r="BH86" s="10"/>
      <c r="BI86" s="10"/>
      <c r="BJ86" s="26"/>
      <c r="BK86" s="10"/>
      <c r="BL86" s="15"/>
      <c r="BM86" s="10"/>
      <c r="BN86" s="10"/>
      <c r="BO86" s="26"/>
      <c r="BP86" s="10"/>
      <c r="BQ86" s="99"/>
      <c r="BR86" s="20"/>
      <c r="BS86" s="10"/>
      <c r="BT86" s="25"/>
      <c r="BU86" s="10"/>
      <c r="BV86" s="10"/>
      <c r="BW86" s="10"/>
      <c r="BX86" s="10"/>
      <c r="BY86" s="10"/>
      <c r="BZ86" s="26"/>
      <c r="CA86" s="10"/>
      <c r="CB86" s="15"/>
      <c r="CC86" s="10"/>
      <c r="CD86" s="10"/>
      <c r="CE86" s="26"/>
      <c r="CF86" s="10"/>
      <c r="CG86" s="99"/>
      <c r="CH86" s="20"/>
      <c r="CI86" s="10"/>
      <c r="CJ86" s="25"/>
      <c r="CK86" s="10"/>
      <c r="CL86" s="10"/>
      <c r="CM86" s="10"/>
      <c r="CN86" s="10"/>
      <c r="CO86" s="10"/>
      <c r="CP86" s="26"/>
      <c r="CQ86" s="10"/>
      <c r="CR86" s="15"/>
      <c r="CS86" s="10"/>
      <c r="CT86" s="10"/>
      <c r="CU86" s="26"/>
      <c r="CV86" s="10"/>
      <c r="CW86" s="99"/>
      <c r="CX86" s="20"/>
      <c r="CY86" s="10"/>
      <c r="CZ86" s="25"/>
      <c r="DA86" s="10"/>
      <c r="DB86" s="10"/>
      <c r="DC86" s="10"/>
      <c r="DD86" s="10"/>
      <c r="DE86" s="10"/>
      <c r="DF86" s="26"/>
      <c r="DG86" s="10"/>
      <c r="DH86" s="15"/>
      <c r="DI86" s="10"/>
      <c r="DJ86" s="10"/>
      <c r="DK86" s="26"/>
      <c r="DL86" s="10"/>
      <c r="DM86" s="99"/>
      <c r="DN86" s="20"/>
      <c r="DO86" s="10"/>
      <c r="DP86" s="25"/>
      <c r="DQ86" s="10"/>
      <c r="DR86" s="10"/>
      <c r="DS86" s="10"/>
      <c r="DT86" s="10"/>
      <c r="DU86" s="10"/>
      <c r="DV86" s="26"/>
      <c r="DW86" s="10"/>
      <c r="DX86" s="15"/>
      <c r="DY86" s="10"/>
      <c r="DZ86" s="10"/>
      <c r="EA86" s="26"/>
      <c r="EB86" s="10"/>
      <c r="EC86" s="10"/>
      <c r="ED86" s="20"/>
      <c r="EE86" s="10"/>
      <c r="EF86" s="25"/>
      <c r="EG86" s="10"/>
      <c r="EH86" s="10"/>
      <c r="EI86" s="10"/>
      <c r="EJ86" s="10"/>
      <c r="EK86" s="10"/>
      <c r="EL86" s="26"/>
      <c r="EM86" s="10"/>
      <c r="EN86" s="15"/>
      <c r="EO86" s="10"/>
      <c r="EP86" s="10"/>
      <c r="EQ86" s="26"/>
      <c r="ER86" s="10"/>
      <c r="ES86" s="99"/>
      <c r="ET86" s="20"/>
      <c r="EU86" s="10"/>
      <c r="EV86" s="25"/>
      <c r="EW86" s="10"/>
      <c r="EX86" s="10"/>
      <c r="EY86" s="10"/>
      <c r="EZ86" s="10"/>
      <c r="FA86" s="10"/>
      <c r="FB86" s="26"/>
      <c r="FC86" s="10"/>
      <c r="FD86" s="15"/>
      <c r="FE86" s="10"/>
      <c r="FF86" s="10"/>
      <c r="FG86" s="26"/>
      <c r="FH86" s="10"/>
      <c r="FI86" s="99"/>
      <c r="FJ86" s="20"/>
    </row>
    <row r="87" spans="1:166" x14ac:dyDescent="0.25">
      <c r="A87" s="90"/>
      <c r="B87" s="10"/>
      <c r="C87" s="21"/>
      <c r="D87" s="20"/>
      <c r="E87" s="10"/>
      <c r="F87" s="20"/>
      <c r="G87" s="10"/>
      <c r="H87" s="25"/>
      <c r="I87" s="10"/>
      <c r="J87" s="10"/>
      <c r="K87" s="10"/>
      <c r="L87" s="10"/>
      <c r="M87" s="10"/>
      <c r="N87" s="26"/>
      <c r="O87" s="10"/>
      <c r="P87" s="15"/>
      <c r="Q87" s="10"/>
      <c r="R87" s="10"/>
      <c r="S87" s="26"/>
      <c r="T87" s="10"/>
      <c r="U87" s="99"/>
      <c r="V87" s="67"/>
      <c r="W87" s="10"/>
      <c r="X87" s="25"/>
      <c r="Y87" s="10"/>
      <c r="Z87" s="10"/>
      <c r="AA87" s="10"/>
      <c r="AB87" s="10"/>
      <c r="AC87" s="10"/>
      <c r="AD87" s="26"/>
      <c r="AE87" s="10"/>
      <c r="AF87" s="15"/>
      <c r="AG87" s="10"/>
      <c r="AH87" s="10"/>
      <c r="AI87" s="26"/>
      <c r="AJ87" s="10"/>
      <c r="AK87" s="99"/>
      <c r="AL87" s="20"/>
      <c r="AM87" s="10"/>
      <c r="AN87" s="25"/>
      <c r="AO87" s="10"/>
      <c r="AP87" s="10"/>
      <c r="AQ87" s="10"/>
      <c r="AR87" s="10"/>
      <c r="AS87" s="10"/>
      <c r="AT87" s="26"/>
      <c r="AU87" s="10"/>
      <c r="AV87" s="15"/>
      <c r="AW87" s="10"/>
      <c r="AX87" s="10"/>
      <c r="AY87" s="26"/>
      <c r="AZ87" s="10"/>
      <c r="BA87" s="99"/>
      <c r="BB87" s="20"/>
      <c r="BC87" s="10"/>
      <c r="BD87" s="25"/>
      <c r="BE87" s="10"/>
      <c r="BF87" s="10"/>
      <c r="BG87" s="10"/>
      <c r="BH87" s="10"/>
      <c r="BI87" s="10"/>
      <c r="BJ87" s="26"/>
      <c r="BK87" s="10"/>
      <c r="BL87" s="15"/>
      <c r="BM87" s="10"/>
      <c r="BN87" s="10"/>
      <c r="BO87" s="26"/>
      <c r="BP87" s="10"/>
      <c r="BQ87" s="99"/>
      <c r="BR87" s="20"/>
      <c r="BS87" s="10"/>
      <c r="BT87" s="25"/>
      <c r="BU87" s="10"/>
      <c r="BV87" s="10"/>
      <c r="BW87" s="10"/>
      <c r="BX87" s="10"/>
      <c r="BY87" s="10"/>
      <c r="BZ87" s="26"/>
      <c r="CA87" s="10"/>
      <c r="CB87" s="15"/>
      <c r="CC87" s="10"/>
      <c r="CD87" s="10"/>
      <c r="CE87" s="26"/>
      <c r="CF87" s="10"/>
      <c r="CG87" s="99"/>
      <c r="CH87" s="20"/>
      <c r="CI87" s="10"/>
      <c r="CJ87" s="25"/>
      <c r="CK87" s="10"/>
      <c r="CL87" s="10"/>
      <c r="CM87" s="10"/>
      <c r="CN87" s="10"/>
      <c r="CO87" s="10"/>
      <c r="CP87" s="26"/>
      <c r="CQ87" s="10"/>
      <c r="CR87" s="15"/>
      <c r="CS87" s="10"/>
      <c r="CT87" s="10"/>
      <c r="CU87" s="26"/>
      <c r="CV87" s="10"/>
      <c r="CW87" s="99"/>
      <c r="CX87" s="20"/>
      <c r="CY87" s="10"/>
      <c r="CZ87" s="25"/>
      <c r="DA87" s="10"/>
      <c r="DB87" s="10"/>
      <c r="DC87" s="10"/>
      <c r="DD87" s="10"/>
      <c r="DE87" s="10"/>
      <c r="DF87" s="26"/>
      <c r="DG87" s="10"/>
      <c r="DH87" s="15"/>
      <c r="DI87" s="10"/>
      <c r="DJ87" s="10"/>
      <c r="DK87" s="26"/>
      <c r="DL87" s="10"/>
      <c r="DM87" s="99"/>
      <c r="DN87" s="20"/>
      <c r="DO87" s="10"/>
      <c r="DP87" s="25"/>
      <c r="DQ87" s="10"/>
      <c r="DR87" s="10"/>
      <c r="DS87" s="10"/>
      <c r="DT87" s="10"/>
      <c r="DU87" s="10"/>
      <c r="DV87" s="26"/>
      <c r="DW87" s="10"/>
      <c r="DX87" s="15"/>
      <c r="DY87" s="10"/>
      <c r="DZ87" s="10"/>
      <c r="EA87" s="26"/>
      <c r="EB87" s="10"/>
      <c r="EC87" s="10"/>
      <c r="ED87" s="20"/>
      <c r="EE87" s="10"/>
      <c r="EF87" s="25"/>
      <c r="EG87" s="10"/>
      <c r="EH87" s="10"/>
      <c r="EI87" s="10"/>
      <c r="EJ87" s="10"/>
      <c r="EK87" s="10"/>
      <c r="EL87" s="26"/>
      <c r="EM87" s="10"/>
      <c r="EN87" s="15"/>
      <c r="EO87" s="10"/>
      <c r="EP87" s="10"/>
      <c r="EQ87" s="26"/>
      <c r="ER87" s="10"/>
      <c r="ES87" s="99"/>
      <c r="ET87" s="20"/>
      <c r="EU87" s="10"/>
      <c r="EV87" s="25"/>
      <c r="EW87" s="10"/>
      <c r="EX87" s="10"/>
      <c r="EY87" s="10"/>
      <c r="EZ87" s="10"/>
      <c r="FA87" s="10"/>
      <c r="FB87" s="26"/>
      <c r="FC87" s="10"/>
      <c r="FD87" s="15"/>
      <c r="FE87" s="10"/>
      <c r="FF87" s="10"/>
      <c r="FG87" s="26"/>
      <c r="FH87" s="10"/>
      <c r="FI87" s="99"/>
      <c r="FJ87" s="20"/>
    </row>
    <row r="88" spans="1:166" x14ac:dyDescent="0.25">
      <c r="A88" s="90"/>
      <c r="B88" s="10"/>
      <c r="C88" s="21"/>
      <c r="D88" s="20"/>
      <c r="E88" s="10"/>
      <c r="F88" s="20"/>
      <c r="G88" s="10"/>
      <c r="H88" s="25"/>
      <c r="I88" s="10"/>
      <c r="J88" s="10"/>
      <c r="K88" s="10"/>
      <c r="L88" s="10"/>
      <c r="M88" s="10"/>
      <c r="N88" s="26"/>
      <c r="O88" s="10"/>
      <c r="P88" s="15"/>
      <c r="Q88" s="10"/>
      <c r="R88" s="10"/>
      <c r="S88" s="26"/>
      <c r="T88" s="10"/>
      <c r="U88" s="99"/>
      <c r="V88" s="67"/>
      <c r="W88" s="10"/>
      <c r="X88" s="25"/>
      <c r="Y88" s="10"/>
      <c r="Z88" s="10"/>
      <c r="AA88" s="10"/>
      <c r="AB88" s="10"/>
      <c r="AC88" s="10"/>
      <c r="AD88" s="26"/>
      <c r="AE88" s="10"/>
      <c r="AF88" s="15"/>
      <c r="AG88" s="10"/>
      <c r="AH88" s="10"/>
      <c r="AI88" s="26"/>
      <c r="AJ88" s="10"/>
      <c r="AK88" s="99"/>
      <c r="AL88" s="20"/>
      <c r="AM88" s="10"/>
      <c r="AN88" s="25"/>
      <c r="AO88" s="10"/>
      <c r="AP88" s="10"/>
      <c r="AQ88" s="10"/>
      <c r="AR88" s="10"/>
      <c r="AS88" s="10"/>
      <c r="AT88" s="26"/>
      <c r="AU88" s="10"/>
      <c r="AV88" s="15"/>
      <c r="AW88" s="10"/>
      <c r="AX88" s="10"/>
      <c r="AY88" s="26"/>
      <c r="AZ88" s="10"/>
      <c r="BA88" s="99"/>
      <c r="BB88" s="20"/>
      <c r="BC88" s="10"/>
      <c r="BD88" s="25"/>
      <c r="BE88" s="10"/>
      <c r="BF88" s="10"/>
      <c r="BG88" s="10"/>
      <c r="BH88" s="10"/>
      <c r="BI88" s="10"/>
      <c r="BJ88" s="26"/>
      <c r="BK88" s="10"/>
      <c r="BL88" s="15"/>
      <c r="BM88" s="10"/>
      <c r="BN88" s="10"/>
      <c r="BO88" s="26"/>
      <c r="BP88" s="10"/>
      <c r="BQ88" s="99"/>
      <c r="BR88" s="20"/>
      <c r="BS88" s="10"/>
      <c r="BT88" s="25"/>
      <c r="BU88" s="10"/>
      <c r="BV88" s="10"/>
      <c r="BW88" s="10"/>
      <c r="BX88" s="10"/>
      <c r="BY88" s="10"/>
      <c r="BZ88" s="26"/>
      <c r="CA88" s="10"/>
      <c r="CB88" s="15"/>
      <c r="CC88" s="10"/>
      <c r="CD88" s="10"/>
      <c r="CE88" s="26"/>
      <c r="CF88" s="10"/>
      <c r="CG88" s="99"/>
      <c r="CH88" s="20"/>
      <c r="CI88" s="10"/>
      <c r="CJ88" s="25"/>
      <c r="CK88" s="10"/>
      <c r="CL88" s="10"/>
      <c r="CM88" s="10"/>
      <c r="CN88" s="10"/>
      <c r="CO88" s="10"/>
      <c r="CP88" s="26"/>
      <c r="CQ88" s="10"/>
      <c r="CR88" s="15"/>
      <c r="CS88" s="10"/>
      <c r="CT88" s="10"/>
      <c r="CU88" s="26"/>
      <c r="CV88" s="10"/>
      <c r="CW88" s="99"/>
      <c r="CX88" s="20"/>
      <c r="CY88" s="10"/>
      <c r="CZ88" s="25"/>
      <c r="DA88" s="10"/>
      <c r="DB88" s="10"/>
      <c r="DC88" s="10"/>
      <c r="DD88" s="10"/>
      <c r="DE88" s="10"/>
      <c r="DF88" s="26"/>
      <c r="DG88" s="10"/>
      <c r="DH88" s="15"/>
      <c r="DI88" s="10"/>
      <c r="DJ88" s="10"/>
      <c r="DK88" s="26"/>
      <c r="DL88" s="10"/>
      <c r="DM88" s="99"/>
      <c r="DN88" s="20"/>
      <c r="DO88" s="10"/>
      <c r="DP88" s="25"/>
      <c r="DQ88" s="10"/>
      <c r="DR88" s="10"/>
      <c r="DS88" s="10"/>
      <c r="DT88" s="10"/>
      <c r="DU88" s="10"/>
      <c r="DV88" s="26"/>
      <c r="DW88" s="10"/>
      <c r="DX88" s="15"/>
      <c r="DY88" s="10"/>
      <c r="DZ88" s="10"/>
      <c r="EA88" s="26"/>
      <c r="EB88" s="10"/>
      <c r="EC88" s="10"/>
      <c r="ED88" s="20"/>
      <c r="EE88" s="10"/>
      <c r="EF88" s="25"/>
      <c r="EG88" s="10"/>
      <c r="EH88" s="10"/>
      <c r="EI88" s="10"/>
      <c r="EJ88" s="10"/>
      <c r="EK88" s="10"/>
      <c r="EL88" s="26"/>
      <c r="EM88" s="10"/>
      <c r="EN88" s="15"/>
      <c r="EO88" s="10"/>
      <c r="EP88" s="10"/>
      <c r="EQ88" s="26"/>
      <c r="ER88" s="10"/>
      <c r="ES88" s="99"/>
      <c r="ET88" s="20"/>
      <c r="EU88" s="10"/>
      <c r="EV88" s="25"/>
      <c r="EW88" s="10"/>
      <c r="EX88" s="10"/>
      <c r="EY88" s="10"/>
      <c r="EZ88" s="10"/>
      <c r="FA88" s="10"/>
      <c r="FB88" s="26"/>
      <c r="FC88" s="10"/>
      <c r="FD88" s="15"/>
      <c r="FE88" s="10"/>
      <c r="FF88" s="10"/>
      <c r="FG88" s="26"/>
      <c r="FH88" s="10"/>
      <c r="FI88" s="99"/>
      <c r="FJ88" s="20"/>
    </row>
    <row r="89" spans="1:166" x14ac:dyDescent="0.25">
      <c r="A89" s="90"/>
      <c r="B89" s="10"/>
      <c r="C89" s="21"/>
      <c r="D89" s="20"/>
      <c r="E89" s="10"/>
      <c r="F89" s="20"/>
      <c r="G89" s="10"/>
      <c r="H89" s="25"/>
      <c r="I89" s="10"/>
      <c r="J89" s="10"/>
      <c r="K89" s="10"/>
      <c r="L89" s="10"/>
      <c r="M89" s="10"/>
      <c r="N89" s="26"/>
      <c r="O89" s="10"/>
      <c r="P89" s="15"/>
      <c r="Q89" s="10"/>
      <c r="R89" s="10"/>
      <c r="S89" s="26"/>
      <c r="T89" s="10"/>
      <c r="U89" s="99"/>
      <c r="V89" s="67"/>
      <c r="W89" s="10"/>
      <c r="X89" s="25"/>
      <c r="Y89" s="10"/>
      <c r="Z89" s="10"/>
      <c r="AA89" s="10"/>
      <c r="AB89" s="10"/>
      <c r="AC89" s="10"/>
      <c r="AD89" s="26"/>
      <c r="AE89" s="10"/>
      <c r="AF89" s="15"/>
      <c r="AG89" s="10"/>
      <c r="AH89" s="10"/>
      <c r="AI89" s="26"/>
      <c r="AJ89" s="10"/>
      <c r="AK89" s="99"/>
      <c r="AL89" s="20"/>
      <c r="AM89" s="10"/>
      <c r="AN89" s="25"/>
      <c r="AO89" s="10"/>
      <c r="AP89" s="10"/>
      <c r="AQ89" s="10"/>
      <c r="AR89" s="10"/>
      <c r="AS89" s="10"/>
      <c r="AT89" s="26"/>
      <c r="AU89" s="10"/>
      <c r="AV89" s="15"/>
      <c r="AW89" s="10"/>
      <c r="AX89" s="10"/>
      <c r="AY89" s="26"/>
      <c r="AZ89" s="10"/>
      <c r="BA89" s="99"/>
      <c r="BB89" s="20"/>
      <c r="BC89" s="10"/>
      <c r="BD89" s="25"/>
      <c r="BE89" s="10"/>
      <c r="BF89" s="10"/>
      <c r="BG89" s="10"/>
      <c r="BH89" s="10"/>
      <c r="BI89" s="10"/>
      <c r="BJ89" s="26"/>
      <c r="BK89" s="10"/>
      <c r="BL89" s="15"/>
      <c r="BM89" s="10"/>
      <c r="BN89" s="10"/>
      <c r="BO89" s="26"/>
      <c r="BP89" s="10"/>
      <c r="BQ89" s="99"/>
      <c r="BR89" s="20"/>
      <c r="BS89" s="10"/>
      <c r="BT89" s="25"/>
      <c r="BU89" s="10"/>
      <c r="BV89" s="10"/>
      <c r="BW89" s="10"/>
      <c r="BX89" s="10"/>
      <c r="BY89" s="10"/>
      <c r="BZ89" s="26"/>
      <c r="CA89" s="10"/>
      <c r="CB89" s="15"/>
      <c r="CC89" s="10"/>
      <c r="CD89" s="10"/>
      <c r="CE89" s="26"/>
      <c r="CF89" s="10"/>
      <c r="CG89" s="99"/>
      <c r="CH89" s="20"/>
      <c r="CI89" s="10"/>
      <c r="CJ89" s="25"/>
      <c r="CK89" s="10"/>
      <c r="CL89" s="10"/>
      <c r="CM89" s="10"/>
      <c r="CN89" s="10"/>
      <c r="CO89" s="10"/>
      <c r="CP89" s="26"/>
      <c r="CQ89" s="10"/>
      <c r="CR89" s="15"/>
      <c r="CS89" s="10"/>
      <c r="CT89" s="10"/>
      <c r="CU89" s="26"/>
      <c r="CV89" s="10"/>
      <c r="CW89" s="99"/>
      <c r="CX89" s="20"/>
      <c r="CY89" s="10"/>
      <c r="CZ89" s="25"/>
      <c r="DA89" s="10"/>
      <c r="DB89" s="10"/>
      <c r="DC89" s="10"/>
      <c r="DD89" s="10"/>
      <c r="DE89" s="10"/>
      <c r="DF89" s="26"/>
      <c r="DG89" s="10"/>
      <c r="DH89" s="15"/>
      <c r="DI89" s="10"/>
      <c r="DJ89" s="10"/>
      <c r="DK89" s="26"/>
      <c r="DL89" s="10"/>
      <c r="DM89" s="99"/>
      <c r="DN89" s="20"/>
      <c r="DO89" s="10"/>
      <c r="DP89" s="25"/>
      <c r="DQ89" s="10"/>
      <c r="DR89" s="10"/>
      <c r="DS89" s="10"/>
      <c r="DT89" s="10"/>
      <c r="DU89" s="10"/>
      <c r="DV89" s="26"/>
      <c r="DW89" s="10"/>
      <c r="DX89" s="15"/>
      <c r="DY89" s="10"/>
      <c r="DZ89" s="10"/>
      <c r="EA89" s="26"/>
      <c r="EB89" s="10"/>
      <c r="EC89" s="10"/>
      <c r="ED89" s="20"/>
      <c r="EE89" s="10"/>
      <c r="EF89" s="25"/>
      <c r="EG89" s="10"/>
      <c r="EH89" s="10"/>
      <c r="EI89" s="10"/>
      <c r="EJ89" s="10"/>
      <c r="EK89" s="10"/>
      <c r="EL89" s="26"/>
      <c r="EM89" s="10"/>
      <c r="EN89" s="15"/>
      <c r="EO89" s="10"/>
      <c r="EP89" s="10"/>
      <c r="EQ89" s="26"/>
      <c r="ER89" s="10"/>
      <c r="ES89" s="99"/>
      <c r="ET89" s="20"/>
      <c r="EU89" s="10"/>
      <c r="EV89" s="25"/>
      <c r="EW89" s="10"/>
      <c r="EX89" s="10"/>
      <c r="EY89" s="10"/>
      <c r="EZ89" s="10"/>
      <c r="FA89" s="10"/>
      <c r="FB89" s="26"/>
      <c r="FC89" s="10"/>
      <c r="FD89" s="15"/>
      <c r="FE89" s="10"/>
      <c r="FF89" s="10"/>
      <c r="FG89" s="26"/>
      <c r="FH89" s="10"/>
      <c r="FI89" s="99"/>
      <c r="FJ89" s="20"/>
    </row>
    <row r="90" spans="1:166" x14ac:dyDescent="0.25">
      <c r="A90" s="90"/>
      <c r="B90" s="10"/>
      <c r="C90" s="21"/>
      <c r="D90" s="20"/>
      <c r="E90" s="10"/>
      <c r="F90" s="20"/>
      <c r="G90" s="10"/>
      <c r="H90" s="25"/>
      <c r="I90" s="10"/>
      <c r="J90" s="10"/>
      <c r="K90" s="10"/>
      <c r="L90" s="10"/>
      <c r="M90" s="10"/>
      <c r="N90" s="26"/>
      <c r="O90" s="10"/>
      <c r="P90" s="15"/>
      <c r="Q90" s="10"/>
      <c r="R90" s="10"/>
      <c r="S90" s="26"/>
      <c r="T90" s="10"/>
      <c r="U90" s="99"/>
      <c r="V90" s="67"/>
      <c r="W90" s="10"/>
      <c r="X90" s="25"/>
      <c r="Y90" s="10"/>
      <c r="Z90" s="10"/>
      <c r="AA90" s="10"/>
      <c r="AB90" s="10"/>
      <c r="AC90" s="10"/>
      <c r="AD90" s="26"/>
      <c r="AE90" s="10"/>
      <c r="AF90" s="15"/>
      <c r="AG90" s="10"/>
      <c r="AH90" s="10"/>
      <c r="AI90" s="26"/>
      <c r="AJ90" s="10"/>
      <c r="AK90" s="99"/>
      <c r="AL90" s="20"/>
      <c r="AM90" s="10"/>
      <c r="AN90" s="25"/>
      <c r="AO90" s="10"/>
      <c r="AP90" s="10"/>
      <c r="AQ90" s="10"/>
      <c r="AR90" s="10"/>
      <c r="AS90" s="10"/>
      <c r="AT90" s="26"/>
      <c r="AU90" s="10"/>
      <c r="AV90" s="15"/>
      <c r="AW90" s="10"/>
      <c r="AX90" s="10"/>
      <c r="AY90" s="26"/>
      <c r="AZ90" s="10"/>
      <c r="BA90" s="99"/>
      <c r="BB90" s="20"/>
      <c r="BC90" s="10"/>
      <c r="BD90" s="25"/>
      <c r="BE90" s="10"/>
      <c r="BF90" s="10"/>
      <c r="BG90" s="10"/>
      <c r="BH90" s="10"/>
      <c r="BI90" s="10"/>
      <c r="BJ90" s="26"/>
      <c r="BK90" s="10"/>
      <c r="BL90" s="15"/>
      <c r="BM90" s="10"/>
      <c r="BN90" s="10"/>
      <c r="BO90" s="26"/>
      <c r="BP90" s="10"/>
      <c r="BQ90" s="99"/>
      <c r="BR90" s="20"/>
      <c r="BS90" s="10"/>
      <c r="BT90" s="25"/>
      <c r="BU90" s="10"/>
      <c r="BV90" s="10"/>
      <c r="BW90" s="10"/>
      <c r="BX90" s="10"/>
      <c r="BY90" s="10"/>
      <c r="BZ90" s="26"/>
      <c r="CA90" s="10"/>
      <c r="CB90" s="15"/>
      <c r="CC90" s="10"/>
      <c r="CD90" s="10"/>
      <c r="CE90" s="26"/>
      <c r="CF90" s="10"/>
      <c r="CG90" s="99"/>
      <c r="CH90" s="20"/>
      <c r="CI90" s="10"/>
      <c r="CJ90" s="25"/>
      <c r="CK90" s="10"/>
      <c r="CL90" s="10"/>
      <c r="CM90" s="10"/>
      <c r="CN90" s="10"/>
      <c r="CO90" s="10"/>
      <c r="CP90" s="26"/>
      <c r="CQ90" s="10"/>
      <c r="CR90" s="15"/>
      <c r="CS90" s="10"/>
      <c r="CT90" s="10"/>
      <c r="CU90" s="26"/>
      <c r="CV90" s="10"/>
      <c r="CW90" s="99"/>
      <c r="CX90" s="20"/>
      <c r="CY90" s="10"/>
      <c r="CZ90" s="25"/>
      <c r="DA90" s="10"/>
      <c r="DB90" s="10"/>
      <c r="DC90" s="10"/>
      <c r="DD90" s="10"/>
      <c r="DE90" s="10"/>
      <c r="DF90" s="26"/>
      <c r="DG90" s="10"/>
      <c r="DH90" s="15"/>
      <c r="DI90" s="10"/>
      <c r="DJ90" s="10"/>
      <c r="DK90" s="26"/>
      <c r="DL90" s="10"/>
      <c r="DM90" s="99"/>
      <c r="DN90" s="20"/>
      <c r="DO90" s="10"/>
      <c r="DP90" s="25"/>
      <c r="DQ90" s="10"/>
      <c r="DR90" s="10"/>
      <c r="DS90" s="10"/>
      <c r="DT90" s="10"/>
      <c r="DU90" s="10"/>
      <c r="DV90" s="26"/>
      <c r="DW90" s="10"/>
      <c r="DX90" s="15"/>
      <c r="DY90" s="10"/>
      <c r="DZ90" s="10"/>
      <c r="EA90" s="26"/>
      <c r="EB90" s="10"/>
      <c r="EC90" s="10"/>
      <c r="ED90" s="20"/>
      <c r="EE90" s="10"/>
      <c r="EF90" s="25"/>
      <c r="EG90" s="10"/>
      <c r="EH90" s="10"/>
      <c r="EI90" s="10"/>
      <c r="EJ90" s="10"/>
      <c r="EK90" s="10"/>
      <c r="EL90" s="26"/>
      <c r="EM90" s="10"/>
      <c r="EN90" s="15"/>
      <c r="EO90" s="10"/>
      <c r="EP90" s="10"/>
      <c r="EQ90" s="26"/>
      <c r="ER90" s="10"/>
      <c r="ES90" s="99"/>
      <c r="ET90" s="20"/>
      <c r="EU90" s="10"/>
      <c r="EV90" s="25"/>
      <c r="EW90" s="10"/>
      <c r="EX90" s="10"/>
      <c r="EY90" s="10"/>
      <c r="EZ90" s="10"/>
      <c r="FA90" s="10"/>
      <c r="FB90" s="26"/>
      <c r="FC90" s="10"/>
      <c r="FD90" s="15"/>
      <c r="FE90" s="10"/>
      <c r="FF90" s="10"/>
      <c r="FG90" s="26"/>
      <c r="FH90" s="10"/>
      <c r="FI90" s="99"/>
      <c r="FJ90" s="20"/>
    </row>
    <row r="91" spans="1:166" x14ac:dyDescent="0.25">
      <c r="A91" s="90"/>
      <c r="B91" s="10"/>
      <c r="C91" s="21"/>
      <c r="D91" s="20"/>
      <c r="E91" s="10"/>
      <c r="F91" s="20"/>
      <c r="G91" s="10"/>
      <c r="H91" s="25"/>
      <c r="I91" s="10"/>
      <c r="J91" s="10"/>
      <c r="K91" s="10"/>
      <c r="L91" s="10"/>
      <c r="M91" s="10"/>
      <c r="N91" s="26"/>
      <c r="O91" s="10"/>
      <c r="P91" s="15"/>
      <c r="Q91" s="10"/>
      <c r="R91" s="10"/>
      <c r="S91" s="26"/>
      <c r="T91" s="10"/>
      <c r="U91" s="99"/>
      <c r="V91" s="67"/>
      <c r="W91" s="10"/>
      <c r="X91" s="25"/>
      <c r="Y91" s="10"/>
      <c r="Z91" s="10"/>
      <c r="AA91" s="10"/>
      <c r="AB91" s="10"/>
      <c r="AC91" s="10"/>
      <c r="AD91" s="26"/>
      <c r="AE91" s="10"/>
      <c r="AF91" s="15"/>
      <c r="AG91" s="10"/>
      <c r="AH91" s="10"/>
      <c r="AI91" s="26"/>
      <c r="AJ91" s="10"/>
      <c r="AK91" s="99"/>
      <c r="AL91" s="20"/>
      <c r="AM91" s="10"/>
      <c r="AN91" s="25"/>
      <c r="AO91" s="10"/>
      <c r="AP91" s="10"/>
      <c r="AQ91" s="10"/>
      <c r="AR91" s="10"/>
      <c r="AS91" s="10"/>
      <c r="AT91" s="26"/>
      <c r="AU91" s="10"/>
      <c r="AV91" s="15"/>
      <c r="AW91" s="10"/>
      <c r="AX91" s="10"/>
      <c r="AY91" s="26"/>
      <c r="AZ91" s="10"/>
      <c r="BA91" s="99"/>
      <c r="BB91" s="20"/>
      <c r="BC91" s="10"/>
      <c r="BD91" s="25"/>
      <c r="BE91" s="10"/>
      <c r="BF91" s="10"/>
      <c r="BG91" s="10"/>
      <c r="BH91" s="10"/>
      <c r="BI91" s="10"/>
      <c r="BJ91" s="26"/>
      <c r="BK91" s="10"/>
      <c r="BL91" s="15"/>
      <c r="BM91" s="10"/>
      <c r="BN91" s="10"/>
      <c r="BO91" s="26"/>
      <c r="BP91" s="10"/>
      <c r="BQ91" s="99"/>
      <c r="BR91" s="20"/>
      <c r="BS91" s="10"/>
      <c r="BT91" s="25"/>
      <c r="BU91" s="10"/>
      <c r="BV91" s="10"/>
      <c r="BW91" s="10"/>
      <c r="BX91" s="10"/>
      <c r="BY91" s="10"/>
      <c r="BZ91" s="26"/>
      <c r="CA91" s="10"/>
      <c r="CB91" s="15"/>
      <c r="CC91" s="10"/>
      <c r="CD91" s="10"/>
      <c r="CE91" s="26"/>
      <c r="CF91" s="10"/>
      <c r="CG91" s="99"/>
      <c r="CH91" s="20"/>
      <c r="CI91" s="10"/>
      <c r="CJ91" s="25"/>
      <c r="CK91" s="10"/>
      <c r="CL91" s="10"/>
      <c r="CM91" s="10"/>
      <c r="CN91" s="10"/>
      <c r="CO91" s="10"/>
      <c r="CP91" s="26"/>
      <c r="CQ91" s="10"/>
      <c r="CR91" s="15"/>
      <c r="CS91" s="10"/>
      <c r="CT91" s="10"/>
      <c r="CU91" s="26"/>
      <c r="CV91" s="10"/>
      <c r="CW91" s="99"/>
      <c r="CX91" s="20"/>
      <c r="CY91" s="10"/>
      <c r="CZ91" s="25"/>
      <c r="DA91" s="10"/>
      <c r="DB91" s="10"/>
      <c r="DC91" s="10"/>
      <c r="DD91" s="10"/>
      <c r="DE91" s="10"/>
      <c r="DF91" s="26"/>
      <c r="DG91" s="10"/>
      <c r="DH91" s="15"/>
      <c r="DI91" s="10"/>
      <c r="DJ91" s="10"/>
      <c r="DK91" s="26"/>
      <c r="DL91" s="10"/>
      <c r="DM91" s="99"/>
      <c r="DN91" s="20"/>
      <c r="DO91" s="10"/>
      <c r="DP91" s="25"/>
      <c r="DQ91" s="10"/>
      <c r="DR91" s="10"/>
      <c r="DS91" s="10"/>
      <c r="DT91" s="10"/>
      <c r="DU91" s="10"/>
      <c r="DV91" s="26"/>
      <c r="DW91" s="10"/>
      <c r="DX91" s="15"/>
      <c r="DY91" s="10"/>
      <c r="DZ91" s="10"/>
      <c r="EA91" s="26"/>
      <c r="EB91" s="10"/>
      <c r="EC91" s="10"/>
      <c r="ED91" s="20"/>
      <c r="EE91" s="10"/>
      <c r="EF91" s="25"/>
      <c r="EG91" s="10"/>
      <c r="EH91" s="10"/>
      <c r="EI91" s="10"/>
      <c r="EJ91" s="10"/>
      <c r="EK91" s="10"/>
      <c r="EL91" s="26"/>
      <c r="EM91" s="10"/>
      <c r="EN91" s="15"/>
      <c r="EO91" s="10"/>
      <c r="EP91" s="10"/>
      <c r="EQ91" s="26"/>
      <c r="ER91" s="10"/>
      <c r="ES91" s="99"/>
      <c r="ET91" s="20"/>
      <c r="EU91" s="10"/>
      <c r="EV91" s="25"/>
      <c r="EW91" s="10"/>
      <c r="EX91" s="10"/>
      <c r="EY91" s="10"/>
      <c r="EZ91" s="10"/>
      <c r="FA91" s="10"/>
      <c r="FB91" s="26"/>
      <c r="FC91" s="10"/>
      <c r="FD91" s="15"/>
      <c r="FE91" s="10"/>
      <c r="FF91" s="10"/>
      <c r="FG91" s="26"/>
      <c r="FH91" s="10"/>
      <c r="FI91" s="99"/>
      <c r="FJ91" s="20"/>
    </row>
    <row r="92" spans="1:166" x14ac:dyDescent="0.25">
      <c r="A92" s="90"/>
      <c r="B92" s="10"/>
      <c r="C92" s="21"/>
      <c r="D92" s="20"/>
      <c r="E92" s="10"/>
      <c r="F92" s="20"/>
      <c r="G92" s="10"/>
      <c r="H92" s="25"/>
      <c r="I92" s="10"/>
      <c r="J92" s="10"/>
      <c r="K92" s="10"/>
      <c r="L92" s="10"/>
      <c r="M92" s="10"/>
      <c r="N92" s="26"/>
      <c r="O92" s="10"/>
      <c r="P92" s="15"/>
      <c r="Q92" s="10"/>
      <c r="R92" s="10"/>
      <c r="S92" s="26"/>
      <c r="T92" s="10"/>
      <c r="U92" s="99"/>
      <c r="V92" s="67"/>
      <c r="W92" s="10"/>
      <c r="X92" s="25"/>
      <c r="Y92" s="10"/>
      <c r="Z92" s="10"/>
      <c r="AA92" s="10"/>
      <c r="AB92" s="10"/>
      <c r="AC92" s="10"/>
      <c r="AD92" s="26"/>
      <c r="AE92" s="10"/>
      <c r="AF92" s="15"/>
      <c r="AG92" s="10"/>
      <c r="AH92" s="10"/>
      <c r="AI92" s="26"/>
      <c r="AJ92" s="10"/>
      <c r="AK92" s="99"/>
      <c r="AL92" s="20"/>
      <c r="AM92" s="10"/>
      <c r="AN92" s="25"/>
      <c r="AO92" s="10"/>
      <c r="AP92" s="10"/>
      <c r="AQ92" s="10"/>
      <c r="AR92" s="10"/>
      <c r="AS92" s="10"/>
      <c r="AT92" s="26"/>
      <c r="AU92" s="10"/>
      <c r="AV92" s="15"/>
      <c r="AW92" s="10"/>
      <c r="AX92" s="10"/>
      <c r="AY92" s="26"/>
      <c r="AZ92" s="10"/>
      <c r="BA92" s="99"/>
      <c r="BB92" s="20"/>
      <c r="BC92" s="10"/>
      <c r="BD92" s="25"/>
      <c r="BE92" s="10"/>
      <c r="BF92" s="10"/>
      <c r="BG92" s="10"/>
      <c r="BH92" s="10"/>
      <c r="BI92" s="10"/>
      <c r="BJ92" s="26"/>
      <c r="BK92" s="10"/>
      <c r="BL92" s="15"/>
      <c r="BM92" s="10"/>
      <c r="BN92" s="10"/>
      <c r="BO92" s="26"/>
      <c r="BP92" s="10"/>
      <c r="BQ92" s="99"/>
      <c r="BR92" s="20"/>
      <c r="BS92" s="10"/>
      <c r="BT92" s="25"/>
      <c r="BU92" s="10"/>
      <c r="BV92" s="10"/>
      <c r="BW92" s="10"/>
      <c r="BX92" s="10"/>
      <c r="BY92" s="10"/>
      <c r="BZ92" s="26"/>
      <c r="CA92" s="10"/>
      <c r="CB92" s="15"/>
      <c r="CC92" s="10"/>
      <c r="CD92" s="10"/>
      <c r="CE92" s="26"/>
      <c r="CF92" s="10"/>
      <c r="CG92" s="99"/>
      <c r="CH92" s="20"/>
      <c r="CI92" s="10"/>
      <c r="CJ92" s="25"/>
      <c r="CK92" s="10"/>
      <c r="CL92" s="10"/>
      <c r="CM92" s="10"/>
      <c r="CN92" s="10"/>
      <c r="CO92" s="10"/>
      <c r="CP92" s="26"/>
      <c r="CQ92" s="10"/>
      <c r="CR92" s="15"/>
      <c r="CS92" s="10"/>
      <c r="CT92" s="10"/>
      <c r="CU92" s="26"/>
      <c r="CV92" s="10"/>
      <c r="CW92" s="99"/>
      <c r="CX92" s="20"/>
      <c r="CY92" s="10"/>
      <c r="CZ92" s="25"/>
      <c r="DA92" s="10"/>
      <c r="DB92" s="10"/>
      <c r="DC92" s="10"/>
      <c r="DD92" s="10"/>
      <c r="DE92" s="10"/>
      <c r="DF92" s="26"/>
      <c r="DG92" s="10"/>
      <c r="DH92" s="15"/>
      <c r="DI92" s="10"/>
      <c r="DJ92" s="10"/>
      <c r="DK92" s="26"/>
      <c r="DL92" s="10"/>
      <c r="DM92" s="99"/>
      <c r="DN92" s="20"/>
      <c r="DO92" s="10"/>
      <c r="DP92" s="25"/>
      <c r="DQ92" s="10"/>
      <c r="DR92" s="10"/>
      <c r="DS92" s="10"/>
      <c r="DT92" s="10"/>
      <c r="DU92" s="10"/>
      <c r="DV92" s="26"/>
      <c r="DW92" s="10"/>
      <c r="DX92" s="15"/>
      <c r="DY92" s="10"/>
      <c r="DZ92" s="10"/>
      <c r="EA92" s="26"/>
      <c r="EB92" s="10"/>
      <c r="EC92" s="10"/>
      <c r="ED92" s="20"/>
      <c r="EE92" s="10"/>
      <c r="EF92" s="25"/>
      <c r="EG92" s="10"/>
      <c r="EH92" s="10"/>
      <c r="EI92" s="10"/>
      <c r="EJ92" s="10"/>
      <c r="EK92" s="10"/>
      <c r="EL92" s="26"/>
      <c r="EM92" s="10"/>
      <c r="EN92" s="15"/>
      <c r="EO92" s="10"/>
      <c r="EP92" s="10"/>
      <c r="EQ92" s="26"/>
      <c r="ER92" s="10"/>
      <c r="ES92" s="99"/>
      <c r="ET92" s="20"/>
      <c r="EU92" s="10"/>
      <c r="EV92" s="25"/>
      <c r="EW92" s="10"/>
      <c r="EX92" s="10"/>
      <c r="EY92" s="10"/>
      <c r="EZ92" s="10"/>
      <c r="FA92" s="10"/>
      <c r="FB92" s="26"/>
      <c r="FC92" s="10"/>
      <c r="FD92" s="15"/>
      <c r="FE92" s="10"/>
      <c r="FF92" s="10"/>
      <c r="FG92" s="26"/>
      <c r="FH92" s="10"/>
      <c r="FI92" s="99"/>
      <c r="FJ92" s="20"/>
    </row>
    <row r="93" spans="1:166" x14ac:dyDescent="0.25">
      <c r="A93" s="90"/>
      <c r="B93" s="10"/>
      <c r="C93" s="21"/>
      <c r="D93" s="20"/>
      <c r="E93" s="10"/>
      <c r="F93" s="20"/>
      <c r="G93" s="10"/>
      <c r="H93" s="25"/>
      <c r="I93" s="10"/>
      <c r="J93" s="10"/>
      <c r="K93" s="10"/>
      <c r="L93" s="10"/>
      <c r="M93" s="10"/>
      <c r="N93" s="26"/>
      <c r="O93" s="10"/>
      <c r="P93" s="15"/>
      <c r="Q93" s="10"/>
      <c r="R93" s="10"/>
      <c r="S93" s="26"/>
      <c r="T93" s="10"/>
      <c r="U93" s="99"/>
      <c r="V93" s="67"/>
      <c r="W93" s="10"/>
      <c r="X93" s="25"/>
      <c r="Y93" s="10"/>
      <c r="Z93" s="10"/>
      <c r="AA93" s="10"/>
      <c r="AB93" s="10"/>
      <c r="AC93" s="10"/>
      <c r="AD93" s="26"/>
      <c r="AE93" s="10"/>
      <c r="AF93" s="15"/>
      <c r="AG93" s="10"/>
      <c r="AH93" s="10"/>
      <c r="AI93" s="26"/>
      <c r="AJ93" s="10"/>
      <c r="AK93" s="99"/>
      <c r="AL93" s="20"/>
      <c r="AM93" s="10"/>
      <c r="AN93" s="25"/>
      <c r="AO93" s="10"/>
      <c r="AP93" s="10"/>
      <c r="AQ93" s="10"/>
      <c r="AR93" s="10"/>
      <c r="AS93" s="10"/>
      <c r="AT93" s="26"/>
      <c r="AU93" s="10"/>
      <c r="AV93" s="15"/>
      <c r="AW93" s="10"/>
      <c r="AX93" s="10"/>
      <c r="AY93" s="26"/>
      <c r="AZ93" s="10"/>
      <c r="BA93" s="99"/>
      <c r="BB93" s="20"/>
      <c r="BC93" s="10"/>
      <c r="BD93" s="25"/>
      <c r="BE93" s="10"/>
      <c r="BF93" s="10"/>
      <c r="BG93" s="10"/>
      <c r="BH93" s="10"/>
      <c r="BI93" s="10"/>
      <c r="BJ93" s="26"/>
      <c r="BK93" s="10"/>
      <c r="BL93" s="15"/>
      <c r="BM93" s="10"/>
      <c r="BN93" s="10"/>
      <c r="BO93" s="26"/>
      <c r="BP93" s="10"/>
      <c r="BQ93" s="99"/>
      <c r="BR93" s="20"/>
      <c r="BS93" s="10"/>
      <c r="BT93" s="25"/>
      <c r="BU93" s="10"/>
      <c r="BV93" s="10"/>
      <c r="BW93" s="10"/>
      <c r="BX93" s="10"/>
      <c r="BY93" s="10"/>
      <c r="BZ93" s="26"/>
      <c r="CA93" s="10"/>
      <c r="CB93" s="15"/>
      <c r="CC93" s="10"/>
      <c r="CD93" s="10"/>
      <c r="CE93" s="26"/>
      <c r="CF93" s="10"/>
      <c r="CG93" s="99"/>
      <c r="CH93" s="20"/>
      <c r="CI93" s="10"/>
      <c r="CJ93" s="25"/>
      <c r="CK93" s="10"/>
      <c r="CL93" s="10"/>
      <c r="CM93" s="10"/>
      <c r="CN93" s="10"/>
      <c r="CO93" s="10"/>
      <c r="CP93" s="26"/>
      <c r="CQ93" s="10"/>
      <c r="CR93" s="15"/>
      <c r="CS93" s="10"/>
      <c r="CT93" s="10"/>
      <c r="CU93" s="26"/>
      <c r="CV93" s="10"/>
      <c r="CW93" s="99"/>
      <c r="CX93" s="20"/>
      <c r="CY93" s="10"/>
      <c r="CZ93" s="25"/>
      <c r="DA93" s="10"/>
      <c r="DB93" s="10"/>
      <c r="DC93" s="10"/>
      <c r="DD93" s="10"/>
      <c r="DE93" s="10"/>
      <c r="DF93" s="26"/>
      <c r="DG93" s="10"/>
      <c r="DH93" s="15"/>
      <c r="DI93" s="10"/>
      <c r="DJ93" s="10"/>
      <c r="DK93" s="26"/>
      <c r="DL93" s="10"/>
      <c r="DM93" s="99"/>
      <c r="DN93" s="20"/>
      <c r="DO93" s="10"/>
      <c r="DP93" s="25"/>
      <c r="DQ93" s="10"/>
      <c r="DR93" s="10"/>
      <c r="DS93" s="10"/>
      <c r="DT93" s="10"/>
      <c r="DU93" s="10"/>
      <c r="DV93" s="26"/>
      <c r="DW93" s="10"/>
      <c r="DX93" s="15"/>
      <c r="DY93" s="10"/>
      <c r="DZ93" s="10"/>
      <c r="EA93" s="26"/>
      <c r="EB93" s="10"/>
      <c r="EC93" s="10"/>
      <c r="ED93" s="20"/>
      <c r="EE93" s="10"/>
      <c r="EF93" s="25"/>
      <c r="EG93" s="10"/>
      <c r="EH93" s="10"/>
      <c r="EI93" s="10"/>
      <c r="EJ93" s="10"/>
      <c r="EK93" s="10"/>
      <c r="EL93" s="26"/>
      <c r="EM93" s="10"/>
      <c r="EN93" s="15"/>
      <c r="EO93" s="10"/>
      <c r="EP93" s="10"/>
      <c r="EQ93" s="26"/>
      <c r="ER93" s="10"/>
      <c r="ES93" s="99"/>
      <c r="ET93" s="20"/>
      <c r="EU93" s="10"/>
      <c r="EV93" s="25"/>
      <c r="EW93" s="10"/>
      <c r="EX93" s="10"/>
      <c r="EY93" s="10"/>
      <c r="EZ93" s="10"/>
      <c r="FA93" s="10"/>
      <c r="FB93" s="26"/>
      <c r="FC93" s="10"/>
      <c r="FD93" s="15"/>
      <c r="FE93" s="10"/>
      <c r="FF93" s="10"/>
      <c r="FG93" s="26"/>
      <c r="FH93" s="10"/>
      <c r="FI93" s="99"/>
      <c r="FJ93" s="20"/>
    </row>
    <row r="94" spans="1:166" x14ac:dyDescent="0.25">
      <c r="A94" s="90"/>
      <c r="B94" s="10"/>
      <c r="C94" s="21"/>
      <c r="D94" s="20"/>
      <c r="E94" s="10"/>
      <c r="F94" s="20"/>
      <c r="G94" s="10"/>
      <c r="H94" s="25"/>
      <c r="I94" s="10"/>
      <c r="J94" s="10"/>
      <c r="K94" s="10"/>
      <c r="L94" s="10"/>
      <c r="M94" s="10"/>
      <c r="N94" s="26"/>
      <c r="O94" s="10"/>
      <c r="P94" s="15"/>
      <c r="Q94" s="10"/>
      <c r="R94" s="10"/>
      <c r="S94" s="26"/>
      <c r="T94" s="10"/>
      <c r="U94" s="99"/>
      <c r="V94" s="67"/>
      <c r="W94" s="10"/>
      <c r="X94" s="25"/>
      <c r="Y94" s="10"/>
      <c r="Z94" s="10"/>
      <c r="AA94" s="10"/>
      <c r="AB94" s="10"/>
      <c r="AC94" s="10"/>
      <c r="AD94" s="26"/>
      <c r="AE94" s="10"/>
      <c r="AF94" s="15"/>
      <c r="AG94" s="10"/>
      <c r="AH94" s="10"/>
      <c r="AI94" s="26"/>
      <c r="AJ94" s="10"/>
      <c r="AK94" s="99"/>
      <c r="AL94" s="20"/>
      <c r="AM94" s="10"/>
      <c r="AN94" s="25"/>
      <c r="AO94" s="10"/>
      <c r="AP94" s="10"/>
      <c r="AQ94" s="10"/>
      <c r="AR94" s="10"/>
      <c r="AS94" s="10"/>
      <c r="AT94" s="26"/>
      <c r="AU94" s="10"/>
      <c r="AV94" s="15"/>
      <c r="AW94" s="10"/>
      <c r="AX94" s="10"/>
      <c r="AY94" s="26"/>
      <c r="AZ94" s="10"/>
      <c r="BA94" s="99"/>
      <c r="BB94" s="20"/>
      <c r="BC94" s="10"/>
      <c r="BD94" s="25"/>
      <c r="BE94" s="10"/>
      <c r="BF94" s="10"/>
      <c r="BG94" s="10"/>
      <c r="BH94" s="10"/>
      <c r="BI94" s="10"/>
      <c r="BJ94" s="26"/>
      <c r="BK94" s="10"/>
      <c r="BL94" s="15"/>
      <c r="BM94" s="10"/>
      <c r="BN94" s="10"/>
      <c r="BO94" s="26"/>
      <c r="BP94" s="10"/>
      <c r="BQ94" s="99"/>
      <c r="BR94" s="20"/>
      <c r="BS94" s="10"/>
      <c r="BT94" s="25"/>
      <c r="BU94" s="10"/>
      <c r="BV94" s="10"/>
      <c r="BW94" s="10"/>
      <c r="BX94" s="10"/>
      <c r="BY94" s="10"/>
      <c r="BZ94" s="26"/>
      <c r="CA94" s="10"/>
      <c r="CB94" s="15"/>
      <c r="CC94" s="10"/>
      <c r="CD94" s="10"/>
      <c r="CE94" s="26"/>
      <c r="CF94" s="10"/>
      <c r="CG94" s="99"/>
      <c r="CH94" s="20"/>
      <c r="CI94" s="10"/>
      <c r="CJ94" s="25"/>
      <c r="CK94" s="10"/>
      <c r="CL94" s="10"/>
      <c r="CM94" s="10"/>
      <c r="CN94" s="10"/>
      <c r="CO94" s="10"/>
      <c r="CP94" s="26"/>
      <c r="CQ94" s="10"/>
      <c r="CR94" s="15"/>
      <c r="CS94" s="10"/>
      <c r="CT94" s="10"/>
      <c r="CU94" s="26"/>
      <c r="CV94" s="10"/>
      <c r="CW94" s="99"/>
      <c r="CX94" s="20"/>
      <c r="CY94" s="10"/>
      <c r="CZ94" s="25"/>
      <c r="DA94" s="10"/>
      <c r="DB94" s="10"/>
      <c r="DC94" s="10"/>
      <c r="DD94" s="10"/>
      <c r="DE94" s="10"/>
      <c r="DF94" s="26"/>
      <c r="DG94" s="10"/>
      <c r="DH94" s="15"/>
      <c r="DI94" s="10"/>
      <c r="DJ94" s="10"/>
      <c r="DK94" s="26"/>
      <c r="DL94" s="10"/>
      <c r="DM94" s="99"/>
      <c r="DN94" s="20"/>
      <c r="DO94" s="10"/>
      <c r="DP94" s="25"/>
      <c r="DQ94" s="10"/>
      <c r="DR94" s="10"/>
      <c r="DS94" s="10"/>
      <c r="DT94" s="10"/>
      <c r="DU94" s="10"/>
      <c r="DV94" s="26"/>
      <c r="DW94" s="10"/>
      <c r="DX94" s="15"/>
      <c r="DY94" s="10"/>
      <c r="DZ94" s="10"/>
      <c r="EA94" s="26"/>
      <c r="EB94" s="10"/>
      <c r="EC94" s="10"/>
      <c r="ED94" s="20"/>
      <c r="EE94" s="10"/>
      <c r="EF94" s="25"/>
      <c r="EG94" s="10"/>
      <c r="EH94" s="10"/>
      <c r="EI94" s="10"/>
      <c r="EJ94" s="10"/>
      <c r="EK94" s="10"/>
      <c r="EL94" s="26"/>
      <c r="EM94" s="10"/>
      <c r="EN94" s="15"/>
      <c r="EO94" s="10"/>
      <c r="EP94" s="10"/>
      <c r="EQ94" s="26"/>
      <c r="ER94" s="10"/>
      <c r="ES94" s="99"/>
      <c r="ET94" s="20"/>
      <c r="EU94" s="10"/>
      <c r="EV94" s="25"/>
      <c r="EW94" s="10"/>
      <c r="EX94" s="10"/>
      <c r="EY94" s="10"/>
      <c r="EZ94" s="10"/>
      <c r="FA94" s="10"/>
      <c r="FB94" s="26"/>
      <c r="FC94" s="10"/>
      <c r="FD94" s="15"/>
      <c r="FE94" s="10"/>
      <c r="FF94" s="10"/>
      <c r="FG94" s="26"/>
      <c r="FH94" s="10"/>
      <c r="FI94" s="99"/>
      <c r="FJ94" s="20"/>
    </row>
    <row r="95" spans="1:166" x14ac:dyDescent="0.25">
      <c r="A95" s="90"/>
      <c r="B95" s="10"/>
      <c r="C95" s="21"/>
      <c r="D95" s="20"/>
      <c r="E95" s="10"/>
      <c r="F95" s="20"/>
      <c r="G95" s="10"/>
      <c r="H95" s="25"/>
      <c r="I95" s="10"/>
      <c r="J95" s="10"/>
      <c r="K95" s="10"/>
      <c r="L95" s="10"/>
      <c r="M95" s="10"/>
      <c r="N95" s="26"/>
      <c r="O95" s="10"/>
      <c r="P95" s="15"/>
      <c r="Q95" s="10"/>
      <c r="R95" s="10"/>
      <c r="S95" s="26"/>
      <c r="T95" s="10"/>
      <c r="U95" s="99"/>
      <c r="V95" s="67"/>
      <c r="W95" s="10"/>
      <c r="X95" s="25"/>
      <c r="Y95" s="10"/>
      <c r="Z95" s="10"/>
      <c r="AA95" s="10"/>
      <c r="AB95" s="10"/>
      <c r="AC95" s="10"/>
      <c r="AD95" s="26"/>
      <c r="AE95" s="10"/>
      <c r="AF95" s="15"/>
      <c r="AG95" s="10"/>
      <c r="AH95" s="10"/>
      <c r="AI95" s="26"/>
      <c r="AJ95" s="10"/>
      <c r="AK95" s="99"/>
      <c r="AL95" s="20"/>
      <c r="AM95" s="10"/>
      <c r="AN95" s="25"/>
      <c r="AO95" s="10"/>
      <c r="AP95" s="10"/>
      <c r="AQ95" s="10"/>
      <c r="AR95" s="10"/>
      <c r="AS95" s="10"/>
      <c r="AT95" s="26"/>
      <c r="AU95" s="10"/>
      <c r="AV95" s="15"/>
      <c r="AW95" s="10"/>
      <c r="AX95" s="10"/>
      <c r="AY95" s="26"/>
      <c r="AZ95" s="10"/>
      <c r="BA95" s="99"/>
      <c r="BB95" s="20"/>
      <c r="BC95" s="10"/>
      <c r="BD95" s="25"/>
      <c r="BE95" s="10"/>
      <c r="BF95" s="10"/>
      <c r="BG95" s="10"/>
      <c r="BH95" s="10"/>
      <c r="BI95" s="10"/>
      <c r="BJ95" s="26"/>
      <c r="BK95" s="10"/>
      <c r="BL95" s="15"/>
      <c r="BM95" s="10"/>
      <c r="BN95" s="10"/>
      <c r="BO95" s="26"/>
      <c r="BP95" s="10"/>
      <c r="BQ95" s="99"/>
      <c r="BR95" s="20"/>
      <c r="BS95" s="10"/>
      <c r="BT95" s="25"/>
      <c r="BU95" s="10"/>
      <c r="BV95" s="10"/>
      <c r="BW95" s="10"/>
      <c r="BX95" s="10"/>
      <c r="BY95" s="10"/>
      <c r="BZ95" s="26"/>
      <c r="CA95" s="10"/>
      <c r="CB95" s="15"/>
      <c r="CC95" s="10"/>
      <c r="CD95" s="10"/>
      <c r="CE95" s="26"/>
      <c r="CF95" s="10"/>
      <c r="CG95" s="99"/>
      <c r="CH95" s="20"/>
      <c r="CI95" s="10"/>
      <c r="CJ95" s="25"/>
      <c r="CK95" s="10"/>
      <c r="CL95" s="10"/>
      <c r="CM95" s="10"/>
      <c r="CN95" s="10"/>
      <c r="CO95" s="10"/>
      <c r="CP95" s="26"/>
      <c r="CQ95" s="10"/>
      <c r="CR95" s="15"/>
      <c r="CS95" s="10"/>
      <c r="CT95" s="10"/>
      <c r="CU95" s="26"/>
      <c r="CV95" s="10"/>
      <c r="CW95" s="99"/>
      <c r="CX95" s="20"/>
      <c r="CY95" s="10"/>
      <c r="CZ95" s="25"/>
      <c r="DA95" s="10"/>
      <c r="DB95" s="10"/>
      <c r="DC95" s="10"/>
      <c r="DD95" s="10"/>
      <c r="DE95" s="10"/>
      <c r="DF95" s="26"/>
      <c r="DG95" s="10"/>
      <c r="DH95" s="15"/>
      <c r="DI95" s="10"/>
      <c r="DJ95" s="10"/>
      <c r="DK95" s="26"/>
      <c r="DL95" s="10"/>
      <c r="DM95" s="99"/>
      <c r="DN95" s="20"/>
      <c r="DO95" s="10"/>
      <c r="DP95" s="25"/>
      <c r="DQ95" s="10"/>
      <c r="DR95" s="10"/>
      <c r="DS95" s="10"/>
      <c r="DT95" s="10"/>
      <c r="DU95" s="10"/>
      <c r="DV95" s="26"/>
      <c r="DW95" s="10"/>
      <c r="DX95" s="15"/>
      <c r="DY95" s="10"/>
      <c r="DZ95" s="10"/>
      <c r="EA95" s="26"/>
      <c r="EB95" s="10"/>
      <c r="EC95" s="10"/>
      <c r="ED95" s="20"/>
      <c r="EE95" s="10"/>
      <c r="EF95" s="25"/>
      <c r="EG95" s="10"/>
      <c r="EH95" s="10"/>
      <c r="EI95" s="10"/>
      <c r="EJ95" s="10"/>
      <c r="EK95" s="10"/>
      <c r="EL95" s="26"/>
      <c r="EM95" s="10"/>
      <c r="EN95" s="15"/>
      <c r="EO95" s="10"/>
      <c r="EP95" s="10"/>
      <c r="EQ95" s="26"/>
      <c r="ER95" s="10"/>
      <c r="ES95" s="99"/>
      <c r="ET95" s="20"/>
      <c r="EU95" s="10"/>
      <c r="EV95" s="25"/>
      <c r="EW95" s="10"/>
      <c r="EX95" s="10"/>
      <c r="EY95" s="10"/>
      <c r="EZ95" s="10"/>
      <c r="FA95" s="10"/>
      <c r="FB95" s="26"/>
      <c r="FC95" s="10"/>
      <c r="FD95" s="15"/>
      <c r="FE95" s="10"/>
      <c r="FF95" s="10"/>
      <c r="FG95" s="26"/>
      <c r="FH95" s="10"/>
      <c r="FI95" s="99"/>
      <c r="FJ95" s="20"/>
    </row>
    <row r="96" spans="1:166" x14ac:dyDescent="0.25">
      <c r="A96" s="90"/>
      <c r="B96" s="10"/>
      <c r="C96" s="21"/>
      <c r="D96" s="20"/>
      <c r="E96" s="10"/>
      <c r="F96" s="20"/>
      <c r="G96" s="10"/>
      <c r="H96" s="25"/>
      <c r="I96" s="10"/>
      <c r="J96" s="10"/>
      <c r="K96" s="10"/>
      <c r="L96" s="10"/>
      <c r="M96" s="10"/>
      <c r="N96" s="26"/>
      <c r="O96" s="10"/>
      <c r="P96" s="15"/>
      <c r="Q96" s="10"/>
      <c r="R96" s="10"/>
      <c r="S96" s="26"/>
      <c r="T96" s="10"/>
      <c r="U96" s="99"/>
      <c r="V96" s="67"/>
      <c r="W96" s="10"/>
      <c r="X96" s="25"/>
      <c r="Y96" s="10"/>
      <c r="Z96" s="10"/>
      <c r="AA96" s="10"/>
      <c r="AB96" s="10"/>
      <c r="AC96" s="10"/>
      <c r="AD96" s="26"/>
      <c r="AE96" s="10"/>
      <c r="AF96" s="15"/>
      <c r="AG96" s="10"/>
      <c r="AH96" s="10"/>
      <c r="AI96" s="26"/>
      <c r="AJ96" s="10"/>
      <c r="AK96" s="99"/>
      <c r="AL96" s="20"/>
      <c r="AM96" s="10"/>
      <c r="AN96" s="25"/>
      <c r="AO96" s="10"/>
      <c r="AP96" s="10"/>
      <c r="AQ96" s="10"/>
      <c r="AR96" s="10"/>
      <c r="AS96" s="10"/>
      <c r="AT96" s="26"/>
      <c r="AU96" s="10"/>
      <c r="AV96" s="15"/>
      <c r="AW96" s="10"/>
      <c r="AX96" s="10"/>
      <c r="AY96" s="26"/>
      <c r="AZ96" s="10"/>
      <c r="BA96" s="99"/>
      <c r="BB96" s="20"/>
      <c r="BC96" s="10"/>
      <c r="BD96" s="25"/>
      <c r="BE96" s="10"/>
      <c r="BF96" s="10"/>
      <c r="BG96" s="10"/>
      <c r="BH96" s="10"/>
      <c r="BI96" s="10"/>
      <c r="BJ96" s="26"/>
      <c r="BK96" s="10"/>
      <c r="BL96" s="15"/>
      <c r="BM96" s="10"/>
      <c r="BN96" s="10"/>
      <c r="BO96" s="26"/>
      <c r="BP96" s="10"/>
      <c r="BQ96" s="99"/>
      <c r="BR96" s="20"/>
      <c r="BS96" s="10"/>
      <c r="BT96" s="25"/>
      <c r="BU96" s="10"/>
      <c r="BV96" s="10"/>
      <c r="BW96" s="10"/>
      <c r="BX96" s="10"/>
      <c r="BY96" s="10"/>
      <c r="BZ96" s="26"/>
      <c r="CA96" s="10"/>
      <c r="CB96" s="15"/>
      <c r="CC96" s="10"/>
      <c r="CD96" s="10"/>
      <c r="CE96" s="26"/>
      <c r="CF96" s="10"/>
      <c r="CG96" s="99"/>
      <c r="CH96" s="20"/>
      <c r="CI96" s="10"/>
      <c r="CJ96" s="25"/>
      <c r="CK96" s="10"/>
      <c r="CL96" s="10"/>
      <c r="CM96" s="10"/>
      <c r="CN96" s="10"/>
      <c r="CO96" s="10"/>
      <c r="CP96" s="26"/>
      <c r="CQ96" s="10"/>
      <c r="CR96" s="15"/>
      <c r="CS96" s="10"/>
      <c r="CT96" s="10"/>
      <c r="CU96" s="26"/>
      <c r="CV96" s="10"/>
      <c r="CW96" s="99"/>
      <c r="CX96" s="20"/>
      <c r="CY96" s="10"/>
      <c r="CZ96" s="25"/>
      <c r="DA96" s="10"/>
      <c r="DB96" s="10"/>
      <c r="DC96" s="10"/>
      <c r="DD96" s="10"/>
      <c r="DE96" s="10"/>
      <c r="DF96" s="26"/>
      <c r="DG96" s="10"/>
      <c r="DH96" s="15"/>
      <c r="DI96" s="10"/>
      <c r="DJ96" s="10"/>
      <c r="DK96" s="26"/>
      <c r="DL96" s="10"/>
      <c r="DM96" s="99"/>
      <c r="DN96" s="20"/>
      <c r="DO96" s="10"/>
      <c r="DP96" s="25"/>
      <c r="DQ96" s="10"/>
      <c r="DR96" s="10"/>
      <c r="DS96" s="10"/>
      <c r="DT96" s="10"/>
      <c r="DU96" s="10"/>
      <c r="DV96" s="26"/>
      <c r="DW96" s="10"/>
      <c r="DX96" s="15"/>
      <c r="DY96" s="10"/>
      <c r="DZ96" s="10"/>
      <c r="EA96" s="26"/>
      <c r="EB96" s="10"/>
      <c r="EC96" s="10"/>
      <c r="ED96" s="20"/>
      <c r="EE96" s="10"/>
      <c r="EF96" s="25"/>
      <c r="EG96" s="10"/>
      <c r="EH96" s="10"/>
      <c r="EI96" s="10"/>
      <c r="EJ96" s="10"/>
      <c r="EK96" s="10"/>
      <c r="EL96" s="26"/>
      <c r="EM96" s="10"/>
      <c r="EN96" s="15"/>
      <c r="EO96" s="10"/>
      <c r="EP96" s="10"/>
      <c r="EQ96" s="26"/>
      <c r="ER96" s="10"/>
      <c r="ES96" s="99"/>
      <c r="ET96" s="20"/>
      <c r="EU96" s="10"/>
      <c r="EV96" s="25"/>
      <c r="EW96" s="10"/>
      <c r="EX96" s="10"/>
      <c r="EY96" s="10"/>
      <c r="EZ96" s="10"/>
      <c r="FA96" s="10"/>
      <c r="FB96" s="26"/>
      <c r="FC96" s="10"/>
      <c r="FD96" s="15"/>
      <c r="FE96" s="10"/>
      <c r="FF96" s="10"/>
      <c r="FG96" s="26"/>
      <c r="FH96" s="10"/>
      <c r="FI96" s="99"/>
      <c r="FJ96" s="20"/>
    </row>
    <row r="97" spans="1:166" x14ac:dyDescent="0.25">
      <c r="A97" s="90"/>
      <c r="B97" s="10"/>
      <c r="C97" s="21"/>
      <c r="D97" s="20"/>
      <c r="E97" s="10"/>
      <c r="F97" s="20"/>
      <c r="G97" s="10"/>
      <c r="H97" s="25"/>
      <c r="I97" s="10"/>
      <c r="J97" s="10"/>
      <c r="K97" s="10"/>
      <c r="L97" s="10"/>
      <c r="M97" s="10"/>
      <c r="N97" s="26"/>
      <c r="O97" s="10"/>
      <c r="P97" s="15"/>
      <c r="Q97" s="10"/>
      <c r="R97" s="10"/>
      <c r="S97" s="26"/>
      <c r="T97" s="10"/>
      <c r="U97" s="99"/>
      <c r="V97" s="67"/>
      <c r="W97" s="10"/>
      <c r="X97" s="25"/>
      <c r="Y97" s="10"/>
      <c r="Z97" s="10"/>
      <c r="AA97" s="10"/>
      <c r="AB97" s="10"/>
      <c r="AC97" s="10"/>
      <c r="AD97" s="26"/>
      <c r="AE97" s="10"/>
      <c r="AF97" s="15"/>
      <c r="AG97" s="10"/>
      <c r="AH97" s="10"/>
      <c r="AI97" s="26"/>
      <c r="AJ97" s="10"/>
      <c r="AK97" s="99"/>
      <c r="AL97" s="20"/>
      <c r="AM97" s="10"/>
      <c r="AN97" s="25"/>
      <c r="AO97" s="10"/>
      <c r="AP97" s="10"/>
      <c r="AQ97" s="10"/>
      <c r="AR97" s="10"/>
      <c r="AS97" s="10"/>
      <c r="AT97" s="26"/>
      <c r="AU97" s="10"/>
      <c r="AV97" s="15"/>
      <c r="AW97" s="10"/>
      <c r="AX97" s="10"/>
      <c r="AY97" s="26"/>
      <c r="AZ97" s="10"/>
      <c r="BA97" s="99"/>
      <c r="BB97" s="20"/>
      <c r="BC97" s="10"/>
      <c r="BD97" s="25"/>
      <c r="BE97" s="10"/>
      <c r="BF97" s="10"/>
      <c r="BG97" s="10"/>
      <c r="BH97" s="10"/>
      <c r="BI97" s="10"/>
      <c r="BJ97" s="26"/>
      <c r="BK97" s="10"/>
      <c r="BL97" s="15"/>
      <c r="BM97" s="10"/>
      <c r="BN97" s="10"/>
      <c r="BO97" s="26"/>
      <c r="BP97" s="10"/>
      <c r="BQ97" s="99"/>
      <c r="BR97" s="20"/>
      <c r="BS97" s="10"/>
      <c r="BT97" s="25"/>
      <c r="BU97" s="10"/>
      <c r="BV97" s="10"/>
      <c r="BW97" s="10"/>
      <c r="BX97" s="10"/>
      <c r="BY97" s="10"/>
      <c r="BZ97" s="26"/>
      <c r="CA97" s="10"/>
      <c r="CB97" s="15"/>
      <c r="CC97" s="10"/>
      <c r="CD97" s="10"/>
      <c r="CE97" s="26"/>
      <c r="CF97" s="10"/>
      <c r="CG97" s="99"/>
      <c r="CH97" s="20"/>
      <c r="CI97" s="10"/>
      <c r="CJ97" s="25"/>
      <c r="CK97" s="10"/>
      <c r="CL97" s="10"/>
      <c r="CM97" s="10"/>
      <c r="CN97" s="10"/>
      <c r="CO97" s="10"/>
      <c r="CP97" s="26"/>
      <c r="CQ97" s="10"/>
      <c r="CR97" s="15"/>
      <c r="CS97" s="10"/>
      <c r="CT97" s="10"/>
      <c r="CU97" s="26"/>
      <c r="CV97" s="10"/>
      <c r="CW97" s="99"/>
      <c r="CX97" s="20"/>
      <c r="CY97" s="10"/>
      <c r="CZ97" s="25"/>
      <c r="DA97" s="10"/>
      <c r="DB97" s="10"/>
      <c r="DC97" s="10"/>
      <c r="DD97" s="10"/>
      <c r="DE97" s="10"/>
      <c r="DF97" s="26"/>
      <c r="DG97" s="10"/>
      <c r="DH97" s="15"/>
      <c r="DI97" s="10"/>
      <c r="DJ97" s="10"/>
      <c r="DK97" s="26"/>
      <c r="DL97" s="10"/>
      <c r="DM97" s="99"/>
      <c r="DN97" s="20"/>
      <c r="DO97" s="10"/>
      <c r="DP97" s="25"/>
      <c r="DQ97" s="10"/>
      <c r="DR97" s="10"/>
      <c r="DS97" s="10"/>
      <c r="DT97" s="10"/>
      <c r="DU97" s="10"/>
      <c r="DV97" s="26"/>
      <c r="DW97" s="10"/>
      <c r="DX97" s="15"/>
      <c r="DY97" s="10"/>
      <c r="DZ97" s="10"/>
      <c r="EA97" s="26"/>
      <c r="EB97" s="10"/>
      <c r="EC97" s="10"/>
      <c r="ED97" s="20"/>
      <c r="EE97" s="10"/>
      <c r="EF97" s="25"/>
      <c r="EG97" s="10"/>
      <c r="EH97" s="10"/>
      <c r="EI97" s="10"/>
      <c r="EJ97" s="10"/>
      <c r="EK97" s="10"/>
      <c r="EL97" s="26"/>
      <c r="EM97" s="10"/>
      <c r="EN97" s="15"/>
      <c r="EO97" s="10"/>
      <c r="EP97" s="10"/>
      <c r="EQ97" s="26"/>
      <c r="ER97" s="10"/>
      <c r="ES97" s="99"/>
      <c r="ET97" s="20"/>
      <c r="EU97" s="10"/>
      <c r="EV97" s="25"/>
      <c r="EW97" s="10"/>
      <c r="EX97" s="10"/>
      <c r="EY97" s="10"/>
      <c r="EZ97" s="10"/>
      <c r="FA97" s="10"/>
      <c r="FB97" s="26"/>
      <c r="FC97" s="10"/>
      <c r="FD97" s="15"/>
      <c r="FE97" s="10"/>
      <c r="FF97" s="10"/>
      <c r="FG97" s="26"/>
      <c r="FH97" s="10"/>
      <c r="FI97" s="99"/>
      <c r="FJ97" s="20"/>
    </row>
    <row r="98" spans="1:166" x14ac:dyDescent="0.25">
      <c r="A98" s="90"/>
      <c r="B98" s="10"/>
      <c r="C98" s="21"/>
      <c r="D98" s="20"/>
      <c r="E98" s="10"/>
      <c r="F98" s="20"/>
      <c r="G98" s="10"/>
      <c r="H98" s="25"/>
      <c r="I98" s="10"/>
      <c r="J98" s="10"/>
      <c r="K98" s="10"/>
      <c r="L98" s="10"/>
      <c r="M98" s="10"/>
      <c r="N98" s="26"/>
      <c r="O98" s="10"/>
      <c r="P98" s="15"/>
      <c r="Q98" s="10"/>
      <c r="R98" s="10"/>
      <c r="S98" s="26"/>
      <c r="T98" s="10"/>
      <c r="U98" s="99"/>
      <c r="V98" s="67"/>
      <c r="W98" s="10"/>
      <c r="X98" s="25"/>
      <c r="Y98" s="10"/>
      <c r="Z98" s="10"/>
      <c r="AA98" s="10"/>
      <c r="AB98" s="10"/>
      <c r="AC98" s="10"/>
      <c r="AD98" s="26"/>
      <c r="AE98" s="10"/>
      <c r="AF98" s="15"/>
      <c r="AG98" s="10"/>
      <c r="AH98" s="10"/>
      <c r="AI98" s="26"/>
      <c r="AJ98" s="10"/>
      <c r="AK98" s="99"/>
      <c r="AL98" s="20"/>
      <c r="AM98" s="10"/>
      <c r="AN98" s="25"/>
      <c r="AO98" s="10"/>
      <c r="AP98" s="10"/>
      <c r="AQ98" s="10"/>
      <c r="AR98" s="10"/>
      <c r="AS98" s="10"/>
      <c r="AT98" s="26"/>
      <c r="AU98" s="10"/>
      <c r="AV98" s="15"/>
      <c r="AW98" s="10"/>
      <c r="AX98" s="10"/>
      <c r="AY98" s="26"/>
      <c r="AZ98" s="10"/>
      <c r="BA98" s="99"/>
      <c r="BB98" s="20"/>
      <c r="BC98" s="10"/>
      <c r="BD98" s="25"/>
      <c r="BE98" s="10"/>
      <c r="BF98" s="10"/>
      <c r="BG98" s="10"/>
      <c r="BH98" s="10"/>
      <c r="BI98" s="10"/>
      <c r="BJ98" s="26"/>
      <c r="BK98" s="10"/>
      <c r="BL98" s="15"/>
      <c r="BM98" s="10"/>
      <c r="BN98" s="10"/>
      <c r="BO98" s="26"/>
      <c r="BP98" s="10"/>
      <c r="BQ98" s="99"/>
      <c r="BR98" s="20"/>
      <c r="BS98" s="10"/>
      <c r="BT98" s="25"/>
      <c r="BU98" s="10"/>
      <c r="BV98" s="10"/>
      <c r="BW98" s="10"/>
      <c r="BX98" s="10"/>
      <c r="BY98" s="10"/>
      <c r="BZ98" s="26"/>
      <c r="CA98" s="10"/>
      <c r="CB98" s="15"/>
      <c r="CC98" s="10"/>
      <c r="CD98" s="10"/>
      <c r="CE98" s="26"/>
      <c r="CF98" s="10"/>
      <c r="CG98" s="99"/>
      <c r="CH98" s="20"/>
      <c r="CI98" s="10"/>
      <c r="CJ98" s="25"/>
      <c r="CK98" s="10"/>
      <c r="CL98" s="10"/>
      <c r="CM98" s="10"/>
      <c r="CN98" s="10"/>
      <c r="CO98" s="10"/>
      <c r="CP98" s="26"/>
      <c r="CQ98" s="10"/>
      <c r="CR98" s="15"/>
      <c r="CS98" s="10"/>
      <c r="CT98" s="10"/>
      <c r="CU98" s="26"/>
      <c r="CV98" s="10"/>
      <c r="CW98" s="99"/>
      <c r="CX98" s="20"/>
      <c r="CY98" s="10"/>
      <c r="CZ98" s="25"/>
      <c r="DA98" s="10"/>
      <c r="DB98" s="10"/>
      <c r="DC98" s="10"/>
      <c r="DD98" s="10"/>
      <c r="DE98" s="10"/>
      <c r="DF98" s="26"/>
      <c r="DG98" s="10"/>
      <c r="DH98" s="15"/>
      <c r="DI98" s="10"/>
      <c r="DJ98" s="10"/>
      <c r="DK98" s="26"/>
      <c r="DL98" s="10"/>
      <c r="DM98" s="99"/>
      <c r="DN98" s="20"/>
      <c r="DO98" s="10"/>
      <c r="DP98" s="25"/>
      <c r="DQ98" s="10"/>
      <c r="DR98" s="10"/>
      <c r="DS98" s="10"/>
      <c r="DT98" s="10"/>
      <c r="DU98" s="10"/>
      <c r="DV98" s="26"/>
      <c r="DW98" s="10"/>
      <c r="DX98" s="15"/>
      <c r="DY98" s="10"/>
      <c r="DZ98" s="10"/>
      <c r="EA98" s="26"/>
      <c r="EB98" s="10"/>
      <c r="EC98" s="10"/>
      <c r="ED98" s="20"/>
      <c r="EE98" s="10"/>
      <c r="EF98" s="25"/>
      <c r="EG98" s="10"/>
      <c r="EH98" s="10"/>
      <c r="EI98" s="10"/>
      <c r="EJ98" s="10"/>
      <c r="EK98" s="10"/>
      <c r="EL98" s="26"/>
      <c r="EM98" s="10"/>
      <c r="EN98" s="15"/>
      <c r="EO98" s="10"/>
      <c r="EP98" s="10"/>
      <c r="EQ98" s="26"/>
      <c r="ER98" s="10"/>
      <c r="ES98" s="99"/>
      <c r="ET98" s="20"/>
      <c r="EU98" s="10"/>
      <c r="EV98" s="25"/>
      <c r="EW98" s="10"/>
      <c r="EX98" s="10"/>
      <c r="EY98" s="10"/>
      <c r="EZ98" s="10"/>
      <c r="FA98" s="10"/>
      <c r="FB98" s="26"/>
      <c r="FC98" s="10"/>
      <c r="FD98" s="15"/>
      <c r="FE98" s="10"/>
      <c r="FF98" s="10"/>
      <c r="FG98" s="26"/>
      <c r="FH98" s="10"/>
      <c r="FI98" s="99"/>
      <c r="FJ98" s="20"/>
    </row>
    <row r="99" spans="1:166" x14ac:dyDescent="0.25">
      <c r="A99" s="90"/>
      <c r="B99" s="10"/>
      <c r="C99" s="21"/>
      <c r="D99" s="20"/>
      <c r="E99" s="10"/>
      <c r="F99" s="20"/>
      <c r="G99" s="10"/>
      <c r="H99" s="25"/>
      <c r="I99" s="10"/>
      <c r="J99" s="10"/>
      <c r="K99" s="10"/>
      <c r="L99" s="10"/>
      <c r="M99" s="10"/>
      <c r="N99" s="26"/>
      <c r="O99" s="10"/>
      <c r="P99" s="15"/>
      <c r="Q99" s="10"/>
      <c r="R99" s="10"/>
      <c r="S99" s="26"/>
      <c r="T99" s="10"/>
      <c r="U99" s="99"/>
      <c r="V99" s="67"/>
      <c r="W99" s="10"/>
      <c r="X99" s="25"/>
      <c r="Y99" s="10"/>
      <c r="Z99" s="10"/>
      <c r="AA99" s="10"/>
      <c r="AB99" s="10"/>
      <c r="AC99" s="10"/>
      <c r="AD99" s="26"/>
      <c r="AE99" s="10"/>
      <c r="AF99" s="15"/>
      <c r="AG99" s="10"/>
      <c r="AH99" s="10"/>
      <c r="AI99" s="26"/>
      <c r="AJ99" s="10"/>
      <c r="AK99" s="99"/>
      <c r="AL99" s="20"/>
      <c r="AM99" s="10"/>
      <c r="AN99" s="25"/>
      <c r="AO99" s="10"/>
      <c r="AP99" s="10"/>
      <c r="AQ99" s="10"/>
      <c r="AR99" s="10"/>
      <c r="AS99" s="10"/>
      <c r="AT99" s="26"/>
      <c r="AU99" s="10"/>
      <c r="AV99" s="15"/>
      <c r="AW99" s="10"/>
      <c r="AX99" s="10"/>
      <c r="AY99" s="26"/>
      <c r="AZ99" s="10"/>
      <c r="BA99" s="99"/>
      <c r="BB99" s="20"/>
      <c r="BC99" s="10"/>
      <c r="BD99" s="25"/>
      <c r="BE99" s="10"/>
      <c r="BF99" s="10"/>
      <c r="BG99" s="10"/>
      <c r="BH99" s="10"/>
      <c r="BI99" s="10"/>
      <c r="BJ99" s="26"/>
      <c r="BK99" s="10"/>
      <c r="BL99" s="15"/>
      <c r="BM99" s="10"/>
      <c r="BN99" s="10"/>
      <c r="BO99" s="26"/>
      <c r="BP99" s="10"/>
      <c r="BQ99" s="99"/>
      <c r="BR99" s="20"/>
      <c r="BS99" s="10"/>
      <c r="BT99" s="25"/>
      <c r="BU99" s="10"/>
      <c r="BV99" s="10"/>
      <c r="BW99" s="10"/>
      <c r="BX99" s="10"/>
      <c r="BY99" s="10"/>
      <c r="BZ99" s="26"/>
      <c r="CA99" s="10"/>
      <c r="CB99" s="15"/>
      <c r="CC99" s="10"/>
      <c r="CD99" s="10"/>
      <c r="CE99" s="26"/>
      <c r="CF99" s="10"/>
      <c r="CG99" s="99"/>
      <c r="CH99" s="20"/>
      <c r="CI99" s="10"/>
      <c r="CJ99" s="25"/>
      <c r="CK99" s="10"/>
      <c r="CL99" s="10"/>
      <c r="CM99" s="10"/>
      <c r="CN99" s="10"/>
      <c r="CO99" s="10"/>
      <c r="CP99" s="26"/>
      <c r="CQ99" s="10"/>
      <c r="CR99" s="15"/>
      <c r="CS99" s="10"/>
      <c r="CT99" s="10"/>
      <c r="CU99" s="26"/>
      <c r="CV99" s="10"/>
      <c r="CW99" s="99"/>
      <c r="CX99" s="20"/>
      <c r="CY99" s="10"/>
      <c r="CZ99" s="25"/>
      <c r="DA99" s="10"/>
      <c r="DB99" s="10"/>
      <c r="DC99" s="10"/>
      <c r="DD99" s="10"/>
      <c r="DE99" s="10"/>
      <c r="DF99" s="26"/>
      <c r="DG99" s="10"/>
      <c r="DH99" s="15"/>
      <c r="DI99" s="10"/>
      <c r="DJ99" s="10"/>
      <c r="DK99" s="26"/>
      <c r="DL99" s="10"/>
      <c r="DM99" s="99"/>
      <c r="DN99" s="20"/>
      <c r="DO99" s="10"/>
      <c r="DP99" s="25"/>
      <c r="DQ99" s="10"/>
      <c r="DR99" s="10"/>
      <c r="DS99" s="10"/>
      <c r="DT99" s="10"/>
      <c r="DU99" s="10"/>
      <c r="DV99" s="26"/>
      <c r="DW99" s="10"/>
      <c r="DX99" s="15"/>
      <c r="DY99" s="10"/>
      <c r="DZ99" s="10"/>
      <c r="EA99" s="26"/>
      <c r="EB99" s="10"/>
      <c r="EC99" s="10"/>
      <c r="ED99" s="20"/>
      <c r="EE99" s="10"/>
      <c r="EF99" s="25"/>
      <c r="EG99" s="10"/>
      <c r="EH99" s="10"/>
      <c r="EI99" s="10"/>
      <c r="EJ99" s="10"/>
      <c r="EK99" s="10"/>
      <c r="EL99" s="26"/>
      <c r="EM99" s="10"/>
      <c r="EN99" s="15"/>
      <c r="EO99" s="10"/>
      <c r="EP99" s="10"/>
      <c r="EQ99" s="26"/>
      <c r="ER99" s="10"/>
      <c r="ES99" s="99"/>
      <c r="ET99" s="20"/>
      <c r="EU99" s="10"/>
      <c r="EV99" s="25"/>
      <c r="EW99" s="10"/>
      <c r="EX99" s="10"/>
      <c r="EY99" s="10"/>
      <c r="EZ99" s="10"/>
      <c r="FA99" s="10"/>
      <c r="FB99" s="26"/>
      <c r="FC99" s="10"/>
      <c r="FD99" s="15"/>
      <c r="FE99" s="10"/>
      <c r="FF99" s="10"/>
      <c r="FG99" s="26"/>
      <c r="FH99" s="10"/>
      <c r="FI99" s="99"/>
      <c r="FJ99" s="20"/>
    </row>
    <row r="100" spans="1:166" x14ac:dyDescent="0.25">
      <c r="A100" s="90"/>
      <c r="B100" s="10"/>
      <c r="C100" s="21"/>
      <c r="D100" s="20"/>
      <c r="E100" s="10"/>
      <c r="F100" s="20"/>
      <c r="G100" s="10"/>
      <c r="H100" s="25"/>
      <c r="I100" s="10"/>
      <c r="J100" s="10"/>
      <c r="K100" s="10"/>
      <c r="L100" s="10"/>
      <c r="M100" s="10"/>
      <c r="N100" s="26"/>
      <c r="O100" s="10"/>
      <c r="P100" s="15"/>
      <c r="Q100" s="10"/>
      <c r="R100" s="10"/>
      <c r="S100" s="26"/>
      <c r="T100" s="10"/>
      <c r="U100" s="99"/>
      <c r="V100" s="67"/>
      <c r="W100" s="10"/>
      <c r="X100" s="25"/>
      <c r="Y100" s="10"/>
      <c r="Z100" s="10"/>
      <c r="AA100" s="10"/>
      <c r="AB100" s="10"/>
      <c r="AC100" s="10"/>
      <c r="AD100" s="26"/>
      <c r="AE100" s="10"/>
      <c r="AF100" s="15"/>
      <c r="AG100" s="10"/>
      <c r="AH100" s="10"/>
      <c r="AI100" s="26"/>
      <c r="AJ100" s="10"/>
      <c r="AK100" s="99"/>
      <c r="AL100" s="20"/>
      <c r="AM100" s="10"/>
      <c r="AN100" s="25"/>
      <c r="AO100" s="10"/>
      <c r="AP100" s="10"/>
      <c r="AQ100" s="10"/>
      <c r="AR100" s="10"/>
      <c r="AS100" s="10"/>
      <c r="AT100" s="26"/>
      <c r="AU100" s="10"/>
      <c r="AV100" s="15"/>
      <c r="AW100" s="10"/>
      <c r="AX100" s="10"/>
      <c r="AY100" s="26"/>
      <c r="AZ100" s="10"/>
      <c r="BA100" s="99"/>
      <c r="BB100" s="20"/>
      <c r="BC100" s="10"/>
      <c r="BD100" s="25"/>
      <c r="BE100" s="10"/>
      <c r="BF100" s="10"/>
      <c r="BG100" s="10"/>
      <c r="BH100" s="10"/>
      <c r="BI100" s="10"/>
      <c r="BJ100" s="26"/>
      <c r="BK100" s="10"/>
      <c r="BL100" s="15"/>
      <c r="BM100" s="10"/>
      <c r="BN100" s="10"/>
      <c r="BO100" s="26"/>
      <c r="BP100" s="10"/>
      <c r="BQ100" s="99"/>
      <c r="BR100" s="20"/>
      <c r="BS100" s="10"/>
      <c r="BT100" s="25"/>
      <c r="BU100" s="10"/>
      <c r="BV100" s="10"/>
      <c r="BW100" s="10"/>
      <c r="BX100" s="10"/>
      <c r="BY100" s="10"/>
      <c r="BZ100" s="26"/>
      <c r="CA100" s="10"/>
      <c r="CB100" s="15"/>
      <c r="CC100" s="10"/>
      <c r="CD100" s="10"/>
      <c r="CE100" s="26"/>
      <c r="CF100" s="10"/>
      <c r="CG100" s="99"/>
      <c r="CH100" s="20"/>
      <c r="CI100" s="10"/>
      <c r="CJ100" s="25"/>
      <c r="CK100" s="10"/>
      <c r="CL100" s="10"/>
      <c r="CM100" s="10"/>
      <c r="CN100" s="10"/>
      <c r="CO100" s="10"/>
      <c r="CP100" s="26"/>
      <c r="CQ100" s="10"/>
      <c r="CR100" s="15"/>
      <c r="CS100" s="10"/>
      <c r="CT100" s="10"/>
      <c r="CU100" s="26"/>
      <c r="CV100" s="10"/>
      <c r="CW100" s="99"/>
      <c r="CX100" s="20"/>
      <c r="CY100" s="10"/>
      <c r="CZ100" s="25"/>
      <c r="DA100" s="10"/>
      <c r="DB100" s="10"/>
      <c r="DC100" s="10"/>
      <c r="DD100" s="10"/>
      <c r="DE100" s="10"/>
      <c r="DF100" s="26"/>
      <c r="DG100" s="10"/>
      <c r="DH100" s="15"/>
      <c r="DI100" s="10"/>
      <c r="DJ100" s="10"/>
      <c r="DK100" s="26"/>
      <c r="DL100" s="10"/>
      <c r="DM100" s="99"/>
      <c r="DN100" s="20"/>
      <c r="DO100" s="10"/>
      <c r="DP100" s="25"/>
      <c r="DQ100" s="10"/>
      <c r="DR100" s="10"/>
      <c r="DS100" s="10"/>
      <c r="DT100" s="10"/>
      <c r="DU100" s="10"/>
      <c r="DV100" s="26"/>
      <c r="DW100" s="10"/>
      <c r="DX100" s="15"/>
      <c r="DY100" s="10"/>
      <c r="DZ100" s="10"/>
      <c r="EA100" s="26"/>
      <c r="EB100" s="10"/>
      <c r="EC100" s="10"/>
      <c r="ED100" s="20"/>
      <c r="EE100" s="10"/>
      <c r="EF100" s="25"/>
      <c r="EG100" s="10"/>
      <c r="EH100" s="10"/>
      <c r="EI100" s="10"/>
      <c r="EJ100" s="10"/>
      <c r="EK100" s="10"/>
      <c r="EL100" s="26"/>
      <c r="EM100" s="10"/>
      <c r="EN100" s="15"/>
      <c r="EO100" s="10"/>
      <c r="EP100" s="10"/>
      <c r="EQ100" s="26"/>
      <c r="ER100" s="10"/>
      <c r="ES100" s="99"/>
      <c r="ET100" s="20"/>
      <c r="EU100" s="10"/>
      <c r="EV100" s="25"/>
      <c r="EW100" s="10"/>
      <c r="EX100" s="10"/>
      <c r="EY100" s="10"/>
      <c r="EZ100" s="10"/>
      <c r="FA100" s="10"/>
      <c r="FB100" s="26"/>
      <c r="FC100" s="10"/>
      <c r="FD100" s="15"/>
      <c r="FE100" s="10"/>
      <c r="FF100" s="10"/>
      <c r="FG100" s="26"/>
      <c r="FH100" s="10"/>
      <c r="FI100" s="99"/>
      <c r="FJ100" s="20"/>
    </row>
    <row r="101" spans="1:166" x14ac:dyDescent="0.25">
      <c r="A101" s="90"/>
      <c r="B101" s="10"/>
      <c r="C101" s="21"/>
      <c r="D101" s="20"/>
      <c r="E101" s="10"/>
      <c r="F101" s="20"/>
      <c r="G101" s="10"/>
      <c r="H101" s="25"/>
      <c r="I101" s="10"/>
      <c r="J101" s="10"/>
      <c r="K101" s="10"/>
      <c r="L101" s="10"/>
      <c r="M101" s="10"/>
      <c r="N101" s="26"/>
      <c r="O101" s="10"/>
      <c r="P101" s="15"/>
      <c r="Q101" s="10"/>
      <c r="R101" s="10"/>
      <c r="S101" s="26"/>
      <c r="T101" s="10"/>
      <c r="U101" s="99"/>
      <c r="V101" s="67"/>
      <c r="W101" s="10"/>
      <c r="X101" s="25"/>
      <c r="Y101" s="10"/>
      <c r="Z101" s="10"/>
      <c r="AA101" s="10"/>
      <c r="AB101" s="10"/>
      <c r="AC101" s="10"/>
      <c r="AD101" s="26"/>
      <c r="AE101" s="10"/>
      <c r="AF101" s="15"/>
      <c r="AG101" s="10"/>
      <c r="AH101" s="10"/>
      <c r="AI101" s="26"/>
      <c r="AJ101" s="10"/>
      <c r="AK101" s="99"/>
      <c r="AL101" s="20"/>
      <c r="AM101" s="10"/>
      <c r="AN101" s="25"/>
      <c r="AO101" s="10"/>
      <c r="AP101" s="10"/>
      <c r="AQ101" s="10"/>
      <c r="AR101" s="10"/>
      <c r="AS101" s="10"/>
      <c r="AT101" s="26"/>
      <c r="AU101" s="10"/>
      <c r="AV101" s="15"/>
      <c r="AW101" s="10"/>
      <c r="AX101" s="10"/>
      <c r="AY101" s="26"/>
      <c r="AZ101" s="10"/>
      <c r="BA101" s="99"/>
      <c r="BB101" s="20"/>
      <c r="BC101" s="10"/>
      <c r="BD101" s="25"/>
      <c r="BE101" s="10"/>
      <c r="BF101" s="10"/>
      <c r="BG101" s="10"/>
      <c r="BH101" s="10"/>
      <c r="BI101" s="10"/>
      <c r="BJ101" s="26"/>
      <c r="BK101" s="10"/>
      <c r="BL101" s="15"/>
      <c r="BM101" s="10"/>
      <c r="BN101" s="10"/>
      <c r="BO101" s="26"/>
      <c r="BP101" s="10"/>
      <c r="BQ101" s="99"/>
      <c r="BR101" s="20"/>
      <c r="BS101" s="10"/>
      <c r="BT101" s="25"/>
      <c r="BU101" s="10"/>
      <c r="BV101" s="10"/>
      <c r="BW101" s="10"/>
      <c r="BX101" s="10"/>
      <c r="BY101" s="10"/>
      <c r="BZ101" s="26"/>
      <c r="CA101" s="10"/>
      <c r="CB101" s="15"/>
      <c r="CC101" s="10"/>
      <c r="CD101" s="10"/>
      <c r="CE101" s="26"/>
      <c r="CF101" s="10"/>
      <c r="CG101" s="99"/>
      <c r="CH101" s="20"/>
      <c r="CI101" s="10"/>
      <c r="CJ101" s="25"/>
      <c r="CK101" s="10"/>
      <c r="CL101" s="10"/>
      <c r="CM101" s="10"/>
      <c r="CN101" s="10"/>
      <c r="CO101" s="10"/>
      <c r="CP101" s="26"/>
      <c r="CQ101" s="10"/>
      <c r="CR101" s="15"/>
      <c r="CS101" s="10"/>
      <c r="CT101" s="10"/>
      <c r="CU101" s="26"/>
      <c r="CV101" s="10"/>
      <c r="CW101" s="99"/>
      <c r="CX101" s="20"/>
      <c r="CY101" s="10"/>
      <c r="CZ101" s="25"/>
      <c r="DA101" s="10"/>
      <c r="DB101" s="10"/>
      <c r="DC101" s="10"/>
      <c r="DD101" s="10"/>
      <c r="DE101" s="10"/>
      <c r="DF101" s="26"/>
      <c r="DG101" s="10"/>
      <c r="DH101" s="15"/>
      <c r="DI101" s="10"/>
      <c r="DJ101" s="10"/>
      <c r="DK101" s="26"/>
      <c r="DL101" s="10"/>
      <c r="DM101" s="99"/>
      <c r="DN101" s="20"/>
      <c r="DO101" s="10"/>
      <c r="DP101" s="25"/>
      <c r="DQ101" s="10"/>
      <c r="DR101" s="10"/>
      <c r="DS101" s="10"/>
      <c r="DT101" s="10"/>
      <c r="DU101" s="10"/>
      <c r="DV101" s="26"/>
      <c r="DW101" s="10"/>
      <c r="DX101" s="15"/>
      <c r="DY101" s="10"/>
      <c r="DZ101" s="10"/>
      <c r="EA101" s="26"/>
      <c r="EB101" s="10"/>
      <c r="EC101" s="10"/>
      <c r="ED101" s="20"/>
      <c r="EE101" s="10"/>
      <c r="EF101" s="25"/>
      <c r="EG101" s="10"/>
      <c r="EH101" s="10"/>
      <c r="EI101" s="10"/>
      <c r="EJ101" s="10"/>
      <c r="EK101" s="10"/>
      <c r="EL101" s="26"/>
      <c r="EM101" s="10"/>
      <c r="EN101" s="15"/>
      <c r="EO101" s="10"/>
      <c r="EP101" s="10"/>
      <c r="EQ101" s="26"/>
      <c r="ER101" s="10"/>
      <c r="ES101" s="99"/>
      <c r="ET101" s="20"/>
      <c r="EU101" s="10"/>
      <c r="EV101" s="25"/>
      <c r="EW101" s="10"/>
      <c r="EX101" s="10"/>
      <c r="EY101" s="10"/>
      <c r="EZ101" s="10"/>
      <c r="FA101" s="10"/>
      <c r="FB101" s="26"/>
      <c r="FC101" s="10"/>
      <c r="FD101" s="15"/>
      <c r="FE101" s="10"/>
      <c r="FF101" s="10"/>
      <c r="FG101" s="26"/>
      <c r="FH101" s="10"/>
      <c r="FI101" s="99"/>
      <c r="FJ101" s="20"/>
    </row>
    <row r="102" spans="1:166" x14ac:dyDescent="0.25">
      <c r="A102" s="90"/>
      <c r="B102" s="10"/>
      <c r="C102" s="21"/>
      <c r="D102" s="20"/>
      <c r="E102" s="10"/>
      <c r="F102" s="20"/>
      <c r="G102" s="10"/>
      <c r="H102" s="25"/>
      <c r="I102" s="10"/>
      <c r="J102" s="10"/>
      <c r="K102" s="10"/>
      <c r="L102" s="10"/>
      <c r="M102" s="10"/>
      <c r="N102" s="26"/>
      <c r="O102" s="10"/>
      <c r="P102" s="15"/>
      <c r="Q102" s="10"/>
      <c r="R102" s="10"/>
      <c r="S102" s="26"/>
      <c r="T102" s="10"/>
      <c r="U102" s="99"/>
      <c r="V102" s="67"/>
      <c r="W102" s="10"/>
      <c r="X102" s="25"/>
      <c r="Y102" s="10"/>
      <c r="Z102" s="10"/>
      <c r="AA102" s="10"/>
      <c r="AB102" s="10"/>
      <c r="AC102" s="10"/>
      <c r="AD102" s="26"/>
      <c r="AE102" s="10"/>
      <c r="AF102" s="15"/>
      <c r="AG102" s="10"/>
      <c r="AH102" s="10"/>
      <c r="AI102" s="26"/>
      <c r="AJ102" s="10"/>
      <c r="AK102" s="99"/>
      <c r="AL102" s="20"/>
      <c r="AM102" s="10"/>
      <c r="AN102" s="25"/>
      <c r="AO102" s="10"/>
      <c r="AP102" s="10"/>
      <c r="AQ102" s="10"/>
      <c r="AR102" s="10"/>
      <c r="AS102" s="10"/>
      <c r="AT102" s="26"/>
      <c r="AU102" s="10"/>
      <c r="AV102" s="15"/>
      <c r="AW102" s="10"/>
      <c r="AX102" s="10"/>
      <c r="AY102" s="26"/>
      <c r="AZ102" s="10"/>
      <c r="BA102" s="99"/>
      <c r="BB102" s="20"/>
      <c r="BC102" s="10"/>
      <c r="BD102" s="25"/>
      <c r="BE102" s="10"/>
      <c r="BF102" s="10"/>
      <c r="BG102" s="10"/>
      <c r="BH102" s="10"/>
      <c r="BI102" s="10"/>
      <c r="BJ102" s="26"/>
      <c r="BK102" s="10"/>
      <c r="BL102" s="15"/>
      <c r="BM102" s="10"/>
      <c r="BN102" s="10"/>
      <c r="BO102" s="26"/>
      <c r="BP102" s="10"/>
      <c r="BQ102" s="99"/>
      <c r="BR102" s="20"/>
      <c r="BS102" s="10"/>
      <c r="BT102" s="25"/>
      <c r="BU102" s="10"/>
      <c r="BV102" s="10"/>
      <c r="BW102" s="10"/>
      <c r="BX102" s="10"/>
      <c r="BY102" s="10"/>
      <c r="BZ102" s="26"/>
      <c r="CA102" s="10"/>
      <c r="CB102" s="15"/>
      <c r="CC102" s="10"/>
      <c r="CD102" s="10"/>
      <c r="CE102" s="26"/>
      <c r="CF102" s="10"/>
      <c r="CG102" s="99"/>
      <c r="CH102" s="20"/>
      <c r="CI102" s="10"/>
      <c r="CJ102" s="25"/>
      <c r="CK102" s="10"/>
      <c r="CL102" s="10"/>
      <c r="CM102" s="10"/>
      <c r="CN102" s="10"/>
      <c r="CO102" s="10"/>
      <c r="CP102" s="26"/>
      <c r="CQ102" s="10"/>
      <c r="CR102" s="15"/>
      <c r="CS102" s="10"/>
      <c r="CT102" s="10"/>
      <c r="CU102" s="26"/>
      <c r="CV102" s="10"/>
      <c r="CW102" s="99"/>
      <c r="CX102" s="20"/>
      <c r="CY102" s="10"/>
      <c r="CZ102" s="25"/>
      <c r="DA102" s="10"/>
      <c r="DB102" s="10"/>
      <c r="DC102" s="10"/>
      <c r="DD102" s="10"/>
      <c r="DE102" s="10"/>
      <c r="DF102" s="26"/>
      <c r="DG102" s="10"/>
      <c r="DH102" s="15"/>
      <c r="DI102" s="10"/>
      <c r="DJ102" s="10"/>
      <c r="DK102" s="26"/>
      <c r="DL102" s="10"/>
      <c r="DM102" s="99"/>
      <c r="DN102" s="20"/>
      <c r="DO102" s="10"/>
      <c r="DP102" s="25"/>
      <c r="DQ102" s="10"/>
      <c r="DR102" s="10"/>
      <c r="DS102" s="10"/>
      <c r="DT102" s="10"/>
      <c r="DU102" s="10"/>
      <c r="DV102" s="26"/>
      <c r="DW102" s="10"/>
      <c r="DX102" s="15"/>
      <c r="DY102" s="10"/>
      <c r="DZ102" s="10"/>
      <c r="EA102" s="26"/>
      <c r="EB102" s="10"/>
      <c r="EC102" s="10"/>
      <c r="ED102" s="20"/>
      <c r="EE102" s="10"/>
      <c r="EF102" s="25"/>
      <c r="EG102" s="10"/>
      <c r="EH102" s="10"/>
      <c r="EI102" s="10"/>
      <c r="EJ102" s="10"/>
      <c r="EK102" s="10"/>
      <c r="EL102" s="26"/>
      <c r="EM102" s="10"/>
      <c r="EN102" s="15"/>
      <c r="EO102" s="10"/>
      <c r="EP102" s="10"/>
      <c r="EQ102" s="26"/>
      <c r="ER102" s="10"/>
      <c r="ES102" s="99"/>
      <c r="ET102" s="20"/>
      <c r="EU102" s="10"/>
      <c r="EV102" s="25"/>
      <c r="EW102" s="10"/>
      <c r="EX102" s="10"/>
      <c r="EY102" s="10"/>
      <c r="EZ102" s="10"/>
      <c r="FA102" s="10"/>
      <c r="FB102" s="26"/>
      <c r="FC102" s="10"/>
      <c r="FD102" s="15"/>
      <c r="FE102" s="10"/>
      <c r="FF102" s="10"/>
      <c r="FG102" s="26"/>
      <c r="FH102" s="10"/>
      <c r="FI102" s="99"/>
      <c r="FJ102" s="20"/>
    </row>
    <row r="103" spans="1:166" x14ac:dyDescent="0.25">
      <c r="A103" s="90"/>
      <c r="B103" s="10"/>
      <c r="C103" s="21"/>
      <c r="D103" s="20"/>
      <c r="E103" s="10"/>
      <c r="F103" s="20"/>
      <c r="G103" s="10"/>
      <c r="H103" s="25"/>
      <c r="I103" s="10"/>
      <c r="J103" s="10"/>
      <c r="K103" s="10"/>
      <c r="L103" s="10"/>
      <c r="M103" s="10"/>
      <c r="N103" s="26"/>
      <c r="O103" s="10"/>
      <c r="P103" s="15"/>
      <c r="Q103" s="10"/>
      <c r="R103" s="10"/>
      <c r="S103" s="26"/>
      <c r="T103" s="10"/>
      <c r="U103" s="99"/>
      <c r="V103" s="67"/>
      <c r="W103" s="10"/>
      <c r="X103" s="25"/>
      <c r="Y103" s="10"/>
      <c r="Z103" s="10"/>
      <c r="AA103" s="10"/>
      <c r="AB103" s="10"/>
      <c r="AC103" s="10"/>
      <c r="AD103" s="26"/>
      <c r="AE103" s="10"/>
      <c r="AF103" s="15"/>
      <c r="AG103" s="10"/>
      <c r="AH103" s="10"/>
      <c r="AI103" s="26"/>
      <c r="AJ103" s="10"/>
      <c r="AK103" s="99"/>
      <c r="AL103" s="20"/>
      <c r="AM103" s="10"/>
      <c r="AN103" s="25"/>
      <c r="AO103" s="10"/>
      <c r="AP103" s="10"/>
      <c r="AQ103" s="10"/>
      <c r="AR103" s="10"/>
      <c r="AS103" s="10"/>
      <c r="AT103" s="26"/>
      <c r="AU103" s="10"/>
      <c r="AV103" s="15"/>
      <c r="AW103" s="10"/>
      <c r="AX103" s="10"/>
      <c r="AY103" s="26"/>
      <c r="AZ103" s="10"/>
      <c r="BA103" s="99"/>
      <c r="BB103" s="20"/>
      <c r="BC103" s="10"/>
      <c r="BD103" s="25"/>
      <c r="BE103" s="10"/>
      <c r="BF103" s="10"/>
      <c r="BG103" s="10"/>
      <c r="BH103" s="10"/>
      <c r="BI103" s="10"/>
      <c r="BJ103" s="26"/>
      <c r="BK103" s="10"/>
      <c r="BL103" s="15"/>
      <c r="BM103" s="10"/>
      <c r="BN103" s="10"/>
      <c r="BO103" s="26"/>
      <c r="BP103" s="10"/>
      <c r="BQ103" s="99"/>
      <c r="BR103" s="20"/>
      <c r="BS103" s="10"/>
      <c r="BT103" s="25"/>
      <c r="BU103" s="10"/>
      <c r="BV103" s="10"/>
      <c r="BW103" s="10"/>
      <c r="BX103" s="10"/>
      <c r="BY103" s="10"/>
      <c r="BZ103" s="26"/>
      <c r="CA103" s="10"/>
      <c r="CB103" s="15"/>
      <c r="CC103" s="10"/>
      <c r="CD103" s="10"/>
      <c r="CE103" s="26"/>
      <c r="CF103" s="10"/>
      <c r="CG103" s="99"/>
      <c r="CH103" s="20"/>
      <c r="CI103" s="10"/>
      <c r="CJ103" s="25"/>
      <c r="CK103" s="10"/>
      <c r="CL103" s="10"/>
      <c r="CM103" s="10"/>
      <c r="CN103" s="10"/>
      <c r="CO103" s="10"/>
      <c r="CP103" s="26"/>
      <c r="CQ103" s="10"/>
      <c r="CR103" s="15"/>
      <c r="CS103" s="10"/>
      <c r="CT103" s="10"/>
      <c r="CU103" s="26"/>
      <c r="CV103" s="10"/>
      <c r="CW103" s="99"/>
      <c r="CX103" s="20"/>
      <c r="CY103" s="10"/>
      <c r="CZ103" s="25"/>
      <c r="DA103" s="10"/>
      <c r="DB103" s="10"/>
      <c r="DC103" s="10"/>
      <c r="DD103" s="10"/>
      <c r="DE103" s="10"/>
      <c r="DF103" s="26"/>
      <c r="DG103" s="10"/>
      <c r="DH103" s="15"/>
      <c r="DI103" s="10"/>
      <c r="DJ103" s="10"/>
      <c r="DK103" s="26"/>
      <c r="DL103" s="10"/>
      <c r="DM103" s="99"/>
      <c r="DN103" s="20"/>
      <c r="DO103" s="10"/>
      <c r="DP103" s="25"/>
      <c r="DQ103" s="10"/>
      <c r="DR103" s="10"/>
      <c r="DS103" s="10"/>
      <c r="DT103" s="10"/>
      <c r="DU103" s="10"/>
      <c r="DV103" s="26"/>
      <c r="DW103" s="10"/>
      <c r="DX103" s="15"/>
      <c r="DY103" s="10"/>
      <c r="DZ103" s="10"/>
      <c r="EA103" s="26"/>
      <c r="EB103" s="10"/>
      <c r="EC103" s="10"/>
      <c r="ED103" s="20"/>
      <c r="EE103" s="10"/>
      <c r="EF103" s="25"/>
      <c r="EG103" s="10"/>
      <c r="EH103" s="10"/>
      <c r="EI103" s="10"/>
      <c r="EJ103" s="10"/>
      <c r="EK103" s="10"/>
      <c r="EL103" s="26"/>
      <c r="EM103" s="10"/>
      <c r="EN103" s="15"/>
      <c r="EO103" s="10"/>
      <c r="EP103" s="10"/>
      <c r="EQ103" s="26"/>
      <c r="ER103" s="10"/>
      <c r="ES103" s="99"/>
      <c r="ET103" s="20"/>
      <c r="EU103" s="10"/>
      <c r="EV103" s="25"/>
      <c r="EW103" s="10"/>
      <c r="EX103" s="10"/>
      <c r="EY103" s="10"/>
      <c r="EZ103" s="10"/>
      <c r="FA103" s="10"/>
      <c r="FB103" s="26"/>
      <c r="FC103" s="10"/>
      <c r="FD103" s="15"/>
      <c r="FE103" s="10"/>
      <c r="FF103" s="10"/>
      <c r="FG103" s="26"/>
      <c r="FH103" s="10"/>
      <c r="FI103" s="99"/>
      <c r="FJ103" s="20"/>
    </row>
    <row r="104" spans="1:166" x14ac:dyDescent="0.25">
      <c r="A104" s="90"/>
      <c r="B104" s="10"/>
      <c r="C104" s="21"/>
      <c r="D104" s="20"/>
      <c r="E104" s="10"/>
      <c r="F104" s="20"/>
      <c r="G104" s="10"/>
      <c r="H104" s="25"/>
      <c r="I104" s="10"/>
      <c r="J104" s="10"/>
      <c r="K104" s="10"/>
      <c r="L104" s="10"/>
      <c r="M104" s="10"/>
      <c r="N104" s="26"/>
      <c r="O104" s="10"/>
      <c r="P104" s="15"/>
      <c r="Q104" s="10"/>
      <c r="R104" s="10"/>
      <c r="S104" s="26"/>
      <c r="T104" s="10"/>
      <c r="U104" s="99"/>
      <c r="V104" s="67"/>
      <c r="W104" s="10"/>
      <c r="X104" s="25"/>
      <c r="Y104" s="10"/>
      <c r="Z104" s="10"/>
      <c r="AA104" s="10"/>
      <c r="AB104" s="10"/>
      <c r="AC104" s="10"/>
      <c r="AD104" s="26"/>
      <c r="AE104" s="10"/>
      <c r="AF104" s="15"/>
      <c r="AG104" s="10"/>
      <c r="AH104" s="10"/>
      <c r="AI104" s="26"/>
      <c r="AJ104" s="10"/>
      <c r="AK104" s="99"/>
      <c r="AL104" s="20"/>
      <c r="AM104" s="10"/>
      <c r="AN104" s="25"/>
      <c r="AO104" s="10"/>
      <c r="AP104" s="10"/>
      <c r="AQ104" s="10"/>
      <c r="AR104" s="10"/>
      <c r="AS104" s="10"/>
      <c r="AT104" s="26"/>
      <c r="AU104" s="10"/>
      <c r="AV104" s="15"/>
      <c r="AW104" s="10"/>
      <c r="AX104" s="10"/>
      <c r="AY104" s="26"/>
      <c r="AZ104" s="10"/>
      <c r="BA104" s="99"/>
      <c r="BB104" s="20"/>
      <c r="BC104" s="10"/>
      <c r="BD104" s="25"/>
      <c r="BE104" s="10"/>
      <c r="BF104" s="10"/>
      <c r="BG104" s="10"/>
      <c r="BH104" s="10"/>
      <c r="BI104" s="10"/>
      <c r="BJ104" s="26"/>
      <c r="BK104" s="10"/>
      <c r="BL104" s="15"/>
      <c r="BM104" s="10"/>
      <c r="BN104" s="10"/>
      <c r="BO104" s="26"/>
      <c r="BP104" s="10"/>
      <c r="BQ104" s="99"/>
      <c r="BR104" s="20"/>
      <c r="BS104" s="10"/>
      <c r="BT104" s="25"/>
      <c r="BU104" s="10"/>
      <c r="BV104" s="10"/>
      <c r="BW104" s="10"/>
      <c r="BX104" s="10"/>
      <c r="BY104" s="10"/>
      <c r="BZ104" s="26"/>
      <c r="CA104" s="10"/>
      <c r="CB104" s="15"/>
      <c r="CC104" s="10"/>
      <c r="CD104" s="10"/>
      <c r="CE104" s="26"/>
      <c r="CF104" s="10"/>
      <c r="CG104" s="99"/>
      <c r="CH104" s="20"/>
      <c r="CI104" s="10"/>
      <c r="CJ104" s="25"/>
      <c r="CK104" s="10"/>
      <c r="CL104" s="10"/>
      <c r="CM104" s="10"/>
      <c r="CN104" s="10"/>
      <c r="CO104" s="10"/>
      <c r="CP104" s="26"/>
      <c r="CQ104" s="10"/>
      <c r="CR104" s="15"/>
      <c r="CS104" s="10"/>
      <c r="CT104" s="10"/>
      <c r="CU104" s="26"/>
      <c r="CV104" s="10"/>
      <c r="CW104" s="99"/>
      <c r="CX104" s="20"/>
      <c r="CY104" s="10"/>
      <c r="CZ104" s="25"/>
      <c r="DA104" s="10"/>
      <c r="DB104" s="10"/>
      <c r="DC104" s="10"/>
      <c r="DD104" s="10"/>
      <c r="DE104" s="10"/>
      <c r="DF104" s="26"/>
      <c r="DG104" s="10"/>
      <c r="DH104" s="15"/>
      <c r="DI104" s="10"/>
      <c r="DJ104" s="10"/>
      <c r="DK104" s="26"/>
      <c r="DL104" s="10"/>
      <c r="DM104" s="99"/>
      <c r="DN104" s="20"/>
      <c r="DO104" s="10"/>
      <c r="DP104" s="25"/>
      <c r="DQ104" s="10"/>
      <c r="DR104" s="10"/>
      <c r="DS104" s="10"/>
      <c r="DT104" s="10"/>
      <c r="DU104" s="10"/>
      <c r="DV104" s="26"/>
      <c r="DW104" s="10"/>
      <c r="DX104" s="15"/>
      <c r="DY104" s="10"/>
      <c r="DZ104" s="10"/>
      <c r="EA104" s="26"/>
      <c r="EB104" s="10"/>
      <c r="EC104" s="10"/>
      <c r="ED104" s="20"/>
      <c r="EE104" s="10"/>
      <c r="EF104" s="25"/>
      <c r="EG104" s="10"/>
      <c r="EH104" s="10"/>
      <c r="EI104" s="10"/>
      <c r="EJ104" s="10"/>
      <c r="EK104" s="10"/>
      <c r="EL104" s="26"/>
      <c r="EM104" s="10"/>
      <c r="EN104" s="15"/>
      <c r="EO104" s="10"/>
      <c r="EP104" s="10"/>
      <c r="EQ104" s="26"/>
      <c r="ER104" s="10"/>
      <c r="ES104" s="99"/>
      <c r="ET104" s="20"/>
      <c r="EU104" s="10"/>
      <c r="EV104" s="25"/>
      <c r="EW104" s="10"/>
      <c r="EX104" s="10"/>
      <c r="EY104" s="10"/>
      <c r="EZ104" s="10"/>
      <c r="FA104" s="10"/>
      <c r="FB104" s="26"/>
      <c r="FC104" s="10"/>
      <c r="FD104" s="15"/>
      <c r="FE104" s="10"/>
      <c r="FF104" s="10"/>
      <c r="FG104" s="26"/>
      <c r="FH104" s="10"/>
      <c r="FI104" s="99"/>
      <c r="FJ104" s="20"/>
    </row>
    <row r="105" spans="1:166" x14ac:dyDescent="0.25">
      <c r="A105" s="90"/>
      <c r="B105" s="10"/>
      <c r="C105" s="21"/>
      <c r="D105" s="20"/>
      <c r="E105" s="10"/>
      <c r="F105" s="20"/>
      <c r="G105" s="10"/>
      <c r="H105" s="25"/>
      <c r="I105" s="10"/>
      <c r="J105" s="10"/>
      <c r="K105" s="10"/>
      <c r="L105" s="10"/>
      <c r="M105" s="10"/>
      <c r="N105" s="26"/>
      <c r="O105" s="10"/>
      <c r="P105" s="15"/>
      <c r="Q105" s="10"/>
      <c r="R105" s="10"/>
      <c r="S105" s="26"/>
      <c r="T105" s="10"/>
      <c r="U105" s="99"/>
      <c r="V105" s="67"/>
      <c r="W105" s="10"/>
      <c r="X105" s="25"/>
      <c r="Y105" s="10"/>
      <c r="Z105" s="10"/>
      <c r="AA105" s="10"/>
      <c r="AB105" s="10"/>
      <c r="AC105" s="10"/>
      <c r="AD105" s="26"/>
      <c r="AE105" s="10"/>
      <c r="AF105" s="15"/>
      <c r="AG105" s="10"/>
      <c r="AH105" s="10"/>
      <c r="AI105" s="26"/>
      <c r="AJ105" s="10"/>
      <c r="AK105" s="99"/>
      <c r="AL105" s="20"/>
      <c r="AM105" s="10"/>
      <c r="AN105" s="25"/>
      <c r="AO105" s="10"/>
      <c r="AP105" s="10"/>
      <c r="AQ105" s="10"/>
      <c r="AR105" s="10"/>
      <c r="AS105" s="10"/>
      <c r="AT105" s="26"/>
      <c r="AU105" s="10"/>
      <c r="AV105" s="15"/>
      <c r="AW105" s="10"/>
      <c r="AX105" s="10"/>
      <c r="AY105" s="26"/>
      <c r="AZ105" s="10"/>
      <c r="BA105" s="99"/>
      <c r="BB105" s="20"/>
      <c r="BC105" s="10"/>
      <c r="BD105" s="25"/>
      <c r="BE105" s="10"/>
      <c r="BF105" s="10"/>
      <c r="BG105" s="10"/>
      <c r="BH105" s="10"/>
      <c r="BI105" s="10"/>
      <c r="BJ105" s="26"/>
      <c r="BK105" s="10"/>
      <c r="BL105" s="15"/>
      <c r="BM105" s="10"/>
      <c r="BN105" s="10"/>
      <c r="BO105" s="26"/>
      <c r="BP105" s="10"/>
      <c r="BQ105" s="99"/>
      <c r="BR105" s="20"/>
      <c r="BS105" s="10"/>
      <c r="BT105" s="25"/>
      <c r="BU105" s="10"/>
      <c r="BV105" s="10"/>
      <c r="BW105" s="10"/>
      <c r="BX105" s="10"/>
      <c r="BY105" s="10"/>
      <c r="BZ105" s="26"/>
      <c r="CA105" s="10"/>
      <c r="CB105" s="15"/>
      <c r="CC105" s="10"/>
      <c r="CD105" s="10"/>
      <c r="CE105" s="26"/>
      <c r="CF105" s="10"/>
      <c r="CG105" s="99"/>
      <c r="CH105" s="20"/>
      <c r="CI105" s="10"/>
      <c r="CJ105" s="25"/>
      <c r="CK105" s="10"/>
      <c r="CL105" s="10"/>
      <c r="CM105" s="10"/>
      <c r="CN105" s="10"/>
      <c r="CO105" s="10"/>
      <c r="CP105" s="26"/>
      <c r="CQ105" s="10"/>
      <c r="CR105" s="15"/>
      <c r="CS105" s="10"/>
      <c r="CT105" s="10"/>
      <c r="CU105" s="26"/>
      <c r="CV105" s="10"/>
      <c r="CW105" s="99"/>
      <c r="CX105" s="20"/>
      <c r="CY105" s="10"/>
      <c r="CZ105" s="25"/>
      <c r="DA105" s="10"/>
      <c r="DB105" s="10"/>
      <c r="DC105" s="10"/>
      <c r="DD105" s="10"/>
      <c r="DE105" s="10"/>
      <c r="DF105" s="26"/>
      <c r="DG105" s="10"/>
      <c r="DH105" s="15"/>
      <c r="DI105" s="10"/>
      <c r="DJ105" s="10"/>
      <c r="DK105" s="26"/>
      <c r="DL105" s="10"/>
      <c r="DM105" s="99"/>
      <c r="DN105" s="20"/>
      <c r="DO105" s="10"/>
      <c r="DP105" s="25"/>
      <c r="DQ105" s="10"/>
      <c r="DR105" s="10"/>
      <c r="DS105" s="10"/>
      <c r="DT105" s="10"/>
      <c r="DU105" s="10"/>
      <c r="DV105" s="26"/>
      <c r="DW105" s="10"/>
      <c r="DX105" s="15"/>
      <c r="DY105" s="10"/>
      <c r="DZ105" s="10"/>
      <c r="EA105" s="26"/>
      <c r="EB105" s="10"/>
      <c r="EC105" s="10"/>
      <c r="ED105" s="20"/>
      <c r="EE105" s="10"/>
      <c r="EF105" s="25"/>
      <c r="EG105" s="10"/>
      <c r="EH105" s="10"/>
      <c r="EI105" s="10"/>
      <c r="EJ105" s="10"/>
      <c r="EK105" s="10"/>
      <c r="EL105" s="26"/>
      <c r="EM105" s="10"/>
      <c r="EN105" s="15"/>
      <c r="EO105" s="10"/>
      <c r="EP105" s="10"/>
      <c r="EQ105" s="26"/>
      <c r="ER105" s="10"/>
      <c r="ES105" s="99"/>
      <c r="ET105" s="20"/>
      <c r="EU105" s="10"/>
      <c r="EV105" s="25"/>
      <c r="EW105" s="10"/>
      <c r="EX105" s="10"/>
      <c r="EY105" s="10"/>
      <c r="EZ105" s="10"/>
      <c r="FA105" s="10"/>
      <c r="FB105" s="26"/>
      <c r="FC105" s="10"/>
      <c r="FD105" s="15"/>
      <c r="FE105" s="10"/>
      <c r="FF105" s="10"/>
      <c r="FG105" s="26"/>
      <c r="FH105" s="10"/>
      <c r="FI105" s="99"/>
      <c r="FJ105" s="20"/>
    </row>
    <row r="106" spans="1:166" x14ac:dyDescent="0.25">
      <c r="A106" s="90"/>
      <c r="B106" s="10"/>
      <c r="C106" s="21"/>
      <c r="D106" s="20"/>
      <c r="E106" s="10"/>
      <c r="F106" s="20"/>
      <c r="G106" s="10"/>
      <c r="H106" s="25"/>
      <c r="I106" s="10"/>
      <c r="J106" s="10"/>
      <c r="K106" s="10"/>
      <c r="L106" s="10"/>
      <c r="M106" s="10"/>
      <c r="N106" s="26"/>
      <c r="O106" s="10"/>
      <c r="P106" s="15"/>
      <c r="Q106" s="10"/>
      <c r="R106" s="10"/>
      <c r="S106" s="26"/>
      <c r="T106" s="10"/>
      <c r="U106" s="99"/>
      <c r="V106" s="67"/>
      <c r="W106" s="10"/>
      <c r="X106" s="25"/>
      <c r="Y106" s="10"/>
      <c r="Z106" s="10"/>
      <c r="AA106" s="10"/>
      <c r="AB106" s="10"/>
      <c r="AC106" s="10"/>
      <c r="AD106" s="26"/>
      <c r="AE106" s="10"/>
      <c r="AF106" s="15"/>
      <c r="AG106" s="10"/>
      <c r="AH106" s="10"/>
      <c r="AI106" s="26"/>
      <c r="AJ106" s="10"/>
      <c r="AK106" s="99"/>
      <c r="AL106" s="20"/>
      <c r="AM106" s="10"/>
      <c r="AN106" s="25"/>
      <c r="AO106" s="10"/>
      <c r="AP106" s="10"/>
      <c r="AQ106" s="10"/>
      <c r="AR106" s="10"/>
      <c r="AS106" s="10"/>
      <c r="AT106" s="26"/>
      <c r="AU106" s="10"/>
      <c r="AV106" s="15"/>
      <c r="AW106" s="10"/>
      <c r="AX106" s="10"/>
      <c r="AY106" s="26"/>
      <c r="AZ106" s="10"/>
      <c r="BA106" s="99"/>
      <c r="BB106" s="20"/>
      <c r="BC106" s="10"/>
      <c r="BD106" s="25"/>
      <c r="BE106" s="10"/>
      <c r="BF106" s="10"/>
      <c r="BG106" s="10"/>
      <c r="BH106" s="10"/>
      <c r="BI106" s="10"/>
      <c r="BJ106" s="26"/>
      <c r="BK106" s="10"/>
      <c r="BL106" s="15"/>
      <c r="BM106" s="10"/>
      <c r="BN106" s="10"/>
      <c r="BO106" s="26"/>
      <c r="BP106" s="10"/>
      <c r="BQ106" s="99"/>
      <c r="BR106" s="20"/>
      <c r="BS106" s="10"/>
      <c r="BT106" s="25"/>
      <c r="BU106" s="10"/>
      <c r="BV106" s="10"/>
      <c r="BW106" s="10"/>
      <c r="BX106" s="10"/>
      <c r="BY106" s="10"/>
      <c r="BZ106" s="26"/>
      <c r="CA106" s="10"/>
      <c r="CB106" s="15"/>
      <c r="CC106" s="10"/>
      <c r="CD106" s="10"/>
      <c r="CE106" s="26"/>
      <c r="CF106" s="10"/>
      <c r="CG106" s="99"/>
      <c r="CH106" s="20"/>
      <c r="CI106" s="10"/>
      <c r="CJ106" s="25"/>
      <c r="CK106" s="10"/>
      <c r="CL106" s="10"/>
      <c r="CM106" s="10"/>
      <c r="CN106" s="10"/>
      <c r="CO106" s="10"/>
      <c r="CP106" s="26"/>
      <c r="CQ106" s="10"/>
      <c r="CR106" s="15"/>
      <c r="CS106" s="10"/>
      <c r="CT106" s="10"/>
      <c r="CU106" s="26"/>
      <c r="CV106" s="10"/>
      <c r="CW106" s="99"/>
      <c r="CX106" s="20"/>
      <c r="CY106" s="10"/>
      <c r="CZ106" s="25"/>
      <c r="DA106" s="10"/>
      <c r="DB106" s="10"/>
      <c r="DC106" s="10"/>
      <c r="DD106" s="10"/>
      <c r="DE106" s="10"/>
      <c r="DF106" s="26"/>
      <c r="DG106" s="10"/>
      <c r="DH106" s="15"/>
      <c r="DI106" s="10"/>
      <c r="DJ106" s="10"/>
      <c r="DK106" s="26"/>
      <c r="DL106" s="10"/>
      <c r="DM106" s="99"/>
      <c r="DN106" s="20"/>
      <c r="DO106" s="10"/>
      <c r="DP106" s="25"/>
      <c r="DQ106" s="10"/>
      <c r="DR106" s="10"/>
      <c r="DS106" s="10"/>
      <c r="DT106" s="10"/>
      <c r="DU106" s="10"/>
      <c r="DV106" s="26"/>
      <c r="DW106" s="10"/>
      <c r="DX106" s="15"/>
      <c r="DY106" s="10"/>
      <c r="DZ106" s="10"/>
      <c r="EA106" s="26"/>
      <c r="EB106" s="10"/>
      <c r="EC106" s="10"/>
      <c r="ED106" s="20"/>
      <c r="EE106" s="10"/>
      <c r="EF106" s="25"/>
      <c r="EG106" s="10"/>
      <c r="EH106" s="10"/>
      <c r="EI106" s="10"/>
      <c r="EJ106" s="10"/>
      <c r="EK106" s="10"/>
      <c r="EL106" s="26"/>
      <c r="EM106" s="10"/>
      <c r="EN106" s="15"/>
      <c r="EO106" s="10"/>
      <c r="EP106" s="10"/>
      <c r="EQ106" s="26"/>
      <c r="ER106" s="10"/>
      <c r="ES106" s="99"/>
      <c r="ET106" s="20"/>
      <c r="EU106" s="10"/>
      <c r="EV106" s="25"/>
      <c r="EW106" s="10"/>
      <c r="EX106" s="10"/>
      <c r="EY106" s="10"/>
      <c r="EZ106" s="10"/>
      <c r="FA106" s="10"/>
      <c r="FB106" s="26"/>
      <c r="FC106" s="10"/>
      <c r="FD106" s="15"/>
      <c r="FE106" s="10"/>
      <c r="FF106" s="10"/>
      <c r="FG106" s="26"/>
      <c r="FH106" s="10"/>
      <c r="FI106" s="99"/>
      <c r="FJ106" s="20"/>
    </row>
    <row r="107" spans="1:166" x14ac:dyDescent="0.25">
      <c r="A107" s="90"/>
      <c r="B107" s="10"/>
      <c r="C107" s="21"/>
      <c r="D107" s="20"/>
      <c r="E107" s="10"/>
      <c r="F107" s="20"/>
      <c r="G107" s="10"/>
      <c r="H107" s="25"/>
      <c r="I107" s="10"/>
      <c r="J107" s="10"/>
      <c r="K107" s="10"/>
      <c r="L107" s="10"/>
      <c r="M107" s="10"/>
      <c r="N107" s="26"/>
      <c r="O107" s="10"/>
      <c r="P107" s="15"/>
      <c r="Q107" s="10"/>
      <c r="R107" s="10"/>
      <c r="S107" s="26"/>
      <c r="T107" s="10"/>
      <c r="U107" s="99"/>
      <c r="V107" s="67"/>
      <c r="W107" s="10"/>
      <c r="X107" s="25"/>
      <c r="Y107" s="10"/>
      <c r="Z107" s="10"/>
      <c r="AA107" s="10"/>
      <c r="AB107" s="10"/>
      <c r="AC107" s="10"/>
      <c r="AD107" s="26"/>
      <c r="AE107" s="10"/>
      <c r="AF107" s="15"/>
      <c r="AG107" s="10"/>
      <c r="AH107" s="10"/>
      <c r="AI107" s="26"/>
      <c r="AJ107" s="10"/>
      <c r="AK107" s="99"/>
      <c r="AL107" s="20"/>
      <c r="AM107" s="10"/>
      <c r="AN107" s="25"/>
      <c r="AO107" s="10"/>
      <c r="AP107" s="10"/>
      <c r="AQ107" s="10"/>
      <c r="AR107" s="10"/>
      <c r="AS107" s="10"/>
      <c r="AT107" s="26"/>
      <c r="AU107" s="10"/>
      <c r="AV107" s="15"/>
      <c r="AW107" s="10"/>
      <c r="AX107" s="10"/>
      <c r="AY107" s="26"/>
      <c r="AZ107" s="10"/>
      <c r="BA107" s="99"/>
      <c r="BB107" s="20"/>
      <c r="BC107" s="10"/>
      <c r="BD107" s="25"/>
      <c r="BE107" s="10"/>
      <c r="BF107" s="10"/>
      <c r="BG107" s="10"/>
      <c r="BH107" s="10"/>
      <c r="BI107" s="10"/>
      <c r="BJ107" s="26"/>
      <c r="BK107" s="10"/>
      <c r="BL107" s="15"/>
      <c r="BM107" s="10"/>
      <c r="BN107" s="10"/>
      <c r="BO107" s="26"/>
      <c r="BP107" s="10"/>
      <c r="BQ107" s="99"/>
      <c r="BR107" s="20"/>
      <c r="BS107" s="10"/>
      <c r="BT107" s="25"/>
      <c r="BU107" s="10"/>
      <c r="BV107" s="10"/>
      <c r="BW107" s="10"/>
      <c r="BX107" s="10"/>
      <c r="BY107" s="10"/>
      <c r="BZ107" s="26"/>
      <c r="CA107" s="10"/>
      <c r="CB107" s="15"/>
      <c r="CC107" s="10"/>
      <c r="CD107" s="10"/>
      <c r="CE107" s="26"/>
      <c r="CF107" s="10"/>
      <c r="CG107" s="99"/>
      <c r="CH107" s="20"/>
      <c r="CI107" s="10"/>
      <c r="CJ107" s="25"/>
      <c r="CK107" s="10"/>
      <c r="CL107" s="10"/>
      <c r="CM107" s="10"/>
      <c r="CN107" s="10"/>
      <c r="CO107" s="10"/>
      <c r="CP107" s="26"/>
      <c r="CQ107" s="10"/>
      <c r="CR107" s="15"/>
      <c r="CS107" s="10"/>
      <c r="CT107" s="10"/>
      <c r="CU107" s="26"/>
      <c r="CV107" s="10"/>
      <c r="CW107" s="99"/>
      <c r="CX107" s="20"/>
      <c r="CY107" s="10"/>
      <c r="CZ107" s="25"/>
      <c r="DA107" s="10"/>
      <c r="DB107" s="10"/>
      <c r="DC107" s="10"/>
      <c r="DD107" s="10"/>
      <c r="DE107" s="10"/>
      <c r="DF107" s="26"/>
      <c r="DG107" s="10"/>
      <c r="DH107" s="15"/>
      <c r="DI107" s="10"/>
      <c r="DJ107" s="10"/>
      <c r="DK107" s="26"/>
      <c r="DL107" s="10"/>
      <c r="DM107" s="99"/>
      <c r="DN107" s="20"/>
      <c r="DO107" s="10"/>
      <c r="DP107" s="25"/>
      <c r="DQ107" s="10"/>
      <c r="DR107" s="10"/>
      <c r="DS107" s="10"/>
      <c r="DT107" s="10"/>
      <c r="DU107" s="10"/>
      <c r="DV107" s="26"/>
      <c r="DW107" s="10"/>
      <c r="DX107" s="15"/>
      <c r="DY107" s="10"/>
      <c r="DZ107" s="10"/>
      <c r="EA107" s="26"/>
      <c r="EB107" s="10"/>
      <c r="EC107" s="10"/>
      <c r="ED107" s="20"/>
      <c r="EE107" s="10"/>
      <c r="EF107" s="25"/>
      <c r="EG107" s="10"/>
      <c r="EH107" s="10"/>
      <c r="EI107" s="10"/>
      <c r="EJ107" s="10"/>
      <c r="EK107" s="10"/>
      <c r="EL107" s="26"/>
      <c r="EM107" s="10"/>
      <c r="EN107" s="15"/>
      <c r="EO107" s="10"/>
      <c r="EP107" s="10"/>
      <c r="EQ107" s="26"/>
      <c r="ER107" s="10"/>
      <c r="ES107" s="99"/>
      <c r="ET107" s="20"/>
      <c r="EU107" s="10"/>
      <c r="EV107" s="25"/>
      <c r="EW107" s="10"/>
      <c r="EX107" s="10"/>
      <c r="EY107" s="10"/>
      <c r="EZ107" s="10"/>
      <c r="FA107" s="10"/>
      <c r="FB107" s="26"/>
      <c r="FC107" s="10"/>
      <c r="FD107" s="15"/>
      <c r="FE107" s="10"/>
      <c r="FF107" s="10"/>
      <c r="FG107" s="26"/>
      <c r="FH107" s="10"/>
      <c r="FI107" s="99"/>
      <c r="FJ107" s="20"/>
    </row>
    <row r="108" spans="1:166" x14ac:dyDescent="0.25">
      <c r="A108" s="90"/>
      <c r="B108" s="10"/>
      <c r="C108" s="21"/>
      <c r="D108" s="20"/>
      <c r="E108" s="10"/>
      <c r="F108" s="20"/>
      <c r="G108" s="10"/>
      <c r="H108" s="25"/>
      <c r="I108" s="10"/>
      <c r="J108" s="10"/>
      <c r="K108" s="10"/>
      <c r="L108" s="10"/>
      <c r="M108" s="10"/>
      <c r="N108" s="26"/>
      <c r="O108" s="10"/>
      <c r="P108" s="15"/>
      <c r="Q108" s="10"/>
      <c r="R108" s="10"/>
      <c r="S108" s="26"/>
      <c r="T108" s="10"/>
      <c r="U108" s="99"/>
      <c r="V108" s="67"/>
      <c r="W108" s="10"/>
      <c r="X108" s="25"/>
      <c r="Y108" s="10"/>
      <c r="Z108" s="10"/>
      <c r="AA108" s="10"/>
      <c r="AB108" s="10"/>
      <c r="AC108" s="10"/>
      <c r="AD108" s="26"/>
      <c r="AE108" s="10"/>
      <c r="AF108" s="15"/>
      <c r="AG108" s="10"/>
      <c r="AH108" s="10"/>
      <c r="AI108" s="26"/>
      <c r="AJ108" s="10"/>
      <c r="AK108" s="99"/>
      <c r="AL108" s="20"/>
      <c r="AM108" s="10"/>
      <c r="AN108" s="25"/>
      <c r="AO108" s="10"/>
      <c r="AP108" s="10"/>
      <c r="AQ108" s="10"/>
      <c r="AR108" s="10"/>
      <c r="AS108" s="10"/>
      <c r="AT108" s="26"/>
      <c r="AU108" s="10"/>
      <c r="AV108" s="15"/>
      <c r="AW108" s="10"/>
      <c r="AX108" s="10"/>
      <c r="AY108" s="26"/>
      <c r="AZ108" s="10"/>
      <c r="BA108" s="99"/>
      <c r="BB108" s="20"/>
      <c r="BC108" s="10"/>
      <c r="BD108" s="25"/>
      <c r="BE108" s="10"/>
      <c r="BF108" s="10"/>
      <c r="BG108" s="10"/>
      <c r="BH108" s="10"/>
      <c r="BI108" s="10"/>
      <c r="BJ108" s="26"/>
      <c r="BK108" s="10"/>
      <c r="BL108" s="15"/>
      <c r="BM108" s="10"/>
      <c r="BN108" s="10"/>
      <c r="BO108" s="26"/>
      <c r="BP108" s="10"/>
      <c r="BQ108" s="99"/>
      <c r="BR108" s="20"/>
      <c r="BS108" s="10"/>
      <c r="BT108" s="25"/>
      <c r="BU108" s="10"/>
      <c r="BV108" s="10"/>
      <c r="BW108" s="10"/>
      <c r="BX108" s="10"/>
      <c r="BY108" s="10"/>
      <c r="BZ108" s="26"/>
      <c r="CA108" s="10"/>
      <c r="CB108" s="15"/>
      <c r="CC108" s="10"/>
      <c r="CD108" s="10"/>
      <c r="CE108" s="26"/>
      <c r="CF108" s="10"/>
      <c r="CG108" s="99"/>
      <c r="CH108" s="20"/>
      <c r="CI108" s="10"/>
      <c r="CJ108" s="25"/>
      <c r="CK108" s="10"/>
      <c r="CL108" s="10"/>
      <c r="CM108" s="10"/>
      <c r="CN108" s="10"/>
      <c r="CO108" s="10"/>
      <c r="CP108" s="26"/>
      <c r="CQ108" s="10"/>
      <c r="CR108" s="15"/>
      <c r="CS108" s="10"/>
      <c r="CT108" s="10"/>
      <c r="CU108" s="26"/>
      <c r="CV108" s="10"/>
      <c r="CW108" s="99"/>
      <c r="CX108" s="20"/>
      <c r="CY108" s="10"/>
      <c r="CZ108" s="25"/>
      <c r="DA108" s="10"/>
      <c r="DB108" s="10"/>
      <c r="DC108" s="10"/>
      <c r="DD108" s="10"/>
      <c r="DE108" s="10"/>
      <c r="DF108" s="26"/>
      <c r="DG108" s="10"/>
      <c r="DH108" s="15"/>
      <c r="DI108" s="10"/>
      <c r="DJ108" s="10"/>
      <c r="DK108" s="26"/>
      <c r="DL108" s="10"/>
      <c r="DM108" s="99"/>
      <c r="DN108" s="20"/>
      <c r="DO108" s="10"/>
      <c r="DP108" s="25"/>
      <c r="DQ108" s="10"/>
      <c r="DR108" s="10"/>
      <c r="DS108" s="10"/>
      <c r="DT108" s="10"/>
      <c r="DU108" s="10"/>
      <c r="DV108" s="26"/>
      <c r="DW108" s="10"/>
      <c r="DX108" s="15"/>
      <c r="DY108" s="10"/>
      <c r="DZ108" s="10"/>
      <c r="EA108" s="26"/>
      <c r="EB108" s="10"/>
      <c r="EC108" s="10"/>
      <c r="ED108" s="20"/>
      <c r="EE108" s="10"/>
      <c r="EF108" s="25"/>
      <c r="EG108" s="10"/>
      <c r="EH108" s="10"/>
      <c r="EI108" s="10"/>
      <c r="EJ108" s="10"/>
      <c r="EK108" s="10"/>
      <c r="EL108" s="26"/>
      <c r="EM108" s="10"/>
      <c r="EN108" s="15"/>
      <c r="EO108" s="10"/>
      <c r="EP108" s="10"/>
      <c r="EQ108" s="26"/>
      <c r="ER108" s="10"/>
      <c r="ES108" s="99"/>
      <c r="ET108" s="20"/>
      <c r="EU108" s="10"/>
      <c r="EV108" s="25"/>
      <c r="EW108" s="10"/>
      <c r="EX108" s="10"/>
      <c r="EY108" s="10"/>
      <c r="EZ108" s="10"/>
      <c r="FA108" s="10"/>
      <c r="FB108" s="26"/>
      <c r="FC108" s="10"/>
      <c r="FD108" s="15"/>
      <c r="FE108" s="10"/>
      <c r="FF108" s="10"/>
      <c r="FG108" s="26"/>
      <c r="FH108" s="10"/>
      <c r="FI108" s="99"/>
      <c r="FJ108" s="20"/>
    </row>
    <row r="109" spans="1:166" x14ac:dyDescent="0.25">
      <c r="A109" s="90"/>
      <c r="B109" s="10"/>
      <c r="C109" s="21"/>
      <c r="D109" s="20"/>
      <c r="E109" s="10"/>
      <c r="F109" s="20"/>
      <c r="G109" s="10"/>
      <c r="H109" s="25"/>
      <c r="I109" s="10"/>
      <c r="J109" s="10"/>
      <c r="K109" s="10"/>
      <c r="L109" s="10"/>
      <c r="M109" s="10"/>
      <c r="N109" s="26"/>
      <c r="O109" s="10"/>
      <c r="P109" s="15"/>
      <c r="Q109" s="10"/>
      <c r="R109" s="10"/>
      <c r="S109" s="26"/>
      <c r="T109" s="10"/>
      <c r="U109" s="99"/>
      <c r="V109" s="67"/>
      <c r="W109" s="10"/>
      <c r="X109" s="25"/>
      <c r="Y109" s="10"/>
      <c r="Z109" s="10"/>
      <c r="AA109" s="10"/>
      <c r="AB109" s="10"/>
      <c r="AC109" s="10"/>
      <c r="AD109" s="26"/>
      <c r="AE109" s="10"/>
      <c r="AF109" s="15"/>
      <c r="AG109" s="10"/>
      <c r="AH109" s="10"/>
      <c r="AI109" s="26"/>
      <c r="AJ109" s="10"/>
      <c r="AK109" s="99"/>
      <c r="AL109" s="20"/>
      <c r="AM109" s="10"/>
      <c r="AN109" s="25"/>
      <c r="AO109" s="10"/>
      <c r="AP109" s="10"/>
      <c r="AQ109" s="10"/>
      <c r="AR109" s="10"/>
      <c r="AS109" s="10"/>
      <c r="AT109" s="26"/>
      <c r="AU109" s="10"/>
      <c r="AV109" s="15"/>
      <c r="AW109" s="10"/>
      <c r="AX109" s="10"/>
      <c r="AY109" s="26"/>
      <c r="AZ109" s="10"/>
      <c r="BA109" s="99"/>
      <c r="BB109" s="20"/>
      <c r="BC109" s="10"/>
      <c r="BD109" s="25"/>
      <c r="BE109" s="10"/>
      <c r="BF109" s="10"/>
      <c r="BG109" s="10"/>
      <c r="BH109" s="10"/>
      <c r="BI109" s="10"/>
      <c r="BJ109" s="26"/>
      <c r="BK109" s="10"/>
      <c r="BL109" s="15"/>
      <c r="BM109" s="10"/>
      <c r="BN109" s="10"/>
      <c r="BO109" s="26"/>
      <c r="BP109" s="10"/>
      <c r="BQ109" s="99"/>
      <c r="BR109" s="20"/>
      <c r="BS109" s="10"/>
      <c r="BT109" s="25"/>
      <c r="BU109" s="10"/>
      <c r="BV109" s="10"/>
      <c r="BW109" s="10"/>
      <c r="BX109" s="10"/>
      <c r="BY109" s="10"/>
      <c r="BZ109" s="26"/>
      <c r="CA109" s="10"/>
      <c r="CB109" s="15"/>
      <c r="CC109" s="10"/>
      <c r="CD109" s="10"/>
      <c r="CE109" s="26"/>
      <c r="CF109" s="10"/>
      <c r="CG109" s="99"/>
      <c r="CH109" s="20"/>
      <c r="CI109" s="10"/>
      <c r="CJ109" s="25"/>
      <c r="CK109" s="10"/>
      <c r="CL109" s="10"/>
      <c r="CM109" s="10"/>
      <c r="CN109" s="10"/>
      <c r="CO109" s="10"/>
      <c r="CP109" s="26"/>
      <c r="CQ109" s="10"/>
      <c r="CR109" s="15"/>
      <c r="CS109" s="10"/>
      <c r="CT109" s="10"/>
      <c r="CU109" s="26"/>
      <c r="CV109" s="10"/>
      <c r="CW109" s="99"/>
      <c r="CX109" s="20"/>
      <c r="CY109" s="10"/>
      <c r="CZ109" s="25"/>
      <c r="DA109" s="10"/>
      <c r="DB109" s="10"/>
      <c r="DC109" s="10"/>
      <c r="DD109" s="10"/>
      <c r="DE109" s="10"/>
      <c r="DF109" s="26"/>
      <c r="DG109" s="10"/>
      <c r="DH109" s="15"/>
      <c r="DI109" s="10"/>
      <c r="DJ109" s="10"/>
      <c r="DK109" s="26"/>
      <c r="DL109" s="10"/>
      <c r="DM109" s="99"/>
      <c r="DN109" s="20"/>
      <c r="DO109" s="10"/>
      <c r="DP109" s="25"/>
      <c r="DQ109" s="10"/>
      <c r="DR109" s="10"/>
      <c r="DS109" s="10"/>
      <c r="DT109" s="10"/>
      <c r="DU109" s="10"/>
      <c r="DV109" s="26"/>
      <c r="DW109" s="10"/>
      <c r="DX109" s="15"/>
      <c r="DY109" s="10"/>
      <c r="DZ109" s="10"/>
      <c r="EA109" s="26"/>
      <c r="EB109" s="10"/>
      <c r="EC109" s="10"/>
      <c r="ED109" s="20"/>
      <c r="EE109" s="10"/>
      <c r="EF109" s="25"/>
      <c r="EG109" s="10"/>
      <c r="EH109" s="10"/>
      <c r="EI109" s="10"/>
      <c r="EJ109" s="10"/>
      <c r="EK109" s="10"/>
      <c r="EL109" s="26"/>
      <c r="EM109" s="10"/>
      <c r="EN109" s="15"/>
      <c r="EO109" s="10"/>
      <c r="EP109" s="10"/>
      <c r="EQ109" s="26"/>
      <c r="ER109" s="10"/>
      <c r="ES109" s="99"/>
      <c r="ET109" s="20"/>
      <c r="EU109" s="10"/>
      <c r="EV109" s="25"/>
      <c r="EW109" s="10"/>
      <c r="EX109" s="10"/>
      <c r="EY109" s="10"/>
      <c r="EZ109" s="10"/>
      <c r="FA109" s="10"/>
      <c r="FB109" s="26"/>
      <c r="FC109" s="10"/>
      <c r="FD109" s="15"/>
      <c r="FE109" s="10"/>
      <c r="FF109" s="10"/>
      <c r="FG109" s="26"/>
      <c r="FH109" s="10"/>
      <c r="FI109" s="99"/>
      <c r="FJ109" s="20"/>
    </row>
    <row r="110" spans="1:166" x14ac:dyDescent="0.25">
      <c r="A110" s="90"/>
      <c r="B110" s="10"/>
      <c r="C110" s="21"/>
      <c r="D110" s="20"/>
      <c r="E110" s="10"/>
      <c r="F110" s="20"/>
      <c r="G110" s="10"/>
      <c r="H110" s="25"/>
      <c r="I110" s="10"/>
      <c r="J110" s="10"/>
      <c r="K110" s="10"/>
      <c r="L110" s="10"/>
      <c r="M110" s="10"/>
      <c r="N110" s="26"/>
      <c r="O110" s="10"/>
      <c r="P110" s="15"/>
      <c r="Q110" s="10"/>
      <c r="R110" s="10"/>
      <c r="S110" s="26"/>
      <c r="T110" s="10"/>
      <c r="U110" s="99"/>
      <c r="V110" s="67"/>
      <c r="W110" s="10"/>
      <c r="X110" s="25"/>
      <c r="Y110" s="10"/>
      <c r="Z110" s="10"/>
      <c r="AA110" s="10"/>
      <c r="AB110" s="10"/>
      <c r="AC110" s="10"/>
      <c r="AD110" s="26"/>
      <c r="AE110" s="10"/>
      <c r="AF110" s="15"/>
      <c r="AG110" s="10"/>
      <c r="AH110" s="10"/>
      <c r="AI110" s="26"/>
      <c r="AJ110" s="10"/>
      <c r="AK110" s="99"/>
      <c r="AL110" s="20"/>
      <c r="AM110" s="10"/>
      <c r="AN110" s="25"/>
      <c r="AO110" s="10"/>
      <c r="AP110" s="10"/>
      <c r="AQ110" s="10"/>
      <c r="AR110" s="10"/>
      <c r="AS110" s="10"/>
      <c r="AT110" s="26"/>
      <c r="AU110" s="10"/>
      <c r="AV110" s="15"/>
      <c r="AW110" s="10"/>
      <c r="AX110" s="10"/>
      <c r="AY110" s="26"/>
      <c r="AZ110" s="10"/>
      <c r="BA110" s="99"/>
      <c r="BB110" s="20"/>
      <c r="BC110" s="10"/>
      <c r="BD110" s="25"/>
      <c r="BE110" s="10"/>
      <c r="BF110" s="10"/>
      <c r="BG110" s="10"/>
      <c r="BH110" s="10"/>
      <c r="BI110" s="10"/>
      <c r="BJ110" s="26"/>
      <c r="BK110" s="10"/>
      <c r="BL110" s="15"/>
      <c r="BM110" s="10"/>
      <c r="BN110" s="10"/>
      <c r="BO110" s="26"/>
      <c r="BP110" s="10"/>
      <c r="BQ110" s="99"/>
      <c r="BR110" s="20"/>
      <c r="BS110" s="10"/>
      <c r="BT110" s="25"/>
      <c r="BU110" s="10"/>
      <c r="BV110" s="10"/>
      <c r="BW110" s="10"/>
      <c r="BX110" s="10"/>
      <c r="BY110" s="10"/>
      <c r="BZ110" s="26"/>
      <c r="CA110" s="10"/>
      <c r="CB110" s="15"/>
      <c r="CC110" s="10"/>
      <c r="CD110" s="10"/>
      <c r="CE110" s="26"/>
      <c r="CF110" s="10"/>
      <c r="CG110" s="99"/>
      <c r="CH110" s="20"/>
      <c r="CI110" s="10"/>
      <c r="CJ110" s="25"/>
      <c r="CK110" s="10"/>
      <c r="CL110" s="10"/>
      <c r="CM110" s="10"/>
      <c r="CN110" s="10"/>
      <c r="CO110" s="10"/>
      <c r="CP110" s="26"/>
      <c r="CQ110" s="10"/>
      <c r="CR110" s="15"/>
      <c r="CS110" s="10"/>
      <c r="CT110" s="10"/>
      <c r="CU110" s="26"/>
      <c r="CV110" s="10"/>
      <c r="CW110" s="99"/>
      <c r="CX110" s="20"/>
      <c r="CY110" s="10"/>
      <c r="CZ110" s="25"/>
      <c r="DA110" s="10"/>
      <c r="DB110" s="10"/>
      <c r="DC110" s="10"/>
      <c r="DD110" s="10"/>
      <c r="DE110" s="10"/>
      <c r="DF110" s="26"/>
      <c r="DG110" s="10"/>
      <c r="DH110" s="15"/>
      <c r="DI110" s="10"/>
      <c r="DJ110" s="10"/>
      <c r="DK110" s="26"/>
      <c r="DL110" s="10"/>
      <c r="DM110" s="99"/>
      <c r="DN110" s="20"/>
      <c r="DO110" s="10"/>
      <c r="DP110" s="25"/>
      <c r="DQ110" s="10"/>
      <c r="DR110" s="10"/>
      <c r="DS110" s="10"/>
      <c r="DT110" s="10"/>
      <c r="DU110" s="10"/>
      <c r="DV110" s="26"/>
      <c r="DW110" s="10"/>
      <c r="DX110" s="15"/>
      <c r="DY110" s="10"/>
      <c r="DZ110" s="10"/>
      <c r="EA110" s="26"/>
      <c r="EB110" s="10"/>
      <c r="EC110" s="10"/>
      <c r="ED110" s="20"/>
      <c r="EE110" s="10"/>
      <c r="EF110" s="25"/>
      <c r="EG110" s="10"/>
      <c r="EH110" s="10"/>
      <c r="EI110" s="10"/>
      <c r="EJ110" s="10"/>
      <c r="EK110" s="10"/>
      <c r="EL110" s="26"/>
      <c r="EM110" s="10"/>
      <c r="EN110" s="15"/>
      <c r="EO110" s="10"/>
      <c r="EP110" s="10"/>
      <c r="EQ110" s="26"/>
      <c r="ER110" s="10"/>
      <c r="ES110" s="99"/>
      <c r="ET110" s="20"/>
      <c r="EU110" s="10"/>
      <c r="EV110" s="25"/>
      <c r="EW110" s="10"/>
      <c r="EX110" s="10"/>
      <c r="EY110" s="10"/>
      <c r="EZ110" s="10"/>
      <c r="FA110" s="10"/>
      <c r="FB110" s="26"/>
      <c r="FC110" s="10"/>
      <c r="FD110" s="15"/>
      <c r="FE110" s="10"/>
      <c r="FF110" s="10"/>
      <c r="FG110" s="26"/>
      <c r="FH110" s="10"/>
      <c r="FI110" s="99"/>
      <c r="FJ110" s="20"/>
    </row>
    <row r="111" spans="1:166" x14ac:dyDescent="0.25">
      <c r="A111" s="90"/>
      <c r="B111" s="10"/>
      <c r="C111" s="21"/>
      <c r="D111" s="20"/>
      <c r="E111" s="10"/>
      <c r="F111" s="20"/>
      <c r="G111" s="10"/>
      <c r="H111" s="25"/>
      <c r="I111" s="10"/>
      <c r="J111" s="10"/>
      <c r="K111" s="10"/>
      <c r="L111" s="10"/>
      <c r="M111" s="10"/>
      <c r="N111" s="26"/>
      <c r="O111" s="10"/>
      <c r="P111" s="15"/>
      <c r="Q111" s="10"/>
      <c r="R111" s="10"/>
      <c r="S111" s="26"/>
      <c r="T111" s="10"/>
      <c r="U111" s="99"/>
      <c r="V111" s="67"/>
      <c r="W111" s="10"/>
      <c r="X111" s="25"/>
      <c r="Y111" s="10"/>
      <c r="Z111" s="10"/>
      <c r="AA111" s="10"/>
      <c r="AB111" s="10"/>
      <c r="AC111" s="10"/>
      <c r="AD111" s="26"/>
      <c r="AE111" s="10"/>
      <c r="AF111" s="15"/>
      <c r="AG111" s="10"/>
      <c r="AH111" s="10"/>
      <c r="AI111" s="26"/>
      <c r="AJ111" s="10"/>
      <c r="AK111" s="99"/>
      <c r="AL111" s="20"/>
      <c r="AM111" s="10"/>
      <c r="AN111" s="25"/>
      <c r="AO111" s="10"/>
      <c r="AP111" s="10"/>
      <c r="AQ111" s="10"/>
      <c r="AR111" s="10"/>
      <c r="AS111" s="10"/>
      <c r="AT111" s="26"/>
      <c r="AU111" s="10"/>
      <c r="AV111" s="15"/>
      <c r="AW111" s="10"/>
      <c r="AX111" s="10"/>
      <c r="AY111" s="26"/>
      <c r="AZ111" s="10"/>
      <c r="BA111" s="99"/>
      <c r="BB111" s="20"/>
      <c r="BC111" s="10"/>
      <c r="BD111" s="25"/>
      <c r="BE111" s="10"/>
      <c r="BF111" s="10"/>
      <c r="BG111" s="10"/>
      <c r="BH111" s="10"/>
      <c r="BI111" s="10"/>
      <c r="BJ111" s="26"/>
      <c r="BK111" s="10"/>
      <c r="BL111" s="15"/>
      <c r="BM111" s="10"/>
      <c r="BN111" s="10"/>
      <c r="BO111" s="26"/>
      <c r="BP111" s="10"/>
      <c r="BQ111" s="99"/>
      <c r="BR111" s="20"/>
      <c r="BS111" s="10"/>
      <c r="BT111" s="25"/>
      <c r="BU111" s="10"/>
      <c r="BV111" s="10"/>
      <c r="BW111" s="10"/>
      <c r="BX111" s="10"/>
      <c r="BY111" s="10"/>
      <c r="BZ111" s="26"/>
      <c r="CA111" s="10"/>
      <c r="CB111" s="15"/>
      <c r="CC111" s="10"/>
      <c r="CD111" s="10"/>
      <c r="CE111" s="26"/>
      <c r="CF111" s="10"/>
      <c r="CG111" s="99"/>
      <c r="CH111" s="20"/>
      <c r="CI111" s="10"/>
      <c r="CJ111" s="25"/>
      <c r="CK111" s="10"/>
      <c r="CL111" s="10"/>
      <c r="CM111" s="10"/>
      <c r="CN111" s="10"/>
      <c r="CO111" s="10"/>
      <c r="CP111" s="26"/>
      <c r="CQ111" s="10"/>
      <c r="CR111" s="15"/>
      <c r="CS111" s="10"/>
      <c r="CT111" s="10"/>
      <c r="CU111" s="26"/>
      <c r="CV111" s="10"/>
      <c r="CW111" s="99"/>
      <c r="CX111" s="20"/>
      <c r="CY111" s="10"/>
      <c r="CZ111" s="25"/>
      <c r="DA111" s="10"/>
      <c r="DB111" s="10"/>
      <c r="DC111" s="10"/>
      <c r="DD111" s="10"/>
      <c r="DE111" s="10"/>
      <c r="DF111" s="26"/>
      <c r="DG111" s="10"/>
      <c r="DH111" s="15"/>
      <c r="DI111" s="10"/>
      <c r="DJ111" s="10"/>
      <c r="DK111" s="26"/>
      <c r="DL111" s="10"/>
      <c r="DM111" s="99"/>
      <c r="DN111" s="20"/>
      <c r="DO111" s="10"/>
      <c r="DP111" s="25"/>
      <c r="DQ111" s="10"/>
      <c r="DR111" s="10"/>
      <c r="DS111" s="10"/>
      <c r="DT111" s="10"/>
      <c r="DU111" s="10"/>
      <c r="DV111" s="26"/>
      <c r="DW111" s="10"/>
      <c r="DX111" s="15"/>
      <c r="DY111" s="10"/>
      <c r="DZ111" s="10"/>
      <c r="EA111" s="26"/>
      <c r="EB111" s="10"/>
      <c r="EC111" s="10"/>
      <c r="ED111" s="20"/>
      <c r="EE111" s="10"/>
      <c r="EF111" s="25"/>
      <c r="EG111" s="10"/>
      <c r="EH111" s="10"/>
      <c r="EI111" s="10"/>
      <c r="EJ111" s="10"/>
      <c r="EK111" s="10"/>
      <c r="EL111" s="26"/>
      <c r="EM111" s="10"/>
      <c r="EN111" s="15"/>
      <c r="EO111" s="10"/>
      <c r="EP111" s="10"/>
      <c r="EQ111" s="26"/>
      <c r="ER111" s="10"/>
      <c r="ES111" s="99"/>
      <c r="ET111" s="20"/>
      <c r="EU111" s="10"/>
      <c r="EV111" s="25"/>
      <c r="EW111" s="10"/>
      <c r="EX111" s="10"/>
      <c r="EY111" s="10"/>
      <c r="EZ111" s="10"/>
      <c r="FA111" s="10"/>
      <c r="FB111" s="26"/>
      <c r="FC111" s="10"/>
      <c r="FD111" s="15"/>
      <c r="FE111" s="10"/>
      <c r="FF111" s="10"/>
      <c r="FG111" s="26"/>
      <c r="FH111" s="10"/>
      <c r="FI111" s="99"/>
      <c r="FJ111" s="20"/>
    </row>
    <row r="112" spans="1:166" x14ac:dyDescent="0.25">
      <c r="A112" s="90"/>
      <c r="B112" s="10"/>
      <c r="C112" s="21"/>
      <c r="D112" s="20"/>
      <c r="E112" s="10"/>
      <c r="F112" s="20"/>
      <c r="G112" s="10"/>
      <c r="H112" s="25"/>
      <c r="I112" s="10"/>
      <c r="J112" s="10"/>
      <c r="K112" s="10"/>
      <c r="L112" s="10"/>
      <c r="M112" s="10"/>
      <c r="N112" s="26"/>
      <c r="O112" s="10"/>
      <c r="P112" s="15"/>
      <c r="Q112" s="10"/>
      <c r="R112" s="10"/>
      <c r="S112" s="26"/>
      <c r="T112" s="10"/>
      <c r="U112" s="99"/>
      <c r="V112" s="67"/>
      <c r="W112" s="10"/>
      <c r="X112" s="25"/>
      <c r="Y112" s="10"/>
      <c r="Z112" s="10"/>
      <c r="AA112" s="10"/>
      <c r="AB112" s="10"/>
      <c r="AC112" s="10"/>
      <c r="AD112" s="26"/>
      <c r="AE112" s="10"/>
      <c r="AF112" s="15"/>
      <c r="AG112" s="10"/>
      <c r="AH112" s="10"/>
      <c r="AI112" s="26"/>
      <c r="AJ112" s="10"/>
      <c r="AK112" s="99"/>
      <c r="AL112" s="20"/>
      <c r="AM112" s="10"/>
      <c r="AN112" s="25"/>
      <c r="AO112" s="10"/>
      <c r="AP112" s="10"/>
      <c r="AQ112" s="10"/>
      <c r="AR112" s="10"/>
      <c r="AS112" s="10"/>
      <c r="AT112" s="26"/>
      <c r="AU112" s="10"/>
      <c r="AV112" s="15"/>
      <c r="AW112" s="10"/>
      <c r="AX112" s="10"/>
      <c r="AY112" s="26"/>
      <c r="AZ112" s="10"/>
      <c r="BA112" s="99"/>
      <c r="BB112" s="20"/>
      <c r="BC112" s="10"/>
      <c r="BD112" s="25"/>
      <c r="BE112" s="10"/>
      <c r="BF112" s="10"/>
      <c r="BG112" s="10"/>
      <c r="BH112" s="10"/>
      <c r="BI112" s="10"/>
      <c r="BJ112" s="26"/>
      <c r="BK112" s="10"/>
      <c r="BL112" s="15"/>
      <c r="BM112" s="10"/>
      <c r="BN112" s="10"/>
      <c r="BO112" s="26"/>
      <c r="BP112" s="10"/>
      <c r="BQ112" s="99"/>
      <c r="BR112" s="20"/>
      <c r="BS112" s="10"/>
      <c r="BT112" s="25"/>
      <c r="BU112" s="10"/>
      <c r="BV112" s="10"/>
      <c r="BW112" s="10"/>
      <c r="BX112" s="10"/>
      <c r="BY112" s="10"/>
      <c r="BZ112" s="26"/>
      <c r="CA112" s="10"/>
      <c r="CB112" s="15"/>
      <c r="CC112" s="10"/>
      <c r="CD112" s="10"/>
      <c r="CE112" s="26"/>
      <c r="CF112" s="10"/>
      <c r="CG112" s="99"/>
      <c r="CH112" s="20"/>
      <c r="CI112" s="10"/>
      <c r="CJ112" s="25"/>
      <c r="CK112" s="10"/>
      <c r="CL112" s="10"/>
      <c r="CM112" s="10"/>
      <c r="CN112" s="10"/>
      <c r="CO112" s="10"/>
      <c r="CP112" s="26"/>
      <c r="CQ112" s="10"/>
      <c r="CR112" s="15"/>
      <c r="CS112" s="10"/>
      <c r="CT112" s="10"/>
      <c r="CU112" s="26"/>
      <c r="CV112" s="10"/>
      <c r="CW112" s="99"/>
      <c r="CX112" s="20"/>
      <c r="CY112" s="10"/>
      <c r="CZ112" s="25"/>
      <c r="DA112" s="10"/>
      <c r="DB112" s="10"/>
      <c r="DC112" s="10"/>
      <c r="DD112" s="10"/>
      <c r="DE112" s="10"/>
      <c r="DF112" s="26"/>
      <c r="DG112" s="10"/>
      <c r="DH112" s="15"/>
      <c r="DI112" s="10"/>
      <c r="DJ112" s="10"/>
      <c r="DK112" s="26"/>
      <c r="DL112" s="10"/>
      <c r="DM112" s="99"/>
      <c r="DN112" s="20"/>
      <c r="DO112" s="10"/>
      <c r="DP112" s="25"/>
      <c r="DQ112" s="10"/>
      <c r="DR112" s="10"/>
      <c r="DS112" s="10"/>
      <c r="DT112" s="10"/>
      <c r="DU112" s="10"/>
      <c r="DV112" s="26"/>
      <c r="DW112" s="10"/>
      <c r="DX112" s="15"/>
      <c r="DY112" s="10"/>
      <c r="DZ112" s="10"/>
      <c r="EA112" s="26"/>
      <c r="EB112" s="10"/>
      <c r="EC112" s="10"/>
      <c r="ED112" s="20"/>
      <c r="EE112" s="10"/>
      <c r="EF112" s="25"/>
      <c r="EG112" s="10"/>
      <c r="EH112" s="10"/>
      <c r="EI112" s="10"/>
      <c r="EJ112" s="10"/>
      <c r="EK112" s="10"/>
      <c r="EL112" s="26"/>
      <c r="EM112" s="10"/>
      <c r="EN112" s="15"/>
      <c r="EO112" s="10"/>
      <c r="EP112" s="10"/>
      <c r="EQ112" s="26"/>
      <c r="ER112" s="10"/>
      <c r="ES112" s="99"/>
      <c r="ET112" s="20"/>
      <c r="EU112" s="10"/>
      <c r="EV112" s="25"/>
      <c r="EW112" s="10"/>
      <c r="EX112" s="10"/>
      <c r="EY112" s="10"/>
      <c r="EZ112" s="10"/>
      <c r="FA112" s="10"/>
      <c r="FB112" s="26"/>
      <c r="FC112" s="10"/>
      <c r="FD112" s="15"/>
      <c r="FE112" s="10"/>
      <c r="FF112" s="10"/>
      <c r="FG112" s="26"/>
      <c r="FH112" s="10"/>
      <c r="FI112" s="99"/>
      <c r="FJ112" s="20"/>
    </row>
    <row r="113" spans="1:166" x14ac:dyDescent="0.25">
      <c r="A113" s="90"/>
      <c r="B113" s="10"/>
      <c r="C113" s="21"/>
      <c r="D113" s="20"/>
      <c r="E113" s="10"/>
      <c r="F113" s="20"/>
      <c r="G113" s="10"/>
      <c r="H113" s="25"/>
      <c r="I113" s="10"/>
      <c r="J113" s="10"/>
      <c r="K113" s="10"/>
      <c r="L113" s="10"/>
      <c r="M113" s="10"/>
      <c r="N113" s="26"/>
      <c r="O113" s="10"/>
      <c r="P113" s="15"/>
      <c r="Q113" s="10"/>
      <c r="R113" s="10"/>
      <c r="S113" s="26"/>
      <c r="T113" s="10"/>
      <c r="U113" s="99"/>
      <c r="V113" s="67"/>
      <c r="W113" s="10"/>
      <c r="X113" s="25"/>
      <c r="Y113" s="10"/>
      <c r="Z113" s="10"/>
      <c r="AA113" s="10"/>
      <c r="AB113" s="10"/>
      <c r="AC113" s="10"/>
      <c r="AD113" s="26"/>
      <c r="AE113" s="10"/>
      <c r="AF113" s="15"/>
      <c r="AG113" s="10"/>
      <c r="AH113" s="10"/>
      <c r="AI113" s="26"/>
      <c r="AJ113" s="10"/>
      <c r="AK113" s="99"/>
      <c r="AL113" s="20"/>
      <c r="AM113" s="10"/>
      <c r="AN113" s="25"/>
      <c r="AO113" s="10"/>
      <c r="AP113" s="10"/>
      <c r="AQ113" s="10"/>
      <c r="AR113" s="10"/>
      <c r="AS113" s="10"/>
      <c r="AT113" s="26"/>
      <c r="AU113" s="10"/>
      <c r="AV113" s="15"/>
      <c r="AW113" s="10"/>
      <c r="AX113" s="10"/>
      <c r="AY113" s="26"/>
      <c r="AZ113" s="10"/>
      <c r="BA113" s="99"/>
      <c r="BB113" s="20"/>
      <c r="BC113" s="10"/>
      <c r="BD113" s="25"/>
      <c r="BE113" s="10"/>
      <c r="BF113" s="10"/>
      <c r="BG113" s="10"/>
      <c r="BH113" s="10"/>
      <c r="BI113" s="10"/>
      <c r="BJ113" s="26"/>
      <c r="BK113" s="10"/>
      <c r="BL113" s="15"/>
      <c r="BM113" s="10"/>
      <c r="BN113" s="10"/>
      <c r="BO113" s="26"/>
      <c r="BP113" s="10"/>
      <c r="BQ113" s="99"/>
      <c r="BR113" s="20"/>
      <c r="BS113" s="10"/>
      <c r="BT113" s="25"/>
      <c r="BU113" s="10"/>
      <c r="BV113" s="10"/>
      <c r="BW113" s="10"/>
      <c r="BX113" s="10"/>
      <c r="BY113" s="10"/>
      <c r="BZ113" s="26"/>
      <c r="CA113" s="10"/>
      <c r="CB113" s="15"/>
      <c r="CC113" s="10"/>
      <c r="CD113" s="10"/>
      <c r="CE113" s="26"/>
      <c r="CF113" s="10"/>
      <c r="CG113" s="99"/>
      <c r="CH113" s="20"/>
      <c r="CI113" s="10"/>
      <c r="CJ113" s="25"/>
      <c r="CK113" s="10"/>
      <c r="CL113" s="10"/>
      <c r="CM113" s="10"/>
      <c r="CN113" s="10"/>
      <c r="CO113" s="10"/>
      <c r="CP113" s="26"/>
      <c r="CQ113" s="10"/>
      <c r="CR113" s="15"/>
      <c r="CS113" s="10"/>
      <c r="CT113" s="10"/>
      <c r="CU113" s="26"/>
      <c r="CV113" s="10"/>
      <c r="CW113" s="99"/>
      <c r="CX113" s="20"/>
      <c r="CY113" s="10"/>
      <c r="CZ113" s="25"/>
      <c r="DA113" s="10"/>
      <c r="DB113" s="10"/>
      <c r="DC113" s="10"/>
      <c r="DD113" s="10"/>
      <c r="DE113" s="10"/>
      <c r="DF113" s="26"/>
      <c r="DG113" s="10"/>
      <c r="DH113" s="15"/>
      <c r="DI113" s="10"/>
      <c r="DJ113" s="10"/>
      <c r="DK113" s="26"/>
      <c r="DL113" s="10"/>
      <c r="DM113" s="99"/>
      <c r="DN113" s="20"/>
      <c r="DO113" s="10"/>
      <c r="DP113" s="25"/>
      <c r="DQ113" s="10"/>
      <c r="DR113" s="10"/>
      <c r="DS113" s="10"/>
      <c r="DT113" s="10"/>
      <c r="DU113" s="10"/>
      <c r="DV113" s="26"/>
      <c r="DW113" s="10"/>
      <c r="DX113" s="15"/>
      <c r="DY113" s="10"/>
      <c r="DZ113" s="10"/>
      <c r="EA113" s="26"/>
      <c r="EB113" s="10"/>
      <c r="EC113" s="10"/>
      <c r="ED113" s="20"/>
      <c r="EE113" s="10"/>
      <c r="EF113" s="25"/>
      <c r="EG113" s="10"/>
      <c r="EH113" s="10"/>
      <c r="EI113" s="10"/>
      <c r="EJ113" s="10"/>
      <c r="EK113" s="10"/>
      <c r="EL113" s="26"/>
      <c r="EM113" s="10"/>
      <c r="EN113" s="15"/>
      <c r="EO113" s="10"/>
      <c r="EP113" s="10"/>
      <c r="EQ113" s="26"/>
      <c r="ER113" s="10"/>
      <c r="ES113" s="99"/>
      <c r="ET113" s="20"/>
      <c r="EU113" s="10"/>
      <c r="EV113" s="25"/>
      <c r="EW113" s="10"/>
      <c r="EX113" s="10"/>
      <c r="EY113" s="10"/>
      <c r="EZ113" s="10"/>
      <c r="FA113" s="10"/>
      <c r="FB113" s="26"/>
      <c r="FC113" s="10"/>
      <c r="FD113" s="15"/>
      <c r="FE113" s="10"/>
      <c r="FF113" s="10"/>
      <c r="FG113" s="26"/>
      <c r="FH113" s="10"/>
      <c r="FI113" s="99"/>
      <c r="FJ113" s="20"/>
    </row>
    <row r="114" spans="1:166" x14ac:dyDescent="0.25">
      <c r="A114" s="90"/>
      <c r="B114" s="10"/>
      <c r="C114" s="21"/>
      <c r="D114" s="20"/>
      <c r="E114" s="10"/>
      <c r="F114" s="20"/>
      <c r="G114" s="10"/>
      <c r="H114" s="25"/>
      <c r="I114" s="10"/>
      <c r="J114" s="10"/>
      <c r="K114" s="10"/>
      <c r="L114" s="10"/>
      <c r="M114" s="10"/>
      <c r="N114" s="26"/>
      <c r="O114" s="10"/>
      <c r="P114" s="15"/>
      <c r="Q114" s="10"/>
      <c r="R114" s="10"/>
      <c r="S114" s="26"/>
      <c r="T114" s="10"/>
      <c r="U114" s="99"/>
      <c r="V114" s="67"/>
      <c r="W114" s="10"/>
      <c r="X114" s="25"/>
      <c r="Y114" s="10"/>
      <c r="Z114" s="10"/>
      <c r="AA114" s="10"/>
      <c r="AB114" s="10"/>
      <c r="AC114" s="10"/>
      <c r="AD114" s="26"/>
      <c r="AE114" s="10"/>
      <c r="AF114" s="15"/>
      <c r="AG114" s="10"/>
      <c r="AH114" s="10"/>
      <c r="AI114" s="26"/>
      <c r="AJ114" s="10"/>
      <c r="AK114" s="99"/>
      <c r="AL114" s="20"/>
      <c r="AM114" s="10"/>
      <c r="AN114" s="25"/>
      <c r="AO114" s="10"/>
      <c r="AP114" s="10"/>
      <c r="AQ114" s="10"/>
      <c r="AR114" s="10"/>
      <c r="AS114" s="10"/>
      <c r="AT114" s="26"/>
      <c r="AU114" s="10"/>
      <c r="AV114" s="15"/>
      <c r="AW114" s="10"/>
      <c r="AX114" s="10"/>
      <c r="AY114" s="26"/>
      <c r="AZ114" s="10"/>
      <c r="BA114" s="99"/>
      <c r="BB114" s="20"/>
      <c r="BC114" s="10"/>
      <c r="BD114" s="25"/>
      <c r="BE114" s="10"/>
      <c r="BF114" s="10"/>
      <c r="BG114" s="10"/>
      <c r="BH114" s="10"/>
      <c r="BI114" s="10"/>
      <c r="BJ114" s="26"/>
      <c r="BK114" s="10"/>
      <c r="BL114" s="15"/>
      <c r="BM114" s="10"/>
      <c r="BN114" s="10"/>
      <c r="BO114" s="26"/>
      <c r="BP114" s="10"/>
      <c r="BQ114" s="99"/>
      <c r="BR114" s="20"/>
      <c r="BS114" s="10"/>
      <c r="BT114" s="25"/>
      <c r="BU114" s="10"/>
      <c r="BV114" s="10"/>
      <c r="BW114" s="10"/>
      <c r="BX114" s="10"/>
      <c r="BY114" s="10"/>
      <c r="BZ114" s="26"/>
      <c r="CA114" s="10"/>
      <c r="CB114" s="15"/>
      <c r="CC114" s="10"/>
      <c r="CD114" s="10"/>
      <c r="CE114" s="26"/>
      <c r="CF114" s="10"/>
      <c r="CG114" s="99"/>
      <c r="CH114" s="20"/>
      <c r="CI114" s="10"/>
      <c r="CJ114" s="25"/>
      <c r="CK114" s="10"/>
      <c r="CL114" s="10"/>
      <c r="CM114" s="10"/>
      <c r="CN114" s="10"/>
      <c r="CO114" s="10"/>
      <c r="CP114" s="26"/>
      <c r="CQ114" s="10"/>
      <c r="CR114" s="15"/>
      <c r="CS114" s="10"/>
      <c r="CT114" s="10"/>
      <c r="CU114" s="26"/>
      <c r="CV114" s="10"/>
      <c r="CW114" s="99"/>
      <c r="CX114" s="20"/>
      <c r="CY114" s="10"/>
      <c r="CZ114" s="25"/>
      <c r="DA114" s="10"/>
      <c r="DB114" s="10"/>
      <c r="DC114" s="10"/>
      <c r="DD114" s="10"/>
      <c r="DE114" s="10"/>
      <c r="DF114" s="26"/>
      <c r="DG114" s="10"/>
      <c r="DH114" s="15"/>
      <c r="DI114" s="10"/>
      <c r="DJ114" s="10"/>
      <c r="DK114" s="26"/>
      <c r="DL114" s="10"/>
      <c r="DM114" s="99"/>
      <c r="DN114" s="20"/>
      <c r="DO114" s="10"/>
      <c r="DP114" s="25"/>
      <c r="DQ114" s="10"/>
      <c r="DR114" s="10"/>
      <c r="DS114" s="10"/>
      <c r="DT114" s="10"/>
      <c r="DU114" s="10"/>
      <c r="DV114" s="26"/>
      <c r="DW114" s="10"/>
      <c r="DX114" s="15"/>
      <c r="DY114" s="10"/>
      <c r="DZ114" s="10"/>
      <c r="EA114" s="26"/>
      <c r="EB114" s="10"/>
      <c r="EC114" s="10"/>
      <c r="ED114" s="20"/>
      <c r="EE114" s="10"/>
      <c r="EF114" s="25"/>
      <c r="EG114" s="10"/>
      <c r="EH114" s="10"/>
      <c r="EI114" s="10"/>
      <c r="EJ114" s="10"/>
      <c r="EK114" s="10"/>
      <c r="EL114" s="26"/>
      <c r="EM114" s="10"/>
      <c r="EN114" s="15"/>
      <c r="EO114" s="10"/>
      <c r="EP114" s="10"/>
      <c r="EQ114" s="26"/>
      <c r="ER114" s="10"/>
      <c r="ES114" s="99"/>
      <c r="ET114" s="20"/>
      <c r="EU114" s="10"/>
      <c r="EV114" s="25"/>
      <c r="EW114" s="10"/>
      <c r="EX114" s="10"/>
      <c r="EY114" s="10"/>
      <c r="EZ114" s="10"/>
      <c r="FA114" s="10"/>
      <c r="FB114" s="26"/>
      <c r="FC114" s="10"/>
      <c r="FD114" s="15"/>
      <c r="FE114" s="10"/>
      <c r="FF114" s="10"/>
      <c r="FG114" s="26"/>
      <c r="FH114" s="10"/>
      <c r="FI114" s="99"/>
      <c r="FJ114" s="20"/>
    </row>
    <row r="115" spans="1:166" x14ac:dyDescent="0.25">
      <c r="A115" s="90"/>
      <c r="B115" s="10"/>
      <c r="C115" s="21"/>
      <c r="D115" s="20"/>
      <c r="E115" s="10"/>
      <c r="F115" s="20"/>
      <c r="G115" s="10"/>
      <c r="H115" s="25"/>
      <c r="I115" s="10"/>
      <c r="J115" s="10"/>
      <c r="K115" s="10"/>
      <c r="L115" s="10"/>
      <c r="M115" s="10"/>
      <c r="N115" s="26"/>
      <c r="O115" s="10"/>
      <c r="P115" s="15"/>
      <c r="Q115" s="10"/>
      <c r="R115" s="10"/>
      <c r="S115" s="26"/>
      <c r="T115" s="10"/>
      <c r="U115" s="99"/>
      <c r="V115" s="67"/>
      <c r="W115" s="10"/>
      <c r="X115" s="25"/>
      <c r="Y115" s="10"/>
      <c r="Z115" s="10"/>
      <c r="AA115" s="10"/>
      <c r="AB115" s="10"/>
      <c r="AC115" s="10"/>
      <c r="AD115" s="26"/>
      <c r="AE115" s="10"/>
      <c r="AF115" s="15"/>
      <c r="AG115" s="10"/>
      <c r="AH115" s="10"/>
      <c r="AI115" s="26"/>
      <c r="AJ115" s="10"/>
      <c r="AK115" s="99"/>
      <c r="AL115" s="20"/>
      <c r="AM115" s="10"/>
      <c r="AN115" s="25"/>
      <c r="AO115" s="10"/>
      <c r="AP115" s="10"/>
      <c r="AQ115" s="10"/>
      <c r="AR115" s="10"/>
      <c r="AS115" s="10"/>
      <c r="AT115" s="26"/>
      <c r="AU115" s="10"/>
      <c r="AV115" s="15"/>
      <c r="AW115" s="10"/>
      <c r="AX115" s="10"/>
      <c r="AY115" s="26"/>
      <c r="AZ115" s="10"/>
      <c r="BA115" s="99"/>
      <c r="BB115" s="20"/>
      <c r="BC115" s="10"/>
      <c r="BD115" s="25"/>
      <c r="BE115" s="10"/>
      <c r="BF115" s="10"/>
      <c r="BG115" s="10"/>
      <c r="BH115" s="10"/>
      <c r="BI115" s="10"/>
      <c r="BJ115" s="26"/>
      <c r="BK115" s="10"/>
      <c r="BL115" s="15"/>
      <c r="BM115" s="10"/>
      <c r="BN115" s="10"/>
      <c r="BO115" s="26"/>
      <c r="BP115" s="10"/>
      <c r="BQ115" s="99"/>
      <c r="BR115" s="20"/>
      <c r="BS115" s="10"/>
      <c r="BT115" s="25"/>
      <c r="BU115" s="10"/>
      <c r="BV115" s="10"/>
      <c r="BW115" s="10"/>
      <c r="BX115" s="10"/>
      <c r="BY115" s="10"/>
      <c r="BZ115" s="26"/>
      <c r="CA115" s="10"/>
      <c r="CB115" s="15"/>
      <c r="CC115" s="10"/>
      <c r="CD115" s="10"/>
      <c r="CE115" s="26"/>
      <c r="CF115" s="10"/>
      <c r="CG115" s="99"/>
      <c r="CH115" s="20"/>
      <c r="CI115" s="10"/>
      <c r="CJ115" s="25"/>
      <c r="CK115" s="10"/>
      <c r="CL115" s="10"/>
      <c r="CM115" s="10"/>
      <c r="CN115" s="10"/>
      <c r="CO115" s="10"/>
      <c r="CP115" s="26"/>
      <c r="CQ115" s="10"/>
      <c r="CR115" s="15"/>
      <c r="CS115" s="10"/>
      <c r="CT115" s="10"/>
      <c r="CU115" s="26"/>
      <c r="CV115" s="10"/>
      <c r="CW115" s="99"/>
      <c r="CX115" s="20"/>
      <c r="CY115" s="10"/>
      <c r="CZ115" s="25"/>
      <c r="DA115" s="10"/>
      <c r="DB115" s="10"/>
      <c r="DC115" s="10"/>
      <c r="DD115" s="10"/>
      <c r="DE115" s="10"/>
      <c r="DF115" s="26"/>
      <c r="DG115" s="10"/>
      <c r="DH115" s="15"/>
      <c r="DI115" s="10"/>
      <c r="DJ115" s="10"/>
      <c r="DK115" s="26"/>
      <c r="DL115" s="10"/>
      <c r="DM115" s="99"/>
      <c r="DN115" s="20"/>
      <c r="DO115" s="10"/>
      <c r="DP115" s="25"/>
      <c r="DQ115" s="10"/>
      <c r="DR115" s="10"/>
      <c r="DS115" s="10"/>
      <c r="DT115" s="10"/>
      <c r="DU115" s="10"/>
      <c r="DV115" s="26"/>
      <c r="DW115" s="10"/>
      <c r="DX115" s="15"/>
      <c r="DY115" s="10"/>
      <c r="DZ115" s="10"/>
      <c r="EA115" s="26"/>
      <c r="EB115" s="10"/>
      <c r="EC115" s="10"/>
      <c r="ED115" s="20"/>
      <c r="EE115" s="10"/>
      <c r="EF115" s="25"/>
      <c r="EG115" s="10"/>
      <c r="EH115" s="10"/>
      <c r="EI115" s="10"/>
      <c r="EJ115" s="10"/>
      <c r="EK115" s="10"/>
      <c r="EL115" s="26"/>
      <c r="EM115" s="10"/>
      <c r="EN115" s="15"/>
      <c r="EO115" s="10"/>
      <c r="EP115" s="10"/>
      <c r="EQ115" s="26"/>
      <c r="ER115" s="10"/>
      <c r="ES115" s="99"/>
      <c r="ET115" s="20"/>
      <c r="EU115" s="10"/>
      <c r="EV115" s="25"/>
      <c r="EW115" s="10"/>
      <c r="EX115" s="10"/>
      <c r="EY115" s="10"/>
      <c r="EZ115" s="10"/>
      <c r="FA115" s="10"/>
      <c r="FB115" s="26"/>
      <c r="FC115" s="10"/>
      <c r="FD115" s="15"/>
      <c r="FE115" s="10"/>
      <c r="FF115" s="10"/>
      <c r="FG115" s="26"/>
      <c r="FH115" s="10"/>
      <c r="FI115" s="99"/>
      <c r="FJ115" s="20"/>
    </row>
    <row r="116" spans="1:166" x14ac:dyDescent="0.25">
      <c r="A116" s="90"/>
      <c r="B116" s="10"/>
      <c r="C116" s="21"/>
      <c r="D116" s="20"/>
      <c r="E116" s="10"/>
      <c r="F116" s="20"/>
      <c r="G116" s="10"/>
      <c r="H116" s="25"/>
      <c r="I116" s="10"/>
      <c r="J116" s="10"/>
      <c r="K116" s="10"/>
      <c r="L116" s="10"/>
      <c r="M116" s="10"/>
      <c r="N116" s="26"/>
      <c r="O116" s="10"/>
      <c r="P116" s="15"/>
      <c r="Q116" s="10"/>
      <c r="R116" s="10"/>
      <c r="S116" s="26"/>
      <c r="T116" s="10"/>
      <c r="U116" s="99"/>
      <c r="V116" s="67"/>
      <c r="W116" s="10"/>
      <c r="X116" s="25"/>
      <c r="Y116" s="10"/>
      <c r="Z116" s="10"/>
      <c r="AA116" s="10"/>
      <c r="AB116" s="10"/>
      <c r="AC116" s="10"/>
      <c r="AD116" s="26"/>
      <c r="AE116" s="10"/>
      <c r="AF116" s="15"/>
      <c r="AG116" s="10"/>
      <c r="AH116" s="10"/>
      <c r="AI116" s="26"/>
      <c r="AJ116" s="10"/>
      <c r="AK116" s="99"/>
      <c r="AL116" s="20"/>
      <c r="AM116" s="10"/>
      <c r="AN116" s="25"/>
      <c r="AO116" s="10"/>
      <c r="AP116" s="10"/>
      <c r="AQ116" s="10"/>
      <c r="AR116" s="10"/>
      <c r="AS116" s="10"/>
      <c r="AT116" s="26"/>
      <c r="AU116" s="10"/>
      <c r="AV116" s="15"/>
      <c r="AW116" s="10"/>
      <c r="AX116" s="10"/>
      <c r="AY116" s="26"/>
      <c r="AZ116" s="10"/>
      <c r="BA116" s="99"/>
      <c r="BB116" s="20"/>
      <c r="BC116" s="10"/>
      <c r="BD116" s="25"/>
      <c r="BE116" s="10"/>
      <c r="BF116" s="10"/>
      <c r="BG116" s="10"/>
      <c r="BH116" s="10"/>
      <c r="BI116" s="10"/>
      <c r="BJ116" s="26"/>
      <c r="BK116" s="10"/>
      <c r="BL116" s="15"/>
      <c r="BM116" s="10"/>
      <c r="BN116" s="10"/>
      <c r="BO116" s="26"/>
      <c r="BP116" s="10"/>
      <c r="BQ116" s="99"/>
      <c r="BR116" s="20"/>
      <c r="BS116" s="10"/>
      <c r="BT116" s="25"/>
      <c r="BU116" s="10"/>
      <c r="BV116" s="10"/>
      <c r="BW116" s="10"/>
      <c r="BX116" s="10"/>
      <c r="BY116" s="10"/>
      <c r="BZ116" s="26"/>
      <c r="CA116" s="10"/>
      <c r="CB116" s="15"/>
      <c r="CC116" s="10"/>
      <c r="CD116" s="10"/>
      <c r="CE116" s="26"/>
      <c r="CF116" s="10"/>
      <c r="CG116" s="99"/>
      <c r="CH116" s="20"/>
      <c r="CI116" s="10"/>
      <c r="CJ116" s="25"/>
      <c r="CK116" s="10"/>
      <c r="CL116" s="10"/>
      <c r="CM116" s="10"/>
      <c r="CN116" s="10"/>
      <c r="CO116" s="10"/>
      <c r="CP116" s="26"/>
      <c r="CQ116" s="10"/>
      <c r="CR116" s="15"/>
      <c r="CS116" s="10"/>
      <c r="CT116" s="10"/>
      <c r="CU116" s="26"/>
      <c r="CV116" s="10"/>
      <c r="CW116" s="99"/>
      <c r="CX116" s="20"/>
      <c r="CY116" s="10"/>
      <c r="CZ116" s="25"/>
      <c r="DA116" s="10"/>
      <c r="DB116" s="10"/>
      <c r="DC116" s="10"/>
      <c r="DD116" s="10"/>
      <c r="DE116" s="10"/>
      <c r="DF116" s="26"/>
      <c r="DG116" s="10"/>
      <c r="DH116" s="15"/>
      <c r="DI116" s="10"/>
      <c r="DJ116" s="10"/>
      <c r="DK116" s="26"/>
      <c r="DL116" s="10"/>
      <c r="DM116" s="99"/>
      <c r="DN116" s="20"/>
      <c r="DO116" s="10"/>
      <c r="DP116" s="25"/>
      <c r="DQ116" s="10"/>
      <c r="DR116" s="10"/>
      <c r="DS116" s="10"/>
      <c r="DT116" s="10"/>
      <c r="DU116" s="10"/>
      <c r="DV116" s="26"/>
      <c r="DW116" s="10"/>
      <c r="DX116" s="15"/>
      <c r="DY116" s="10"/>
      <c r="DZ116" s="10"/>
      <c r="EA116" s="26"/>
      <c r="EB116" s="10"/>
      <c r="EC116" s="10"/>
      <c r="ED116" s="20"/>
      <c r="EE116" s="10"/>
      <c r="EF116" s="25"/>
      <c r="EG116" s="10"/>
      <c r="EH116" s="10"/>
      <c r="EI116" s="10"/>
      <c r="EJ116" s="10"/>
      <c r="EK116" s="10"/>
      <c r="EL116" s="26"/>
      <c r="EM116" s="10"/>
      <c r="EN116" s="15"/>
      <c r="EO116" s="10"/>
      <c r="EP116" s="10"/>
      <c r="EQ116" s="26"/>
      <c r="ER116" s="10"/>
      <c r="ES116" s="99"/>
      <c r="ET116" s="20"/>
      <c r="EU116" s="10"/>
      <c r="EV116" s="25"/>
      <c r="EW116" s="10"/>
      <c r="EX116" s="10"/>
      <c r="EY116" s="10"/>
      <c r="EZ116" s="10"/>
      <c r="FA116" s="10"/>
      <c r="FB116" s="26"/>
      <c r="FC116" s="10"/>
      <c r="FD116" s="15"/>
      <c r="FE116" s="10"/>
      <c r="FF116" s="10"/>
      <c r="FG116" s="26"/>
      <c r="FH116" s="10"/>
      <c r="FI116" s="99"/>
      <c r="FJ116" s="20"/>
    </row>
    <row r="117" spans="1:166" x14ac:dyDescent="0.25">
      <c r="A117" s="90"/>
      <c r="B117" s="10"/>
      <c r="C117" s="21"/>
      <c r="D117" s="20"/>
      <c r="E117" s="10"/>
      <c r="F117" s="20"/>
      <c r="G117" s="10"/>
      <c r="H117" s="25"/>
      <c r="I117" s="10"/>
      <c r="J117" s="10"/>
      <c r="K117" s="10"/>
      <c r="L117" s="10"/>
      <c r="M117" s="10"/>
      <c r="N117" s="26"/>
      <c r="O117" s="10"/>
      <c r="P117" s="15"/>
      <c r="Q117" s="10"/>
      <c r="R117" s="10"/>
      <c r="S117" s="26"/>
      <c r="T117" s="10"/>
      <c r="U117" s="99"/>
      <c r="V117" s="67"/>
      <c r="W117" s="10"/>
      <c r="X117" s="25"/>
      <c r="Y117" s="10"/>
      <c r="Z117" s="10"/>
      <c r="AA117" s="10"/>
      <c r="AB117" s="10"/>
      <c r="AC117" s="10"/>
      <c r="AD117" s="26"/>
      <c r="AE117" s="10"/>
      <c r="AF117" s="15"/>
      <c r="AG117" s="10"/>
      <c r="AH117" s="10"/>
      <c r="AI117" s="26"/>
      <c r="AJ117" s="10"/>
      <c r="AK117" s="99"/>
      <c r="AL117" s="20"/>
      <c r="AM117" s="10"/>
      <c r="AN117" s="25"/>
      <c r="AO117" s="10"/>
      <c r="AP117" s="10"/>
      <c r="AQ117" s="10"/>
      <c r="AR117" s="10"/>
      <c r="AS117" s="10"/>
      <c r="AT117" s="26"/>
      <c r="AU117" s="10"/>
      <c r="AV117" s="15"/>
      <c r="AW117" s="10"/>
      <c r="AX117" s="10"/>
      <c r="AY117" s="26"/>
      <c r="AZ117" s="10"/>
      <c r="BA117" s="99"/>
      <c r="BB117" s="20"/>
      <c r="BC117" s="10"/>
      <c r="BD117" s="25"/>
      <c r="BE117" s="10"/>
      <c r="BF117" s="10"/>
      <c r="BG117" s="10"/>
      <c r="BH117" s="10"/>
      <c r="BI117" s="10"/>
      <c r="BJ117" s="26"/>
      <c r="BK117" s="10"/>
      <c r="BL117" s="15"/>
      <c r="BM117" s="10"/>
      <c r="BN117" s="10"/>
      <c r="BO117" s="26"/>
      <c r="BP117" s="10"/>
      <c r="BQ117" s="99"/>
      <c r="BR117" s="20"/>
      <c r="BS117" s="10"/>
      <c r="BT117" s="25"/>
      <c r="BU117" s="10"/>
      <c r="BV117" s="10"/>
      <c r="BW117" s="10"/>
      <c r="BX117" s="10"/>
      <c r="BY117" s="10"/>
      <c r="BZ117" s="26"/>
      <c r="CA117" s="10"/>
      <c r="CB117" s="15"/>
      <c r="CC117" s="10"/>
      <c r="CD117" s="10"/>
      <c r="CE117" s="26"/>
      <c r="CF117" s="10"/>
      <c r="CG117" s="99"/>
      <c r="CH117" s="20"/>
      <c r="CI117" s="10"/>
      <c r="CJ117" s="25"/>
      <c r="CK117" s="10"/>
      <c r="CL117" s="10"/>
      <c r="CM117" s="10"/>
      <c r="CN117" s="10"/>
      <c r="CO117" s="10"/>
      <c r="CP117" s="26"/>
      <c r="CQ117" s="10"/>
      <c r="CR117" s="15"/>
      <c r="CS117" s="10"/>
      <c r="CT117" s="10"/>
      <c r="CU117" s="26"/>
      <c r="CV117" s="10"/>
      <c r="CW117" s="99"/>
      <c r="CX117" s="20"/>
      <c r="CY117" s="10"/>
      <c r="CZ117" s="25"/>
      <c r="DA117" s="10"/>
      <c r="DB117" s="10"/>
      <c r="DC117" s="10"/>
      <c r="DD117" s="10"/>
      <c r="DE117" s="10"/>
      <c r="DF117" s="26"/>
      <c r="DG117" s="10"/>
      <c r="DH117" s="15"/>
      <c r="DI117" s="10"/>
      <c r="DJ117" s="10"/>
      <c r="DK117" s="26"/>
      <c r="DL117" s="10"/>
      <c r="DM117" s="99"/>
      <c r="DN117" s="20"/>
      <c r="DO117" s="10"/>
      <c r="DP117" s="25"/>
      <c r="DQ117" s="10"/>
      <c r="DR117" s="10"/>
      <c r="DS117" s="10"/>
      <c r="DT117" s="10"/>
      <c r="DU117" s="10"/>
      <c r="DV117" s="26"/>
      <c r="DW117" s="10"/>
      <c r="DX117" s="15"/>
      <c r="DY117" s="10"/>
      <c r="DZ117" s="10"/>
      <c r="EA117" s="26"/>
      <c r="EB117" s="10"/>
      <c r="EC117" s="10"/>
      <c r="ED117" s="20"/>
      <c r="EE117" s="10"/>
      <c r="EF117" s="25"/>
      <c r="EG117" s="10"/>
      <c r="EH117" s="10"/>
      <c r="EI117" s="10"/>
      <c r="EJ117" s="10"/>
      <c r="EK117" s="10"/>
      <c r="EL117" s="26"/>
      <c r="EM117" s="10"/>
      <c r="EN117" s="15"/>
      <c r="EO117" s="10"/>
      <c r="EP117" s="10"/>
      <c r="EQ117" s="26"/>
      <c r="ER117" s="10"/>
      <c r="ES117" s="99"/>
      <c r="ET117" s="20"/>
      <c r="EU117" s="10"/>
      <c r="EV117" s="25"/>
      <c r="EW117" s="10"/>
      <c r="EX117" s="10"/>
      <c r="EY117" s="10"/>
      <c r="EZ117" s="10"/>
      <c r="FA117" s="10"/>
      <c r="FB117" s="26"/>
      <c r="FC117" s="10"/>
      <c r="FD117" s="15"/>
      <c r="FE117" s="10"/>
      <c r="FF117" s="10"/>
      <c r="FG117" s="26"/>
      <c r="FH117" s="10"/>
      <c r="FI117" s="99"/>
      <c r="FJ117" s="20"/>
    </row>
    <row r="118" spans="1:166" x14ac:dyDescent="0.25">
      <c r="A118" s="90"/>
      <c r="B118" s="10"/>
      <c r="C118" s="21"/>
      <c r="D118" s="20"/>
      <c r="E118" s="10"/>
      <c r="F118" s="20"/>
      <c r="G118" s="10"/>
      <c r="H118" s="25"/>
      <c r="I118" s="10"/>
      <c r="J118" s="10"/>
      <c r="K118" s="10"/>
      <c r="L118" s="10"/>
      <c r="M118" s="10"/>
      <c r="N118" s="26"/>
      <c r="O118" s="10"/>
      <c r="P118" s="15"/>
      <c r="Q118" s="10"/>
      <c r="R118" s="10"/>
      <c r="S118" s="26"/>
      <c r="T118" s="10"/>
      <c r="U118" s="99"/>
      <c r="V118" s="67"/>
      <c r="W118" s="10"/>
      <c r="X118" s="25"/>
      <c r="Y118" s="10"/>
      <c r="Z118" s="10"/>
      <c r="AA118" s="10"/>
      <c r="AB118" s="10"/>
      <c r="AC118" s="10"/>
      <c r="AD118" s="26"/>
      <c r="AE118" s="10"/>
      <c r="AF118" s="15"/>
      <c r="AG118" s="10"/>
      <c r="AH118" s="10"/>
      <c r="AI118" s="26"/>
      <c r="AJ118" s="10"/>
      <c r="AK118" s="99"/>
      <c r="AL118" s="20"/>
      <c r="AM118" s="10"/>
      <c r="AN118" s="25"/>
      <c r="AO118" s="10"/>
      <c r="AP118" s="10"/>
      <c r="AQ118" s="10"/>
      <c r="AR118" s="10"/>
      <c r="AS118" s="10"/>
      <c r="AT118" s="26"/>
      <c r="AU118" s="10"/>
      <c r="AV118" s="15"/>
      <c r="AW118" s="10"/>
      <c r="AX118" s="10"/>
      <c r="AY118" s="26"/>
      <c r="AZ118" s="10"/>
      <c r="BA118" s="99"/>
      <c r="BB118" s="20"/>
      <c r="BC118" s="10"/>
      <c r="BD118" s="25"/>
      <c r="BE118" s="10"/>
      <c r="BF118" s="10"/>
      <c r="BG118" s="10"/>
      <c r="BH118" s="10"/>
      <c r="BI118" s="10"/>
      <c r="BJ118" s="26"/>
      <c r="BK118" s="10"/>
      <c r="BL118" s="15"/>
      <c r="BM118" s="10"/>
      <c r="BN118" s="10"/>
      <c r="BO118" s="26"/>
      <c r="BP118" s="10"/>
      <c r="BQ118" s="99"/>
      <c r="BR118" s="20"/>
      <c r="BS118" s="10"/>
      <c r="BT118" s="25"/>
      <c r="BU118" s="10"/>
      <c r="BV118" s="10"/>
      <c r="BW118" s="10"/>
      <c r="BX118" s="10"/>
      <c r="BY118" s="10"/>
      <c r="BZ118" s="26"/>
      <c r="CA118" s="10"/>
      <c r="CB118" s="15"/>
      <c r="CC118" s="10"/>
      <c r="CD118" s="10"/>
      <c r="CE118" s="26"/>
      <c r="CF118" s="10"/>
      <c r="CG118" s="99"/>
      <c r="CH118" s="20"/>
      <c r="CI118" s="10"/>
      <c r="CJ118" s="25"/>
      <c r="CK118" s="10"/>
      <c r="CL118" s="10"/>
      <c r="CM118" s="10"/>
      <c r="CN118" s="10"/>
      <c r="CO118" s="10"/>
      <c r="CP118" s="26"/>
      <c r="CQ118" s="10"/>
      <c r="CR118" s="15"/>
      <c r="CS118" s="10"/>
      <c r="CT118" s="10"/>
      <c r="CU118" s="26"/>
      <c r="CV118" s="10"/>
      <c r="CW118" s="99"/>
      <c r="CX118" s="20"/>
      <c r="CY118" s="10"/>
      <c r="CZ118" s="25"/>
      <c r="DA118" s="10"/>
      <c r="DB118" s="10"/>
      <c r="DC118" s="10"/>
      <c r="DD118" s="10"/>
      <c r="DE118" s="10"/>
      <c r="DF118" s="26"/>
      <c r="DG118" s="10"/>
      <c r="DH118" s="15"/>
      <c r="DI118" s="10"/>
      <c r="DJ118" s="10"/>
      <c r="DK118" s="26"/>
      <c r="DL118" s="10"/>
      <c r="DM118" s="99"/>
      <c r="DN118" s="20"/>
      <c r="DO118" s="10"/>
      <c r="DP118" s="25"/>
      <c r="DQ118" s="10"/>
      <c r="DR118" s="10"/>
      <c r="DS118" s="10"/>
      <c r="DT118" s="10"/>
      <c r="DU118" s="10"/>
      <c r="DV118" s="26"/>
      <c r="DW118" s="10"/>
      <c r="DX118" s="15"/>
      <c r="DY118" s="10"/>
      <c r="DZ118" s="10"/>
      <c r="EA118" s="26"/>
      <c r="EB118" s="10"/>
      <c r="EC118" s="10"/>
      <c r="ED118" s="20"/>
      <c r="EE118" s="10"/>
      <c r="EF118" s="25"/>
      <c r="EG118" s="10"/>
      <c r="EH118" s="10"/>
      <c r="EI118" s="10"/>
      <c r="EJ118" s="10"/>
      <c r="EK118" s="10"/>
      <c r="EL118" s="26"/>
      <c r="EM118" s="10"/>
      <c r="EN118" s="15"/>
      <c r="EO118" s="10"/>
      <c r="EP118" s="10"/>
      <c r="EQ118" s="26"/>
      <c r="ER118" s="10"/>
      <c r="ES118" s="99"/>
      <c r="ET118" s="20"/>
      <c r="EU118" s="10"/>
      <c r="EV118" s="25"/>
      <c r="EW118" s="10"/>
      <c r="EX118" s="10"/>
      <c r="EY118" s="10"/>
      <c r="EZ118" s="10"/>
      <c r="FA118" s="10"/>
      <c r="FB118" s="26"/>
      <c r="FC118" s="10"/>
      <c r="FD118" s="15"/>
      <c r="FE118" s="10"/>
      <c r="FF118" s="10"/>
      <c r="FG118" s="26"/>
      <c r="FH118" s="10"/>
      <c r="FI118" s="99"/>
      <c r="FJ118" s="20"/>
    </row>
    <row r="119" spans="1:166" x14ac:dyDescent="0.25">
      <c r="A119" s="90"/>
      <c r="B119" s="10"/>
      <c r="C119" s="21"/>
      <c r="D119" s="20"/>
      <c r="E119" s="10"/>
      <c r="F119" s="20"/>
      <c r="G119" s="10"/>
      <c r="H119" s="25"/>
      <c r="I119" s="10"/>
      <c r="J119" s="10"/>
      <c r="K119" s="10"/>
      <c r="L119" s="10"/>
      <c r="M119" s="10"/>
      <c r="N119" s="26"/>
      <c r="O119" s="10"/>
      <c r="P119" s="15"/>
      <c r="Q119" s="10"/>
      <c r="R119" s="10"/>
      <c r="S119" s="26"/>
      <c r="T119" s="10"/>
      <c r="U119" s="99"/>
      <c r="V119" s="67"/>
      <c r="W119" s="10"/>
      <c r="X119" s="25"/>
      <c r="Y119" s="10"/>
      <c r="Z119" s="10"/>
      <c r="AA119" s="10"/>
      <c r="AB119" s="10"/>
      <c r="AC119" s="10"/>
      <c r="AD119" s="26"/>
      <c r="AE119" s="10"/>
      <c r="AF119" s="15"/>
      <c r="AG119" s="10"/>
      <c r="AH119" s="10"/>
      <c r="AI119" s="26"/>
      <c r="AJ119" s="10"/>
      <c r="AK119" s="99"/>
      <c r="AL119" s="20"/>
      <c r="AM119" s="10"/>
      <c r="AN119" s="25"/>
      <c r="AO119" s="10"/>
      <c r="AP119" s="10"/>
      <c r="AQ119" s="10"/>
      <c r="AR119" s="10"/>
      <c r="AS119" s="10"/>
      <c r="AT119" s="26"/>
      <c r="AU119" s="10"/>
      <c r="AV119" s="15"/>
      <c r="AW119" s="10"/>
      <c r="AX119" s="10"/>
      <c r="AY119" s="26"/>
      <c r="AZ119" s="10"/>
      <c r="BA119" s="99"/>
      <c r="BB119" s="20"/>
      <c r="BC119" s="10"/>
      <c r="BD119" s="25"/>
      <c r="BE119" s="10"/>
      <c r="BF119" s="10"/>
      <c r="BG119" s="10"/>
      <c r="BH119" s="10"/>
      <c r="BI119" s="10"/>
      <c r="BJ119" s="26"/>
      <c r="BK119" s="10"/>
      <c r="BL119" s="15"/>
      <c r="BM119" s="10"/>
      <c r="BN119" s="10"/>
      <c r="BO119" s="26"/>
      <c r="BP119" s="10"/>
      <c r="BQ119" s="99"/>
      <c r="BR119" s="20"/>
      <c r="BS119" s="10"/>
      <c r="BT119" s="25"/>
      <c r="BU119" s="10"/>
      <c r="BV119" s="10"/>
      <c r="BW119" s="10"/>
      <c r="BX119" s="10"/>
      <c r="BY119" s="10"/>
      <c r="BZ119" s="26"/>
      <c r="CA119" s="10"/>
      <c r="CB119" s="15"/>
      <c r="CC119" s="10"/>
      <c r="CD119" s="10"/>
      <c r="CE119" s="26"/>
      <c r="CF119" s="10"/>
      <c r="CG119" s="99"/>
      <c r="CH119" s="20"/>
      <c r="CI119" s="10"/>
      <c r="CJ119" s="25"/>
      <c r="CK119" s="10"/>
      <c r="CL119" s="10"/>
      <c r="CM119" s="10"/>
      <c r="CN119" s="10"/>
      <c r="CO119" s="10"/>
      <c r="CP119" s="26"/>
      <c r="CQ119" s="10"/>
      <c r="CR119" s="15"/>
      <c r="CS119" s="10"/>
      <c r="CT119" s="10"/>
      <c r="CU119" s="26"/>
      <c r="CV119" s="10"/>
      <c r="CW119" s="99"/>
      <c r="CX119" s="20"/>
      <c r="CY119" s="10"/>
      <c r="CZ119" s="25"/>
      <c r="DA119" s="10"/>
      <c r="DB119" s="10"/>
      <c r="DC119" s="10"/>
      <c r="DD119" s="10"/>
      <c r="DE119" s="10"/>
      <c r="DF119" s="26"/>
      <c r="DG119" s="10"/>
      <c r="DH119" s="15"/>
      <c r="DI119" s="10"/>
      <c r="DJ119" s="10"/>
      <c r="DK119" s="26"/>
      <c r="DL119" s="10"/>
      <c r="DM119" s="99"/>
      <c r="DN119" s="20"/>
      <c r="DO119" s="10"/>
      <c r="DP119" s="25"/>
      <c r="DQ119" s="10"/>
      <c r="DR119" s="10"/>
      <c r="DS119" s="10"/>
      <c r="DT119" s="10"/>
      <c r="DU119" s="10"/>
      <c r="DV119" s="26"/>
      <c r="DW119" s="10"/>
      <c r="DX119" s="15"/>
      <c r="DY119" s="10"/>
      <c r="DZ119" s="10"/>
      <c r="EA119" s="26"/>
      <c r="EB119" s="10"/>
      <c r="EC119" s="10"/>
      <c r="ED119" s="20"/>
      <c r="EE119" s="10"/>
      <c r="EF119" s="25"/>
      <c r="EG119" s="10"/>
      <c r="EH119" s="10"/>
      <c r="EI119" s="10"/>
      <c r="EJ119" s="10"/>
      <c r="EK119" s="10"/>
      <c r="EL119" s="26"/>
      <c r="EM119" s="10"/>
      <c r="EN119" s="15"/>
      <c r="EO119" s="10"/>
      <c r="EP119" s="10"/>
      <c r="EQ119" s="26"/>
      <c r="ER119" s="10"/>
      <c r="ES119" s="99"/>
      <c r="ET119" s="20"/>
      <c r="EU119" s="10"/>
      <c r="EV119" s="25"/>
      <c r="EW119" s="10"/>
      <c r="EX119" s="10"/>
      <c r="EY119" s="10"/>
      <c r="EZ119" s="10"/>
      <c r="FA119" s="10"/>
      <c r="FB119" s="26"/>
      <c r="FC119" s="10"/>
      <c r="FD119" s="15"/>
      <c r="FE119" s="10"/>
      <c r="FF119" s="10"/>
      <c r="FG119" s="26"/>
      <c r="FH119" s="10"/>
      <c r="FI119" s="99"/>
      <c r="FJ119" s="20"/>
    </row>
    <row r="120" spans="1:166" x14ac:dyDescent="0.25">
      <c r="A120" s="90"/>
      <c r="B120" s="10"/>
      <c r="C120" s="21"/>
      <c r="D120" s="20"/>
      <c r="E120" s="10"/>
      <c r="F120" s="20"/>
      <c r="G120" s="10"/>
      <c r="H120" s="25"/>
      <c r="I120" s="10"/>
      <c r="J120" s="10"/>
      <c r="K120" s="10"/>
      <c r="L120" s="10"/>
      <c r="M120" s="10"/>
      <c r="N120" s="26"/>
      <c r="O120" s="10"/>
      <c r="P120" s="15"/>
      <c r="Q120" s="10"/>
      <c r="R120" s="10"/>
      <c r="S120" s="26"/>
      <c r="T120" s="10"/>
      <c r="U120" s="99"/>
      <c r="V120" s="67"/>
      <c r="W120" s="10"/>
      <c r="X120" s="25"/>
      <c r="Y120" s="10"/>
      <c r="Z120" s="10"/>
      <c r="AA120" s="10"/>
      <c r="AB120" s="10"/>
      <c r="AC120" s="10"/>
      <c r="AD120" s="26"/>
      <c r="AE120" s="10"/>
      <c r="AF120" s="15"/>
      <c r="AG120" s="10"/>
      <c r="AH120" s="10"/>
      <c r="AI120" s="26"/>
      <c r="AJ120" s="10"/>
      <c r="AK120" s="99"/>
      <c r="AL120" s="20"/>
      <c r="AM120" s="10"/>
      <c r="AN120" s="25"/>
      <c r="AO120" s="10"/>
      <c r="AP120" s="10"/>
      <c r="AQ120" s="10"/>
      <c r="AR120" s="10"/>
      <c r="AS120" s="10"/>
      <c r="AT120" s="26"/>
      <c r="AU120" s="10"/>
      <c r="AV120" s="15"/>
      <c r="AW120" s="10"/>
      <c r="AX120" s="10"/>
      <c r="AY120" s="26"/>
      <c r="AZ120" s="10"/>
      <c r="BA120" s="99"/>
      <c r="BB120" s="20"/>
      <c r="BC120" s="10"/>
      <c r="BD120" s="25"/>
      <c r="BE120" s="10"/>
      <c r="BF120" s="10"/>
      <c r="BG120" s="10"/>
      <c r="BH120" s="10"/>
      <c r="BI120" s="10"/>
      <c r="BJ120" s="26"/>
      <c r="BK120" s="10"/>
      <c r="BL120" s="15"/>
      <c r="BM120" s="10"/>
      <c r="BN120" s="10"/>
      <c r="BO120" s="26"/>
      <c r="BP120" s="10"/>
      <c r="BQ120" s="99"/>
      <c r="BR120" s="20"/>
      <c r="BS120" s="10"/>
      <c r="BT120" s="25"/>
      <c r="BU120" s="10"/>
      <c r="BV120" s="10"/>
      <c r="BW120" s="10"/>
      <c r="BX120" s="10"/>
      <c r="BY120" s="10"/>
      <c r="BZ120" s="26"/>
      <c r="CA120" s="10"/>
      <c r="CB120" s="15"/>
      <c r="CC120" s="10"/>
      <c r="CD120" s="10"/>
      <c r="CE120" s="26"/>
      <c r="CF120" s="10"/>
      <c r="CG120" s="99"/>
      <c r="CH120" s="20"/>
      <c r="CI120" s="10"/>
      <c r="CJ120" s="25"/>
      <c r="CK120" s="10"/>
      <c r="CL120" s="10"/>
      <c r="CM120" s="10"/>
      <c r="CN120" s="10"/>
      <c r="CO120" s="10"/>
      <c r="CP120" s="26"/>
      <c r="CQ120" s="10"/>
      <c r="CR120" s="15"/>
      <c r="CS120" s="10"/>
      <c r="CT120" s="10"/>
      <c r="CU120" s="26"/>
      <c r="CV120" s="10"/>
      <c r="CW120" s="99"/>
      <c r="CX120" s="20"/>
      <c r="CY120" s="10"/>
      <c r="CZ120" s="25"/>
      <c r="DA120" s="10"/>
      <c r="DB120" s="10"/>
      <c r="DC120" s="10"/>
      <c r="DD120" s="10"/>
      <c r="DE120" s="10"/>
      <c r="DF120" s="26"/>
      <c r="DG120" s="10"/>
      <c r="DH120" s="15"/>
      <c r="DI120" s="10"/>
      <c r="DJ120" s="10"/>
      <c r="DK120" s="26"/>
      <c r="DL120" s="10"/>
      <c r="DM120" s="99"/>
      <c r="DN120" s="20"/>
      <c r="DO120" s="10"/>
      <c r="DP120" s="25"/>
      <c r="DQ120" s="10"/>
      <c r="DR120" s="10"/>
      <c r="DS120" s="10"/>
      <c r="DT120" s="10"/>
      <c r="DU120" s="10"/>
      <c r="DV120" s="26"/>
      <c r="DW120" s="10"/>
      <c r="DX120" s="15"/>
      <c r="DY120" s="10"/>
      <c r="DZ120" s="10"/>
      <c r="EA120" s="26"/>
      <c r="EB120" s="10"/>
      <c r="EC120" s="10"/>
      <c r="ED120" s="20"/>
      <c r="EE120" s="10"/>
      <c r="EF120" s="25"/>
      <c r="EG120" s="10"/>
      <c r="EH120" s="10"/>
      <c r="EI120" s="10"/>
      <c r="EJ120" s="10"/>
      <c r="EK120" s="10"/>
      <c r="EL120" s="26"/>
      <c r="EM120" s="10"/>
      <c r="EN120" s="15"/>
      <c r="EO120" s="10"/>
      <c r="EP120" s="10"/>
      <c r="EQ120" s="26"/>
      <c r="ER120" s="10"/>
      <c r="ES120" s="99"/>
      <c r="ET120" s="20"/>
      <c r="EU120" s="10"/>
      <c r="EV120" s="25"/>
      <c r="EW120" s="10"/>
      <c r="EX120" s="10"/>
      <c r="EY120" s="10"/>
      <c r="EZ120" s="10"/>
      <c r="FA120" s="10"/>
      <c r="FB120" s="26"/>
      <c r="FC120" s="10"/>
      <c r="FD120" s="15"/>
      <c r="FE120" s="10"/>
      <c r="FF120" s="10"/>
      <c r="FG120" s="26"/>
      <c r="FH120" s="10"/>
      <c r="FI120" s="99"/>
      <c r="FJ120" s="20"/>
    </row>
    <row r="121" spans="1:166" x14ac:dyDescent="0.25">
      <c r="A121" s="90"/>
      <c r="B121" s="10"/>
      <c r="C121" s="21"/>
      <c r="D121" s="20"/>
      <c r="E121" s="10"/>
      <c r="F121" s="20"/>
      <c r="G121" s="10"/>
      <c r="H121" s="25"/>
      <c r="I121" s="10"/>
      <c r="J121" s="10"/>
      <c r="K121" s="10"/>
      <c r="L121" s="10"/>
      <c r="M121" s="10"/>
      <c r="N121" s="26"/>
      <c r="O121" s="10"/>
      <c r="P121" s="15"/>
      <c r="Q121" s="10"/>
      <c r="R121" s="10"/>
      <c r="S121" s="26"/>
      <c r="T121" s="10"/>
      <c r="U121" s="99"/>
      <c r="V121" s="67"/>
      <c r="W121" s="10"/>
      <c r="X121" s="25"/>
      <c r="Y121" s="10"/>
      <c r="Z121" s="10"/>
      <c r="AA121" s="10"/>
      <c r="AB121" s="10"/>
      <c r="AC121" s="10"/>
      <c r="AD121" s="26"/>
      <c r="AE121" s="10"/>
      <c r="AF121" s="15"/>
      <c r="AG121" s="10"/>
      <c r="AH121" s="10"/>
      <c r="AI121" s="26"/>
      <c r="AJ121" s="10"/>
      <c r="AK121" s="99"/>
      <c r="AL121" s="20"/>
      <c r="AM121" s="10"/>
      <c r="AN121" s="25"/>
      <c r="AO121" s="10"/>
      <c r="AP121" s="10"/>
      <c r="AQ121" s="10"/>
      <c r="AR121" s="10"/>
      <c r="AS121" s="10"/>
      <c r="AT121" s="26"/>
      <c r="AU121" s="10"/>
      <c r="AV121" s="15"/>
      <c r="AW121" s="10"/>
      <c r="AX121" s="10"/>
      <c r="AY121" s="26"/>
      <c r="AZ121" s="10"/>
      <c r="BA121" s="99"/>
      <c r="BB121" s="20"/>
      <c r="BC121" s="10"/>
      <c r="BD121" s="25"/>
      <c r="BE121" s="10"/>
      <c r="BF121" s="10"/>
      <c r="BG121" s="10"/>
      <c r="BH121" s="10"/>
      <c r="BI121" s="10"/>
      <c r="BJ121" s="26"/>
      <c r="BK121" s="10"/>
      <c r="BL121" s="15"/>
      <c r="BM121" s="10"/>
      <c r="BN121" s="10"/>
      <c r="BO121" s="26"/>
      <c r="BP121" s="10"/>
      <c r="BQ121" s="99"/>
      <c r="BR121" s="20"/>
      <c r="BS121" s="10"/>
      <c r="BT121" s="25"/>
      <c r="BU121" s="10"/>
      <c r="BV121" s="10"/>
      <c r="BW121" s="10"/>
      <c r="BX121" s="10"/>
      <c r="BY121" s="10"/>
      <c r="BZ121" s="26"/>
      <c r="CA121" s="10"/>
      <c r="CB121" s="15"/>
      <c r="CC121" s="10"/>
      <c r="CD121" s="10"/>
      <c r="CE121" s="26"/>
      <c r="CF121" s="10"/>
      <c r="CG121" s="99"/>
      <c r="CH121" s="20"/>
      <c r="CI121" s="10"/>
      <c r="CJ121" s="25"/>
      <c r="CK121" s="10"/>
      <c r="CL121" s="10"/>
      <c r="CM121" s="10"/>
      <c r="CN121" s="10"/>
      <c r="CO121" s="10"/>
      <c r="CP121" s="26"/>
      <c r="CQ121" s="10"/>
      <c r="CR121" s="15"/>
      <c r="CS121" s="10"/>
      <c r="CT121" s="10"/>
      <c r="CU121" s="26"/>
      <c r="CV121" s="10"/>
      <c r="CW121" s="99"/>
      <c r="CX121" s="20"/>
      <c r="CY121" s="10"/>
      <c r="CZ121" s="25"/>
      <c r="DA121" s="10"/>
      <c r="DB121" s="10"/>
      <c r="DC121" s="10"/>
      <c r="DD121" s="10"/>
      <c r="DE121" s="10"/>
      <c r="DF121" s="26"/>
      <c r="DG121" s="10"/>
      <c r="DH121" s="15"/>
      <c r="DI121" s="10"/>
      <c r="DJ121" s="10"/>
      <c r="DK121" s="26"/>
      <c r="DL121" s="10"/>
      <c r="DM121" s="99"/>
      <c r="DN121" s="20"/>
      <c r="DO121" s="10"/>
      <c r="DP121" s="25"/>
      <c r="DQ121" s="10"/>
      <c r="DR121" s="10"/>
      <c r="DS121" s="10"/>
      <c r="DT121" s="10"/>
      <c r="DU121" s="10"/>
      <c r="DV121" s="26"/>
      <c r="DW121" s="10"/>
      <c r="DX121" s="15"/>
      <c r="DY121" s="10"/>
      <c r="DZ121" s="10"/>
      <c r="EA121" s="26"/>
      <c r="EB121" s="10"/>
      <c r="EC121" s="10"/>
      <c r="ED121" s="20"/>
      <c r="EE121" s="10"/>
      <c r="EF121" s="25"/>
      <c r="EG121" s="10"/>
      <c r="EH121" s="10"/>
      <c r="EI121" s="10"/>
      <c r="EJ121" s="10"/>
      <c r="EK121" s="10"/>
      <c r="EL121" s="26"/>
      <c r="EM121" s="10"/>
      <c r="EN121" s="15"/>
      <c r="EO121" s="10"/>
      <c r="EP121" s="10"/>
      <c r="EQ121" s="26"/>
      <c r="ER121" s="10"/>
      <c r="ES121" s="99"/>
      <c r="ET121" s="20"/>
      <c r="EU121" s="10"/>
      <c r="EV121" s="25"/>
      <c r="EW121" s="10"/>
      <c r="EX121" s="10"/>
      <c r="EY121" s="10"/>
      <c r="EZ121" s="10"/>
      <c r="FA121" s="10"/>
      <c r="FB121" s="26"/>
      <c r="FC121" s="10"/>
      <c r="FD121" s="15"/>
      <c r="FE121" s="10"/>
      <c r="FF121" s="10"/>
      <c r="FG121" s="26"/>
      <c r="FH121" s="10"/>
      <c r="FI121" s="99"/>
      <c r="FJ121" s="20"/>
    </row>
    <row r="122" spans="1:166" x14ac:dyDescent="0.25">
      <c r="A122" s="90"/>
      <c r="B122" s="10"/>
      <c r="C122" s="21"/>
      <c r="D122" s="20"/>
      <c r="E122" s="10"/>
      <c r="F122" s="20"/>
      <c r="G122" s="10"/>
      <c r="H122" s="25"/>
      <c r="I122" s="10"/>
      <c r="J122" s="10"/>
      <c r="K122" s="10"/>
      <c r="L122" s="10"/>
      <c r="M122" s="10"/>
      <c r="N122" s="26"/>
      <c r="O122" s="10"/>
      <c r="P122" s="15"/>
      <c r="Q122" s="10"/>
      <c r="R122" s="10"/>
      <c r="S122" s="26"/>
      <c r="T122" s="10"/>
      <c r="U122" s="99"/>
      <c r="V122" s="67"/>
      <c r="W122" s="10"/>
      <c r="X122" s="25"/>
      <c r="Y122" s="10"/>
      <c r="Z122" s="10"/>
      <c r="AA122" s="10"/>
      <c r="AB122" s="10"/>
      <c r="AC122" s="10"/>
      <c r="AD122" s="26"/>
      <c r="AE122" s="10"/>
      <c r="AF122" s="15"/>
      <c r="AG122" s="10"/>
      <c r="AH122" s="10"/>
      <c r="AI122" s="26"/>
      <c r="AJ122" s="10"/>
      <c r="AK122" s="99"/>
      <c r="AL122" s="20"/>
      <c r="AM122" s="10"/>
      <c r="AN122" s="25"/>
      <c r="AO122" s="10"/>
      <c r="AP122" s="10"/>
      <c r="AQ122" s="10"/>
      <c r="AR122" s="10"/>
      <c r="AS122" s="10"/>
      <c r="AT122" s="26"/>
      <c r="AU122" s="10"/>
      <c r="AV122" s="15"/>
      <c r="AW122" s="10"/>
      <c r="AX122" s="10"/>
      <c r="AY122" s="26"/>
      <c r="AZ122" s="10"/>
      <c r="BA122" s="99"/>
      <c r="BB122" s="20"/>
      <c r="BC122" s="10"/>
      <c r="BD122" s="25"/>
      <c r="BE122" s="10"/>
      <c r="BF122" s="10"/>
      <c r="BG122" s="10"/>
      <c r="BH122" s="10"/>
      <c r="BI122" s="10"/>
      <c r="BJ122" s="26"/>
      <c r="BK122" s="10"/>
      <c r="BL122" s="15"/>
      <c r="BM122" s="10"/>
      <c r="BN122" s="10"/>
      <c r="BO122" s="26"/>
      <c r="BP122" s="10"/>
      <c r="BQ122" s="99"/>
      <c r="BR122" s="20"/>
      <c r="BS122" s="10"/>
      <c r="BT122" s="25"/>
      <c r="BU122" s="10"/>
      <c r="BV122" s="10"/>
      <c r="BW122" s="10"/>
      <c r="BX122" s="10"/>
      <c r="BY122" s="10"/>
      <c r="BZ122" s="26"/>
      <c r="CA122" s="10"/>
      <c r="CB122" s="15"/>
      <c r="CC122" s="10"/>
      <c r="CD122" s="10"/>
      <c r="CE122" s="26"/>
      <c r="CF122" s="10"/>
      <c r="CG122" s="99"/>
      <c r="CH122" s="20"/>
      <c r="CI122" s="10"/>
      <c r="CJ122" s="25"/>
      <c r="CK122" s="10"/>
      <c r="CL122" s="10"/>
      <c r="CM122" s="10"/>
      <c r="CN122" s="10"/>
      <c r="CO122" s="10"/>
      <c r="CP122" s="26"/>
      <c r="CQ122" s="10"/>
      <c r="CR122" s="15"/>
      <c r="CS122" s="10"/>
      <c r="CT122" s="10"/>
      <c r="CU122" s="26"/>
      <c r="CV122" s="10"/>
      <c r="CW122" s="99"/>
      <c r="CX122" s="20"/>
      <c r="CY122" s="10"/>
      <c r="CZ122" s="25"/>
      <c r="DA122" s="10"/>
      <c r="DB122" s="10"/>
      <c r="DC122" s="10"/>
      <c r="DD122" s="10"/>
      <c r="DE122" s="10"/>
      <c r="DF122" s="26"/>
      <c r="DG122" s="10"/>
      <c r="DH122" s="15"/>
      <c r="DI122" s="10"/>
      <c r="DJ122" s="10"/>
      <c r="DK122" s="26"/>
      <c r="DL122" s="10"/>
      <c r="DM122" s="99"/>
      <c r="DN122" s="20"/>
      <c r="DO122" s="10"/>
      <c r="DP122" s="25"/>
      <c r="DQ122" s="10"/>
      <c r="DR122" s="10"/>
      <c r="DS122" s="10"/>
      <c r="DT122" s="10"/>
      <c r="DU122" s="10"/>
      <c r="DV122" s="26"/>
      <c r="DW122" s="10"/>
      <c r="DX122" s="15"/>
      <c r="DY122" s="10"/>
      <c r="DZ122" s="10"/>
      <c r="EA122" s="26"/>
      <c r="EB122" s="10"/>
      <c r="EC122" s="10"/>
      <c r="ED122" s="20"/>
      <c r="EE122" s="10"/>
      <c r="EF122" s="25"/>
      <c r="EG122" s="10"/>
      <c r="EH122" s="10"/>
      <c r="EI122" s="10"/>
      <c r="EJ122" s="10"/>
      <c r="EK122" s="10"/>
      <c r="EL122" s="26"/>
      <c r="EM122" s="10"/>
      <c r="EN122" s="15"/>
      <c r="EO122" s="10"/>
      <c r="EP122" s="10"/>
      <c r="EQ122" s="26"/>
      <c r="ER122" s="10"/>
      <c r="ES122" s="99"/>
      <c r="ET122" s="20"/>
      <c r="EU122" s="10"/>
      <c r="EV122" s="25"/>
      <c r="EW122" s="10"/>
      <c r="EX122" s="10"/>
      <c r="EY122" s="10"/>
      <c r="EZ122" s="10"/>
      <c r="FA122" s="10"/>
      <c r="FB122" s="26"/>
      <c r="FC122" s="10"/>
      <c r="FD122" s="15"/>
      <c r="FE122" s="10"/>
      <c r="FF122" s="10"/>
      <c r="FG122" s="26"/>
      <c r="FH122" s="10"/>
      <c r="FI122" s="99"/>
      <c r="FJ122" s="20"/>
    </row>
    <row r="123" spans="1:166" x14ac:dyDescent="0.25">
      <c r="A123" s="90"/>
      <c r="B123" s="10"/>
      <c r="C123" s="21"/>
      <c r="D123" s="20"/>
      <c r="E123" s="10"/>
      <c r="F123" s="20"/>
      <c r="G123" s="10"/>
      <c r="H123" s="25"/>
      <c r="I123" s="10"/>
      <c r="J123" s="10"/>
      <c r="K123" s="10"/>
      <c r="L123" s="10"/>
      <c r="M123" s="10"/>
      <c r="N123" s="26"/>
      <c r="O123" s="10"/>
      <c r="P123" s="15"/>
      <c r="Q123" s="10"/>
      <c r="R123" s="10"/>
      <c r="S123" s="26"/>
      <c r="T123" s="10"/>
      <c r="U123" s="99"/>
      <c r="V123" s="67"/>
      <c r="W123" s="10"/>
      <c r="X123" s="25"/>
      <c r="Y123" s="10"/>
      <c r="Z123" s="10"/>
      <c r="AA123" s="10"/>
      <c r="AB123" s="10"/>
      <c r="AC123" s="10"/>
      <c r="AD123" s="26"/>
      <c r="AE123" s="10"/>
      <c r="AF123" s="15"/>
      <c r="AG123" s="10"/>
      <c r="AH123" s="10"/>
      <c r="AI123" s="26"/>
      <c r="AJ123" s="10"/>
      <c r="AK123" s="99"/>
      <c r="AL123" s="20"/>
      <c r="AM123" s="10"/>
      <c r="AN123" s="25"/>
      <c r="AO123" s="10"/>
      <c r="AP123" s="10"/>
      <c r="AQ123" s="10"/>
      <c r="AR123" s="10"/>
      <c r="AS123" s="10"/>
      <c r="AT123" s="26"/>
      <c r="AU123" s="10"/>
      <c r="AV123" s="15"/>
      <c r="AW123" s="10"/>
      <c r="AX123" s="10"/>
      <c r="AY123" s="26"/>
      <c r="AZ123" s="10"/>
      <c r="BA123" s="99"/>
      <c r="BB123" s="20"/>
      <c r="BC123" s="10"/>
      <c r="BD123" s="25"/>
      <c r="BE123" s="10"/>
      <c r="BF123" s="10"/>
      <c r="BG123" s="10"/>
      <c r="BH123" s="10"/>
      <c r="BI123" s="10"/>
      <c r="BJ123" s="26"/>
      <c r="BK123" s="10"/>
      <c r="BL123" s="15"/>
      <c r="BM123" s="10"/>
      <c r="BN123" s="10"/>
      <c r="BO123" s="26"/>
      <c r="BP123" s="10"/>
      <c r="BQ123" s="99"/>
      <c r="BR123" s="20"/>
      <c r="BS123" s="10"/>
      <c r="BT123" s="25"/>
      <c r="BU123" s="10"/>
      <c r="BV123" s="10"/>
      <c r="BW123" s="10"/>
      <c r="BX123" s="10"/>
      <c r="BY123" s="10"/>
      <c r="BZ123" s="26"/>
      <c r="CA123" s="10"/>
      <c r="CB123" s="15"/>
      <c r="CC123" s="10"/>
      <c r="CD123" s="10"/>
      <c r="CE123" s="26"/>
      <c r="CF123" s="10"/>
      <c r="CG123" s="99"/>
      <c r="CH123" s="20"/>
      <c r="CI123" s="10"/>
      <c r="CJ123" s="25"/>
      <c r="CK123" s="10"/>
      <c r="CL123" s="10"/>
      <c r="CM123" s="10"/>
      <c r="CN123" s="10"/>
      <c r="CO123" s="10"/>
      <c r="CP123" s="26"/>
      <c r="CQ123" s="10"/>
      <c r="CR123" s="15"/>
      <c r="CS123" s="10"/>
      <c r="CT123" s="10"/>
      <c r="CU123" s="26"/>
      <c r="CV123" s="10"/>
      <c r="CW123" s="99"/>
      <c r="CX123" s="20"/>
      <c r="CY123" s="10"/>
      <c r="CZ123" s="25"/>
      <c r="DA123" s="10"/>
      <c r="DB123" s="10"/>
      <c r="DC123" s="10"/>
      <c r="DD123" s="10"/>
      <c r="DE123" s="10"/>
      <c r="DF123" s="26"/>
      <c r="DG123" s="10"/>
      <c r="DH123" s="15"/>
      <c r="DI123" s="10"/>
      <c r="DJ123" s="10"/>
      <c r="DK123" s="26"/>
      <c r="DL123" s="10"/>
      <c r="DM123" s="99"/>
      <c r="DN123" s="20"/>
      <c r="DO123" s="10"/>
      <c r="DP123" s="25"/>
      <c r="DQ123" s="10"/>
      <c r="DR123" s="10"/>
      <c r="DS123" s="10"/>
      <c r="DT123" s="10"/>
      <c r="DU123" s="10"/>
      <c r="DV123" s="26"/>
      <c r="DW123" s="10"/>
      <c r="DX123" s="15"/>
      <c r="DY123" s="10"/>
      <c r="DZ123" s="10"/>
      <c r="EA123" s="26"/>
      <c r="EB123" s="10"/>
      <c r="EC123" s="10"/>
      <c r="ED123" s="20"/>
      <c r="EE123" s="10"/>
      <c r="EF123" s="25"/>
      <c r="EG123" s="10"/>
      <c r="EH123" s="10"/>
      <c r="EI123" s="10"/>
      <c r="EJ123" s="10"/>
      <c r="EK123" s="10"/>
      <c r="EL123" s="26"/>
      <c r="EM123" s="10"/>
      <c r="EN123" s="15"/>
      <c r="EO123" s="10"/>
      <c r="EP123" s="10"/>
      <c r="EQ123" s="26"/>
      <c r="ER123" s="10"/>
      <c r="ES123" s="99"/>
      <c r="ET123" s="20"/>
      <c r="EU123" s="10"/>
      <c r="EV123" s="25"/>
      <c r="EW123" s="10"/>
      <c r="EX123" s="10"/>
      <c r="EY123" s="10"/>
      <c r="EZ123" s="10"/>
      <c r="FA123" s="10"/>
      <c r="FB123" s="26"/>
      <c r="FC123" s="10"/>
      <c r="FD123" s="15"/>
      <c r="FE123" s="10"/>
      <c r="FF123" s="10"/>
      <c r="FG123" s="26"/>
      <c r="FH123" s="10"/>
      <c r="FI123" s="99"/>
      <c r="FJ123" s="20"/>
    </row>
    <row r="124" spans="1:166" x14ac:dyDescent="0.25">
      <c r="A124" s="90"/>
      <c r="B124" s="10"/>
      <c r="C124" s="21"/>
      <c r="D124" s="20"/>
      <c r="E124" s="10"/>
      <c r="F124" s="20"/>
      <c r="G124" s="10"/>
      <c r="H124" s="25"/>
      <c r="I124" s="10"/>
      <c r="J124" s="10"/>
      <c r="K124" s="10"/>
      <c r="L124" s="10"/>
      <c r="M124" s="10"/>
      <c r="N124" s="26"/>
      <c r="O124" s="10"/>
      <c r="P124" s="15"/>
      <c r="Q124" s="10"/>
      <c r="R124" s="10"/>
      <c r="S124" s="26"/>
      <c r="T124" s="10"/>
      <c r="U124" s="99"/>
      <c r="V124" s="67"/>
      <c r="W124" s="10"/>
      <c r="X124" s="25"/>
      <c r="Y124" s="10"/>
      <c r="Z124" s="10"/>
      <c r="AA124" s="10"/>
      <c r="AB124" s="10"/>
      <c r="AC124" s="10"/>
      <c r="AD124" s="26"/>
      <c r="AE124" s="10"/>
      <c r="AF124" s="15"/>
      <c r="AG124" s="10"/>
      <c r="AH124" s="10"/>
      <c r="AI124" s="26"/>
      <c r="AJ124" s="10"/>
      <c r="AK124" s="99"/>
      <c r="AL124" s="20"/>
      <c r="AM124" s="10"/>
      <c r="AN124" s="25"/>
      <c r="AO124" s="10"/>
      <c r="AP124" s="10"/>
      <c r="AQ124" s="10"/>
      <c r="AR124" s="10"/>
      <c r="AS124" s="10"/>
      <c r="AT124" s="26"/>
      <c r="AU124" s="10"/>
      <c r="AV124" s="15"/>
      <c r="AW124" s="10"/>
      <c r="AX124" s="10"/>
      <c r="AY124" s="26"/>
      <c r="AZ124" s="10"/>
      <c r="BA124" s="99"/>
      <c r="BB124" s="20"/>
      <c r="BC124" s="10"/>
      <c r="BD124" s="25"/>
      <c r="BE124" s="10"/>
      <c r="BF124" s="10"/>
      <c r="BG124" s="10"/>
      <c r="BH124" s="10"/>
      <c r="BI124" s="10"/>
      <c r="BJ124" s="26"/>
      <c r="BK124" s="10"/>
      <c r="BL124" s="15"/>
      <c r="BM124" s="10"/>
      <c r="BN124" s="10"/>
      <c r="BO124" s="26"/>
      <c r="BP124" s="10"/>
      <c r="BQ124" s="99"/>
      <c r="BR124" s="20"/>
      <c r="BS124" s="10"/>
      <c r="BT124" s="25"/>
      <c r="BU124" s="10"/>
      <c r="BV124" s="10"/>
      <c r="BW124" s="10"/>
      <c r="BX124" s="10"/>
      <c r="BY124" s="10"/>
      <c r="BZ124" s="26"/>
      <c r="CA124" s="10"/>
      <c r="CB124" s="15"/>
      <c r="CC124" s="10"/>
      <c r="CD124" s="10"/>
      <c r="CE124" s="26"/>
      <c r="CF124" s="10"/>
      <c r="CG124" s="99"/>
      <c r="CH124" s="20"/>
      <c r="CI124" s="10"/>
      <c r="CJ124" s="25"/>
      <c r="CK124" s="10"/>
      <c r="CL124" s="10"/>
      <c r="CM124" s="10"/>
      <c r="CN124" s="10"/>
      <c r="CO124" s="10"/>
      <c r="CP124" s="26"/>
      <c r="CQ124" s="10"/>
      <c r="CR124" s="15"/>
      <c r="CS124" s="10"/>
      <c r="CT124" s="10"/>
      <c r="CU124" s="26"/>
      <c r="CV124" s="10"/>
      <c r="CW124" s="99"/>
      <c r="CX124" s="20"/>
      <c r="CY124" s="10"/>
      <c r="CZ124" s="25"/>
      <c r="DA124" s="10"/>
      <c r="DB124" s="10"/>
      <c r="DC124" s="10"/>
      <c r="DD124" s="10"/>
      <c r="DE124" s="10"/>
      <c r="DF124" s="26"/>
      <c r="DG124" s="10"/>
      <c r="DH124" s="15"/>
      <c r="DI124" s="10"/>
      <c r="DJ124" s="10"/>
      <c r="DK124" s="26"/>
      <c r="DL124" s="10"/>
      <c r="DM124" s="99"/>
      <c r="DN124" s="20"/>
      <c r="DO124" s="10"/>
      <c r="DP124" s="25"/>
      <c r="DQ124" s="10"/>
      <c r="DR124" s="10"/>
      <c r="DS124" s="10"/>
      <c r="DT124" s="10"/>
      <c r="DU124" s="10"/>
      <c r="DV124" s="26"/>
      <c r="DW124" s="10"/>
      <c r="DX124" s="15"/>
      <c r="DY124" s="10"/>
      <c r="DZ124" s="10"/>
      <c r="EA124" s="26"/>
      <c r="EB124" s="10"/>
      <c r="EC124" s="10"/>
      <c r="ED124" s="20"/>
      <c r="EE124" s="10"/>
      <c r="EF124" s="25"/>
      <c r="EG124" s="10"/>
      <c r="EH124" s="10"/>
      <c r="EI124" s="10"/>
      <c r="EJ124" s="10"/>
      <c r="EK124" s="10"/>
      <c r="EL124" s="26"/>
      <c r="EM124" s="10"/>
      <c r="EN124" s="15"/>
      <c r="EO124" s="10"/>
      <c r="EP124" s="10"/>
      <c r="EQ124" s="26"/>
      <c r="ER124" s="10"/>
      <c r="ES124" s="99"/>
      <c r="ET124" s="20"/>
      <c r="EU124" s="10"/>
      <c r="EV124" s="25"/>
      <c r="EW124" s="10"/>
      <c r="EX124" s="10"/>
      <c r="EY124" s="10"/>
      <c r="EZ124" s="10"/>
      <c r="FA124" s="10"/>
      <c r="FB124" s="26"/>
      <c r="FC124" s="10"/>
      <c r="FD124" s="15"/>
      <c r="FE124" s="10"/>
      <c r="FF124" s="10"/>
      <c r="FG124" s="26"/>
      <c r="FH124" s="10"/>
      <c r="FI124" s="99"/>
      <c r="FJ124" s="20"/>
    </row>
    <row r="125" spans="1:166" x14ac:dyDescent="0.25">
      <c r="A125" s="90"/>
      <c r="B125" s="10"/>
      <c r="C125" s="21"/>
      <c r="D125" s="20"/>
      <c r="E125" s="10"/>
      <c r="F125" s="20"/>
      <c r="G125" s="10"/>
      <c r="H125" s="25"/>
      <c r="I125" s="10"/>
      <c r="J125" s="10"/>
      <c r="K125" s="10"/>
      <c r="L125" s="10"/>
      <c r="M125" s="10"/>
      <c r="N125" s="26"/>
      <c r="O125" s="10"/>
      <c r="P125" s="15"/>
      <c r="Q125" s="10"/>
      <c r="R125" s="10"/>
      <c r="S125" s="26"/>
      <c r="T125" s="10"/>
      <c r="U125" s="99"/>
      <c r="V125" s="67"/>
      <c r="W125" s="10"/>
      <c r="X125" s="25"/>
      <c r="Y125" s="10"/>
      <c r="Z125" s="10"/>
      <c r="AA125" s="10"/>
      <c r="AB125" s="10"/>
      <c r="AC125" s="10"/>
      <c r="AD125" s="26"/>
      <c r="AE125" s="10"/>
      <c r="AF125" s="15"/>
      <c r="AG125" s="10"/>
      <c r="AH125" s="10"/>
      <c r="AI125" s="26"/>
      <c r="AJ125" s="10"/>
      <c r="AK125" s="99"/>
      <c r="AL125" s="20"/>
      <c r="AM125" s="10"/>
      <c r="AN125" s="25"/>
      <c r="AO125" s="10"/>
      <c r="AP125" s="10"/>
      <c r="AQ125" s="10"/>
      <c r="AR125" s="10"/>
      <c r="AS125" s="10"/>
      <c r="AT125" s="26"/>
      <c r="AU125" s="10"/>
      <c r="AV125" s="15"/>
      <c r="AW125" s="10"/>
      <c r="AX125" s="10"/>
      <c r="AY125" s="26"/>
      <c r="AZ125" s="10"/>
      <c r="BA125" s="99"/>
      <c r="BB125" s="20"/>
      <c r="BC125" s="10"/>
      <c r="BD125" s="25"/>
      <c r="BE125" s="10"/>
      <c r="BF125" s="10"/>
      <c r="BG125" s="10"/>
      <c r="BH125" s="10"/>
      <c r="BI125" s="10"/>
      <c r="BJ125" s="26"/>
      <c r="BK125" s="10"/>
      <c r="BL125" s="15"/>
      <c r="BM125" s="10"/>
      <c r="BN125" s="10"/>
      <c r="BO125" s="26"/>
      <c r="BP125" s="10"/>
      <c r="BQ125" s="99"/>
      <c r="BR125" s="20"/>
      <c r="BS125" s="10"/>
      <c r="BT125" s="25"/>
      <c r="BU125" s="10"/>
      <c r="BV125" s="10"/>
      <c r="BW125" s="10"/>
      <c r="BX125" s="10"/>
      <c r="BY125" s="10"/>
      <c r="BZ125" s="26"/>
      <c r="CA125" s="10"/>
      <c r="CB125" s="15"/>
      <c r="CC125" s="10"/>
      <c r="CD125" s="10"/>
      <c r="CE125" s="26"/>
      <c r="CF125" s="10"/>
      <c r="CG125" s="99"/>
      <c r="CH125" s="20"/>
      <c r="CI125" s="10"/>
      <c r="CJ125" s="25"/>
      <c r="CK125" s="10"/>
      <c r="CL125" s="10"/>
      <c r="CM125" s="10"/>
      <c r="CN125" s="10"/>
      <c r="CO125" s="10"/>
      <c r="CP125" s="26"/>
      <c r="CQ125" s="10"/>
      <c r="CR125" s="15"/>
      <c r="CS125" s="10"/>
      <c r="CT125" s="10"/>
      <c r="CU125" s="26"/>
      <c r="CV125" s="10"/>
      <c r="CW125" s="99"/>
      <c r="CX125" s="20"/>
      <c r="CY125" s="10"/>
      <c r="CZ125" s="25"/>
      <c r="DA125" s="10"/>
      <c r="DB125" s="10"/>
      <c r="DC125" s="10"/>
      <c r="DD125" s="10"/>
      <c r="DE125" s="10"/>
      <c r="DF125" s="26"/>
      <c r="DG125" s="10"/>
      <c r="DH125" s="15"/>
      <c r="DI125" s="10"/>
      <c r="DJ125" s="10"/>
      <c r="DK125" s="26"/>
      <c r="DL125" s="10"/>
      <c r="DM125" s="99"/>
      <c r="DN125" s="20"/>
      <c r="DO125" s="10"/>
      <c r="DP125" s="25"/>
      <c r="DQ125" s="10"/>
      <c r="DR125" s="10"/>
      <c r="DS125" s="10"/>
      <c r="DT125" s="10"/>
      <c r="DU125" s="10"/>
      <c r="DV125" s="26"/>
      <c r="DW125" s="10"/>
      <c r="DX125" s="15"/>
      <c r="DY125" s="10"/>
      <c r="DZ125" s="10"/>
      <c r="EA125" s="26"/>
      <c r="EB125" s="10"/>
      <c r="EC125" s="10"/>
      <c r="ED125" s="20"/>
      <c r="EE125" s="10"/>
      <c r="EF125" s="25"/>
      <c r="EG125" s="10"/>
      <c r="EH125" s="10"/>
      <c r="EI125" s="10"/>
      <c r="EJ125" s="10"/>
      <c r="EK125" s="10"/>
      <c r="EL125" s="26"/>
      <c r="EM125" s="10"/>
      <c r="EN125" s="15"/>
      <c r="EO125" s="10"/>
      <c r="EP125" s="10"/>
      <c r="EQ125" s="26"/>
      <c r="ER125" s="10"/>
      <c r="ES125" s="99"/>
      <c r="ET125" s="20"/>
      <c r="EU125" s="10"/>
      <c r="EV125" s="25"/>
      <c r="EW125" s="10"/>
      <c r="EX125" s="10"/>
      <c r="EY125" s="10"/>
      <c r="EZ125" s="10"/>
      <c r="FA125" s="10"/>
      <c r="FB125" s="26"/>
      <c r="FC125" s="10"/>
      <c r="FD125" s="15"/>
      <c r="FE125" s="10"/>
      <c r="FF125" s="10"/>
      <c r="FG125" s="26"/>
      <c r="FH125" s="10"/>
      <c r="FI125" s="99"/>
      <c r="FJ125" s="20"/>
    </row>
    <row r="126" spans="1:166" x14ac:dyDescent="0.25">
      <c r="A126" s="90"/>
      <c r="B126" s="10"/>
      <c r="C126" s="21"/>
      <c r="D126" s="20"/>
      <c r="E126" s="10"/>
      <c r="F126" s="20"/>
      <c r="G126" s="10"/>
      <c r="H126" s="25"/>
      <c r="I126" s="10"/>
      <c r="J126" s="10"/>
      <c r="K126" s="10"/>
      <c r="L126" s="10"/>
      <c r="M126" s="10"/>
      <c r="N126" s="26"/>
      <c r="O126" s="10"/>
      <c r="P126" s="15"/>
      <c r="Q126" s="10"/>
      <c r="R126" s="10"/>
      <c r="S126" s="26"/>
      <c r="T126" s="10"/>
      <c r="U126" s="99"/>
      <c r="V126" s="67"/>
      <c r="W126" s="10"/>
      <c r="X126" s="25"/>
      <c r="Y126" s="10"/>
      <c r="Z126" s="10"/>
      <c r="AA126" s="10"/>
      <c r="AB126" s="10"/>
      <c r="AC126" s="10"/>
      <c r="AD126" s="26"/>
      <c r="AE126" s="10"/>
      <c r="AF126" s="15"/>
      <c r="AG126" s="10"/>
      <c r="AH126" s="10"/>
      <c r="AI126" s="26"/>
      <c r="AJ126" s="10"/>
      <c r="AK126" s="99"/>
      <c r="AL126" s="20"/>
      <c r="AM126" s="10"/>
      <c r="AN126" s="25"/>
      <c r="AO126" s="10"/>
      <c r="AP126" s="10"/>
      <c r="AQ126" s="10"/>
      <c r="AR126" s="10"/>
      <c r="AS126" s="10"/>
      <c r="AT126" s="26"/>
      <c r="AU126" s="10"/>
      <c r="AV126" s="15"/>
      <c r="AW126" s="10"/>
      <c r="AX126" s="10"/>
      <c r="AY126" s="26"/>
      <c r="AZ126" s="10"/>
      <c r="BA126" s="99"/>
      <c r="BB126" s="20"/>
      <c r="BC126" s="10"/>
      <c r="BD126" s="25"/>
      <c r="BE126" s="10"/>
      <c r="BF126" s="10"/>
      <c r="BG126" s="10"/>
      <c r="BH126" s="10"/>
      <c r="BI126" s="10"/>
      <c r="BJ126" s="26"/>
      <c r="BK126" s="10"/>
      <c r="BL126" s="15"/>
      <c r="BM126" s="10"/>
      <c r="BN126" s="10"/>
      <c r="BO126" s="26"/>
      <c r="BP126" s="10"/>
      <c r="BQ126" s="99"/>
      <c r="BR126" s="20"/>
      <c r="BS126" s="10"/>
      <c r="BT126" s="25"/>
      <c r="BU126" s="10"/>
      <c r="BV126" s="10"/>
      <c r="BW126" s="10"/>
      <c r="BX126" s="10"/>
      <c r="BY126" s="10"/>
      <c r="BZ126" s="26"/>
      <c r="CA126" s="10"/>
      <c r="CB126" s="15"/>
      <c r="CC126" s="10"/>
      <c r="CD126" s="10"/>
      <c r="CE126" s="26"/>
      <c r="CF126" s="10"/>
      <c r="CG126" s="99"/>
      <c r="CH126" s="20"/>
      <c r="CI126" s="10"/>
      <c r="CJ126" s="25"/>
      <c r="CK126" s="10"/>
      <c r="CL126" s="10"/>
      <c r="CM126" s="10"/>
      <c r="CN126" s="10"/>
      <c r="CO126" s="10"/>
      <c r="CP126" s="26"/>
      <c r="CQ126" s="10"/>
      <c r="CR126" s="15"/>
      <c r="CS126" s="10"/>
      <c r="CT126" s="10"/>
      <c r="CU126" s="26"/>
      <c r="CV126" s="10"/>
      <c r="CW126" s="99"/>
      <c r="CX126" s="20"/>
      <c r="CY126" s="10"/>
      <c r="CZ126" s="25"/>
      <c r="DA126" s="10"/>
      <c r="DB126" s="10"/>
      <c r="DC126" s="10"/>
      <c r="DD126" s="10"/>
      <c r="DE126" s="10"/>
      <c r="DF126" s="26"/>
      <c r="DG126" s="10"/>
      <c r="DH126" s="15"/>
      <c r="DI126" s="10"/>
      <c r="DJ126" s="10"/>
      <c r="DK126" s="26"/>
      <c r="DL126" s="10"/>
      <c r="DM126" s="99"/>
      <c r="DN126" s="20"/>
      <c r="DO126" s="10"/>
      <c r="DP126" s="25"/>
      <c r="DQ126" s="10"/>
      <c r="DR126" s="10"/>
      <c r="DS126" s="10"/>
      <c r="DT126" s="10"/>
      <c r="DU126" s="10"/>
      <c r="DV126" s="26"/>
      <c r="DW126" s="10"/>
      <c r="DX126" s="15"/>
      <c r="DY126" s="10"/>
      <c r="DZ126" s="10"/>
      <c r="EA126" s="26"/>
      <c r="EB126" s="10"/>
      <c r="EC126" s="10"/>
      <c r="ED126" s="20"/>
      <c r="EE126" s="10"/>
      <c r="EF126" s="25"/>
      <c r="EG126" s="10"/>
      <c r="EH126" s="10"/>
      <c r="EI126" s="10"/>
      <c r="EJ126" s="10"/>
      <c r="EK126" s="10"/>
      <c r="EL126" s="26"/>
      <c r="EM126" s="10"/>
      <c r="EN126" s="15"/>
      <c r="EO126" s="10"/>
      <c r="EP126" s="10"/>
      <c r="EQ126" s="26"/>
      <c r="ER126" s="10"/>
      <c r="ES126" s="99"/>
      <c r="ET126" s="20"/>
      <c r="EU126" s="10"/>
      <c r="EV126" s="25"/>
      <c r="EW126" s="10"/>
      <c r="EX126" s="10"/>
      <c r="EY126" s="10"/>
      <c r="EZ126" s="10"/>
      <c r="FA126" s="10"/>
      <c r="FB126" s="26"/>
      <c r="FC126" s="10"/>
      <c r="FD126" s="15"/>
      <c r="FE126" s="10"/>
      <c r="FF126" s="10"/>
      <c r="FG126" s="26"/>
      <c r="FH126" s="10"/>
      <c r="FI126" s="99"/>
      <c r="FJ126" s="20"/>
    </row>
    <row r="127" spans="1:166" x14ac:dyDescent="0.25">
      <c r="A127" s="90"/>
      <c r="B127" s="10"/>
      <c r="C127" s="21"/>
      <c r="D127" s="20"/>
      <c r="E127" s="10"/>
      <c r="F127" s="20"/>
      <c r="G127" s="10"/>
      <c r="H127" s="25"/>
      <c r="I127" s="10"/>
      <c r="J127" s="10"/>
      <c r="K127" s="10"/>
      <c r="L127" s="10"/>
      <c r="M127" s="10"/>
      <c r="N127" s="26"/>
      <c r="O127" s="10"/>
      <c r="P127" s="15"/>
      <c r="Q127" s="10"/>
      <c r="R127" s="10"/>
      <c r="S127" s="26"/>
      <c r="T127" s="10"/>
      <c r="U127" s="99"/>
      <c r="V127" s="67"/>
      <c r="W127" s="10"/>
      <c r="X127" s="25"/>
      <c r="Y127" s="10"/>
      <c r="Z127" s="10"/>
      <c r="AA127" s="10"/>
      <c r="AB127" s="10"/>
      <c r="AC127" s="10"/>
      <c r="AD127" s="26"/>
      <c r="AE127" s="10"/>
      <c r="AF127" s="15"/>
      <c r="AG127" s="10"/>
      <c r="AH127" s="10"/>
      <c r="AI127" s="26"/>
      <c r="AJ127" s="10"/>
      <c r="AK127" s="99"/>
      <c r="AL127" s="20"/>
      <c r="AM127" s="10"/>
      <c r="AN127" s="25"/>
      <c r="AO127" s="10"/>
      <c r="AP127" s="10"/>
      <c r="AQ127" s="10"/>
      <c r="AR127" s="10"/>
      <c r="AS127" s="10"/>
      <c r="AT127" s="26"/>
      <c r="AU127" s="10"/>
      <c r="AV127" s="15"/>
      <c r="AW127" s="10"/>
      <c r="AX127" s="10"/>
      <c r="AY127" s="26"/>
      <c r="AZ127" s="10"/>
      <c r="BA127" s="99"/>
      <c r="BB127" s="20"/>
      <c r="BC127" s="10"/>
      <c r="BD127" s="25"/>
      <c r="BE127" s="10"/>
      <c r="BF127" s="10"/>
      <c r="BG127" s="10"/>
      <c r="BH127" s="10"/>
      <c r="BI127" s="10"/>
      <c r="BJ127" s="26"/>
      <c r="BK127" s="10"/>
      <c r="BL127" s="15"/>
      <c r="BM127" s="10"/>
      <c r="BN127" s="10"/>
      <c r="BO127" s="26"/>
      <c r="BP127" s="10"/>
      <c r="BQ127" s="99"/>
      <c r="BR127" s="20"/>
      <c r="BS127" s="10"/>
      <c r="BT127" s="25"/>
      <c r="BU127" s="10"/>
      <c r="BV127" s="10"/>
      <c r="BW127" s="10"/>
      <c r="BX127" s="10"/>
      <c r="BY127" s="10"/>
      <c r="BZ127" s="26"/>
      <c r="CA127" s="10"/>
      <c r="CB127" s="15"/>
      <c r="CC127" s="10"/>
      <c r="CD127" s="10"/>
      <c r="CE127" s="26"/>
      <c r="CF127" s="10"/>
      <c r="CG127" s="99"/>
      <c r="CH127" s="20"/>
      <c r="CI127" s="10"/>
      <c r="CJ127" s="25"/>
      <c r="CK127" s="10"/>
      <c r="CL127" s="10"/>
      <c r="CM127" s="10"/>
      <c r="CN127" s="10"/>
      <c r="CO127" s="10"/>
      <c r="CP127" s="26"/>
      <c r="CQ127" s="10"/>
      <c r="CR127" s="15"/>
      <c r="CS127" s="10"/>
      <c r="CT127" s="10"/>
      <c r="CU127" s="26"/>
      <c r="CV127" s="10"/>
      <c r="CW127" s="99"/>
      <c r="CX127" s="20"/>
      <c r="CY127" s="10"/>
      <c r="CZ127" s="25"/>
      <c r="DA127" s="10"/>
      <c r="DB127" s="10"/>
      <c r="DC127" s="10"/>
      <c r="DD127" s="10"/>
      <c r="DE127" s="10"/>
      <c r="DF127" s="26"/>
      <c r="DG127" s="10"/>
      <c r="DH127" s="15"/>
      <c r="DI127" s="10"/>
      <c r="DJ127" s="10"/>
      <c r="DK127" s="26"/>
      <c r="DL127" s="10"/>
      <c r="DM127" s="99"/>
      <c r="DN127" s="20"/>
      <c r="DO127" s="10"/>
      <c r="DP127" s="25"/>
      <c r="DQ127" s="10"/>
      <c r="DR127" s="10"/>
      <c r="DS127" s="10"/>
      <c r="DT127" s="10"/>
      <c r="DU127" s="10"/>
      <c r="DV127" s="26"/>
      <c r="DW127" s="10"/>
      <c r="DX127" s="15"/>
      <c r="DY127" s="10"/>
      <c r="DZ127" s="10"/>
      <c r="EA127" s="26"/>
      <c r="EB127" s="10"/>
      <c r="EC127" s="10"/>
      <c r="ED127" s="20"/>
      <c r="EE127" s="10"/>
      <c r="EF127" s="25"/>
      <c r="EG127" s="10"/>
      <c r="EH127" s="10"/>
      <c r="EI127" s="10"/>
      <c r="EJ127" s="10"/>
      <c r="EK127" s="10"/>
      <c r="EL127" s="26"/>
      <c r="EM127" s="10"/>
      <c r="EN127" s="15"/>
      <c r="EO127" s="10"/>
      <c r="EP127" s="10"/>
      <c r="EQ127" s="26"/>
      <c r="ER127" s="10"/>
      <c r="ES127" s="99"/>
      <c r="ET127" s="20"/>
      <c r="EU127" s="10"/>
      <c r="EV127" s="25"/>
      <c r="EW127" s="10"/>
      <c r="EX127" s="10"/>
      <c r="EY127" s="10"/>
      <c r="EZ127" s="10"/>
      <c r="FA127" s="10"/>
      <c r="FB127" s="26"/>
      <c r="FC127" s="10"/>
      <c r="FD127" s="15"/>
      <c r="FE127" s="10"/>
      <c r="FF127" s="10"/>
      <c r="FG127" s="26"/>
      <c r="FH127" s="10"/>
      <c r="FI127" s="99"/>
      <c r="FJ127" s="20"/>
    </row>
    <row r="128" spans="1:166" x14ac:dyDescent="0.25">
      <c r="A128" s="90"/>
      <c r="B128" s="10"/>
      <c r="C128" s="21"/>
      <c r="D128" s="20"/>
      <c r="E128" s="10"/>
      <c r="F128" s="20"/>
      <c r="G128" s="10"/>
      <c r="H128" s="25"/>
      <c r="I128" s="10"/>
      <c r="J128" s="10"/>
      <c r="K128" s="10"/>
      <c r="L128" s="10"/>
      <c r="M128" s="10"/>
      <c r="N128" s="26"/>
      <c r="O128" s="10"/>
      <c r="P128" s="15"/>
      <c r="Q128" s="10"/>
      <c r="R128" s="10"/>
      <c r="S128" s="26"/>
      <c r="T128" s="10"/>
      <c r="U128" s="99"/>
      <c r="V128" s="67"/>
      <c r="W128" s="10"/>
      <c r="X128" s="25"/>
      <c r="Y128" s="10"/>
      <c r="Z128" s="10"/>
      <c r="AA128" s="10"/>
      <c r="AB128" s="10"/>
      <c r="AC128" s="10"/>
      <c r="AD128" s="26"/>
      <c r="AE128" s="10"/>
      <c r="AF128" s="15"/>
      <c r="AG128" s="10"/>
      <c r="AH128" s="10"/>
      <c r="AI128" s="26"/>
      <c r="AJ128" s="10"/>
      <c r="AK128" s="99"/>
      <c r="AL128" s="20"/>
      <c r="AM128" s="10"/>
      <c r="AN128" s="25"/>
      <c r="AO128" s="10"/>
      <c r="AP128" s="10"/>
      <c r="AQ128" s="10"/>
      <c r="AR128" s="10"/>
      <c r="AS128" s="10"/>
      <c r="AT128" s="26"/>
      <c r="AU128" s="10"/>
      <c r="AV128" s="15"/>
      <c r="AW128" s="10"/>
      <c r="AX128" s="10"/>
      <c r="AY128" s="26"/>
      <c r="AZ128" s="10"/>
      <c r="BA128" s="99"/>
      <c r="BB128" s="20"/>
      <c r="BC128" s="10"/>
      <c r="BD128" s="25"/>
      <c r="BE128" s="10"/>
      <c r="BF128" s="10"/>
      <c r="BG128" s="10"/>
      <c r="BH128" s="10"/>
      <c r="BI128" s="10"/>
      <c r="BJ128" s="26"/>
      <c r="BK128" s="10"/>
      <c r="BL128" s="15"/>
      <c r="BM128" s="10"/>
      <c r="BN128" s="10"/>
      <c r="BO128" s="26"/>
      <c r="BP128" s="10"/>
      <c r="BQ128" s="99"/>
      <c r="BR128" s="20"/>
      <c r="BS128" s="10"/>
      <c r="BT128" s="25"/>
      <c r="BU128" s="10"/>
      <c r="BV128" s="10"/>
      <c r="BW128" s="10"/>
      <c r="BX128" s="10"/>
      <c r="BY128" s="10"/>
      <c r="BZ128" s="26"/>
      <c r="CA128" s="10"/>
      <c r="CB128" s="15"/>
      <c r="CC128" s="10"/>
      <c r="CD128" s="10"/>
      <c r="CE128" s="26"/>
      <c r="CF128" s="10"/>
      <c r="CG128" s="99"/>
      <c r="CH128" s="20"/>
      <c r="CI128" s="10"/>
      <c r="CJ128" s="25"/>
      <c r="CK128" s="10"/>
      <c r="CL128" s="10"/>
      <c r="CM128" s="10"/>
      <c r="CN128" s="10"/>
      <c r="CO128" s="10"/>
      <c r="CP128" s="26"/>
      <c r="CQ128" s="10"/>
      <c r="CR128" s="15"/>
      <c r="CS128" s="10"/>
      <c r="CT128" s="10"/>
      <c r="CU128" s="26"/>
      <c r="CV128" s="10"/>
      <c r="CW128" s="99"/>
      <c r="CX128" s="20"/>
      <c r="CY128" s="10"/>
      <c r="CZ128" s="25"/>
      <c r="DA128" s="10"/>
      <c r="DB128" s="10"/>
      <c r="DC128" s="10"/>
      <c r="DD128" s="10"/>
      <c r="DE128" s="10"/>
      <c r="DF128" s="26"/>
      <c r="DG128" s="10"/>
      <c r="DH128" s="15"/>
      <c r="DI128" s="10"/>
      <c r="DJ128" s="10"/>
      <c r="DK128" s="26"/>
      <c r="DL128" s="10"/>
      <c r="DM128" s="99"/>
      <c r="DN128" s="20"/>
      <c r="DO128" s="10"/>
      <c r="DP128" s="25"/>
      <c r="DQ128" s="10"/>
      <c r="DR128" s="10"/>
      <c r="DS128" s="10"/>
      <c r="DT128" s="10"/>
      <c r="DU128" s="10"/>
      <c r="DV128" s="26"/>
      <c r="DW128" s="10"/>
      <c r="DX128" s="15"/>
      <c r="DY128" s="10"/>
      <c r="DZ128" s="10"/>
      <c r="EA128" s="26"/>
      <c r="EB128" s="10"/>
      <c r="EC128" s="10"/>
      <c r="ED128" s="20"/>
      <c r="EE128" s="10"/>
      <c r="EF128" s="25"/>
      <c r="EG128" s="10"/>
      <c r="EH128" s="10"/>
      <c r="EI128" s="10"/>
      <c r="EJ128" s="10"/>
      <c r="EK128" s="10"/>
      <c r="EL128" s="26"/>
      <c r="EM128" s="10"/>
      <c r="EN128" s="15"/>
      <c r="EO128" s="10"/>
      <c r="EP128" s="10"/>
      <c r="EQ128" s="26"/>
      <c r="ER128" s="10"/>
      <c r="ES128" s="99"/>
      <c r="ET128" s="20"/>
      <c r="EU128" s="10"/>
      <c r="EV128" s="25"/>
      <c r="EW128" s="10"/>
      <c r="EX128" s="10"/>
      <c r="EY128" s="10"/>
      <c r="EZ128" s="10"/>
      <c r="FA128" s="10"/>
      <c r="FB128" s="26"/>
      <c r="FC128" s="10"/>
      <c r="FD128" s="15"/>
      <c r="FE128" s="10"/>
      <c r="FF128" s="10"/>
      <c r="FG128" s="26"/>
      <c r="FH128" s="10"/>
      <c r="FI128" s="99"/>
      <c r="FJ128" s="20"/>
    </row>
    <row r="129" spans="1:166" x14ac:dyDescent="0.25">
      <c r="A129" s="90"/>
      <c r="B129" s="10"/>
      <c r="C129" s="21"/>
      <c r="D129" s="20"/>
      <c r="E129" s="10"/>
      <c r="F129" s="20"/>
      <c r="G129" s="10"/>
      <c r="H129" s="25"/>
      <c r="I129" s="10"/>
      <c r="J129" s="10"/>
      <c r="K129" s="10"/>
      <c r="L129" s="10"/>
      <c r="M129" s="10"/>
      <c r="N129" s="26"/>
      <c r="O129" s="10"/>
      <c r="P129" s="15"/>
      <c r="Q129" s="10"/>
      <c r="R129" s="10"/>
      <c r="S129" s="26"/>
      <c r="T129" s="10"/>
      <c r="U129" s="99"/>
      <c r="V129" s="67"/>
      <c r="W129" s="10"/>
      <c r="X129" s="25"/>
      <c r="Y129" s="10"/>
      <c r="Z129" s="10"/>
      <c r="AA129" s="10"/>
      <c r="AB129" s="10"/>
      <c r="AC129" s="10"/>
      <c r="AD129" s="26"/>
      <c r="AE129" s="10"/>
      <c r="AF129" s="15"/>
      <c r="AG129" s="10"/>
      <c r="AH129" s="10"/>
      <c r="AI129" s="26"/>
      <c r="AJ129" s="10"/>
      <c r="AK129" s="99"/>
      <c r="AL129" s="20"/>
      <c r="AM129" s="10"/>
      <c r="AN129" s="25"/>
      <c r="AO129" s="10"/>
      <c r="AP129" s="10"/>
      <c r="AQ129" s="10"/>
      <c r="AR129" s="10"/>
      <c r="AS129" s="10"/>
      <c r="AT129" s="26"/>
      <c r="AU129" s="10"/>
      <c r="AV129" s="15"/>
      <c r="AW129" s="10"/>
      <c r="AX129" s="10"/>
      <c r="AY129" s="26"/>
      <c r="AZ129" s="10"/>
      <c r="BA129" s="99"/>
      <c r="BB129" s="20"/>
      <c r="BC129" s="10"/>
      <c r="BD129" s="25"/>
      <c r="BE129" s="10"/>
      <c r="BF129" s="10"/>
      <c r="BG129" s="10"/>
      <c r="BH129" s="10"/>
      <c r="BI129" s="10"/>
      <c r="BJ129" s="26"/>
      <c r="BK129" s="10"/>
      <c r="BL129" s="15"/>
      <c r="BM129" s="10"/>
      <c r="BN129" s="10"/>
      <c r="BO129" s="26"/>
      <c r="BP129" s="10"/>
      <c r="BQ129" s="99"/>
      <c r="BR129" s="20"/>
      <c r="BS129" s="10"/>
      <c r="BT129" s="25"/>
      <c r="BU129" s="10"/>
      <c r="BV129" s="10"/>
      <c r="BW129" s="10"/>
      <c r="BX129" s="10"/>
      <c r="BY129" s="10"/>
      <c r="BZ129" s="26"/>
      <c r="CA129" s="10"/>
      <c r="CB129" s="15"/>
      <c r="CC129" s="10"/>
      <c r="CD129" s="10"/>
      <c r="CE129" s="26"/>
      <c r="CF129" s="10"/>
      <c r="CG129" s="99"/>
      <c r="CH129" s="20"/>
      <c r="CI129" s="10"/>
      <c r="CJ129" s="25"/>
      <c r="CK129" s="10"/>
      <c r="CL129" s="10"/>
      <c r="CM129" s="10"/>
      <c r="CN129" s="10"/>
      <c r="CO129" s="10"/>
      <c r="CP129" s="26"/>
      <c r="CQ129" s="10"/>
      <c r="CR129" s="15"/>
      <c r="CS129" s="10"/>
      <c r="CT129" s="10"/>
      <c r="CU129" s="26"/>
      <c r="CV129" s="10"/>
      <c r="CW129" s="99"/>
      <c r="CX129" s="20"/>
      <c r="CY129" s="10"/>
      <c r="CZ129" s="25"/>
      <c r="DA129" s="10"/>
      <c r="DB129" s="10"/>
      <c r="DC129" s="10"/>
      <c r="DD129" s="10"/>
      <c r="DE129" s="10"/>
      <c r="DF129" s="26"/>
      <c r="DG129" s="10"/>
      <c r="DH129" s="15"/>
      <c r="DI129" s="10"/>
      <c r="DJ129" s="10"/>
      <c r="DK129" s="26"/>
      <c r="DL129" s="10"/>
      <c r="DM129" s="99"/>
      <c r="DN129" s="20"/>
      <c r="DO129" s="10"/>
      <c r="DP129" s="25"/>
      <c r="DQ129" s="10"/>
      <c r="DR129" s="10"/>
      <c r="DS129" s="10"/>
      <c r="DT129" s="10"/>
      <c r="DU129" s="10"/>
      <c r="DV129" s="26"/>
      <c r="DW129" s="10"/>
      <c r="DX129" s="15"/>
      <c r="DY129" s="10"/>
      <c r="DZ129" s="10"/>
      <c r="EA129" s="26"/>
      <c r="EB129" s="10"/>
      <c r="EC129" s="10"/>
      <c r="ED129" s="20"/>
      <c r="EE129" s="10"/>
      <c r="EF129" s="25"/>
      <c r="EG129" s="10"/>
      <c r="EH129" s="10"/>
      <c r="EI129" s="10"/>
      <c r="EJ129" s="10"/>
      <c r="EK129" s="10"/>
      <c r="EL129" s="26"/>
      <c r="EM129" s="10"/>
      <c r="EN129" s="15"/>
      <c r="EO129" s="10"/>
      <c r="EP129" s="10"/>
      <c r="EQ129" s="26"/>
      <c r="ER129" s="10"/>
      <c r="ES129" s="99"/>
      <c r="ET129" s="20"/>
      <c r="EU129" s="10"/>
      <c r="EV129" s="25"/>
      <c r="EW129" s="10"/>
      <c r="EX129" s="10"/>
      <c r="EY129" s="10"/>
      <c r="EZ129" s="10"/>
      <c r="FA129" s="10"/>
      <c r="FB129" s="26"/>
      <c r="FC129" s="10"/>
      <c r="FD129" s="15"/>
      <c r="FE129" s="10"/>
      <c r="FF129" s="10"/>
      <c r="FG129" s="26"/>
      <c r="FH129" s="10"/>
      <c r="FI129" s="99"/>
      <c r="FJ129" s="20"/>
    </row>
    <row r="130" spans="1:166" x14ac:dyDescent="0.25">
      <c r="A130" s="90"/>
      <c r="B130" s="10"/>
      <c r="C130" s="21"/>
      <c r="D130" s="20"/>
      <c r="E130" s="10"/>
      <c r="F130" s="20"/>
      <c r="G130" s="10"/>
      <c r="H130" s="25"/>
      <c r="I130" s="10"/>
      <c r="J130" s="10"/>
      <c r="K130" s="10"/>
      <c r="L130" s="10"/>
      <c r="M130" s="10"/>
      <c r="N130" s="26"/>
      <c r="O130" s="10"/>
      <c r="P130" s="15"/>
      <c r="Q130" s="10"/>
      <c r="R130" s="10"/>
      <c r="S130" s="26"/>
      <c r="T130" s="10"/>
      <c r="U130" s="99"/>
      <c r="V130" s="67"/>
      <c r="W130" s="10"/>
      <c r="X130" s="25"/>
      <c r="Y130" s="10"/>
      <c r="Z130" s="10"/>
      <c r="AA130" s="10"/>
      <c r="AB130" s="10"/>
      <c r="AC130" s="10"/>
      <c r="AD130" s="26"/>
      <c r="AE130" s="10"/>
      <c r="AF130" s="15"/>
      <c r="AG130" s="10"/>
      <c r="AH130" s="10"/>
      <c r="AI130" s="26"/>
      <c r="AJ130" s="10"/>
      <c r="AK130" s="99"/>
      <c r="AL130" s="20"/>
      <c r="AM130" s="10"/>
      <c r="AN130" s="25"/>
      <c r="AO130" s="10"/>
      <c r="AP130" s="10"/>
      <c r="AQ130" s="10"/>
      <c r="AR130" s="10"/>
      <c r="AS130" s="10"/>
      <c r="AT130" s="26"/>
      <c r="AU130" s="10"/>
      <c r="AV130" s="15"/>
      <c r="AW130" s="10"/>
      <c r="AX130" s="10"/>
      <c r="AY130" s="26"/>
      <c r="AZ130" s="10"/>
      <c r="BA130" s="99"/>
      <c r="BB130" s="20"/>
      <c r="BC130" s="10"/>
      <c r="BD130" s="25"/>
      <c r="BE130" s="10"/>
      <c r="BF130" s="10"/>
      <c r="BG130" s="10"/>
      <c r="BH130" s="10"/>
      <c r="BI130" s="10"/>
      <c r="BJ130" s="26"/>
      <c r="BK130" s="10"/>
      <c r="BL130" s="15"/>
      <c r="BM130" s="10"/>
      <c r="BN130" s="10"/>
      <c r="BO130" s="26"/>
      <c r="BP130" s="10"/>
      <c r="BQ130" s="99"/>
      <c r="BR130" s="20"/>
      <c r="BS130" s="10"/>
      <c r="BT130" s="25"/>
      <c r="BU130" s="10"/>
      <c r="BV130" s="10"/>
      <c r="BW130" s="10"/>
      <c r="BX130" s="10"/>
      <c r="BY130" s="10"/>
      <c r="BZ130" s="26"/>
      <c r="CA130" s="10"/>
      <c r="CB130" s="15"/>
      <c r="CC130" s="10"/>
      <c r="CD130" s="10"/>
      <c r="CE130" s="26"/>
      <c r="CF130" s="10"/>
      <c r="CG130" s="99"/>
      <c r="CH130" s="20"/>
      <c r="CI130" s="10"/>
      <c r="CJ130" s="25"/>
      <c r="CK130" s="10"/>
      <c r="CL130" s="10"/>
      <c r="CM130" s="10"/>
      <c r="CN130" s="10"/>
      <c r="CO130" s="10"/>
      <c r="CP130" s="26"/>
      <c r="CQ130" s="10"/>
      <c r="CR130" s="15"/>
      <c r="CS130" s="10"/>
      <c r="CT130" s="10"/>
      <c r="CU130" s="26"/>
      <c r="CV130" s="10"/>
      <c r="CW130" s="99"/>
      <c r="CX130" s="20"/>
      <c r="CY130" s="10"/>
      <c r="CZ130" s="25"/>
      <c r="DA130" s="10"/>
      <c r="DB130" s="10"/>
      <c r="DC130" s="10"/>
      <c r="DD130" s="10"/>
      <c r="DE130" s="10"/>
      <c r="DF130" s="26"/>
      <c r="DG130" s="10"/>
      <c r="DH130" s="15"/>
      <c r="DI130" s="10"/>
      <c r="DJ130" s="10"/>
      <c r="DK130" s="26"/>
      <c r="DL130" s="10"/>
      <c r="DM130" s="99"/>
      <c r="DN130" s="20"/>
      <c r="DO130" s="10"/>
      <c r="DP130" s="25"/>
      <c r="DQ130" s="10"/>
      <c r="DR130" s="10"/>
      <c r="DS130" s="10"/>
      <c r="DT130" s="10"/>
      <c r="DU130" s="10"/>
      <c r="DV130" s="26"/>
      <c r="DW130" s="10"/>
      <c r="DX130" s="15"/>
      <c r="DY130" s="10"/>
      <c r="DZ130" s="10"/>
      <c r="EA130" s="26"/>
      <c r="EB130" s="10"/>
      <c r="EC130" s="10"/>
      <c r="ED130" s="20"/>
      <c r="EE130" s="10"/>
      <c r="EF130" s="25"/>
      <c r="EG130" s="10"/>
      <c r="EH130" s="10"/>
      <c r="EI130" s="10"/>
      <c r="EJ130" s="10"/>
      <c r="EK130" s="10"/>
      <c r="EL130" s="26"/>
      <c r="EM130" s="10"/>
      <c r="EN130" s="15"/>
      <c r="EO130" s="10"/>
      <c r="EP130" s="10"/>
      <c r="EQ130" s="26"/>
      <c r="ER130" s="10"/>
      <c r="ES130" s="99"/>
      <c r="ET130" s="20"/>
      <c r="EU130" s="10"/>
      <c r="EV130" s="25"/>
      <c r="EW130" s="10"/>
      <c r="EX130" s="10"/>
      <c r="EY130" s="10"/>
      <c r="EZ130" s="10"/>
      <c r="FA130" s="10"/>
      <c r="FB130" s="26"/>
      <c r="FC130" s="10"/>
      <c r="FD130" s="15"/>
      <c r="FE130" s="10"/>
      <c r="FF130" s="10"/>
      <c r="FG130" s="26"/>
      <c r="FH130" s="10"/>
      <c r="FI130" s="99"/>
      <c r="FJ130" s="20"/>
    </row>
    <row r="131" spans="1:166" x14ac:dyDescent="0.25">
      <c r="A131" s="90"/>
      <c r="B131" s="10"/>
      <c r="C131" s="21"/>
      <c r="D131" s="20"/>
      <c r="E131" s="10"/>
      <c r="F131" s="20"/>
      <c r="G131" s="10"/>
      <c r="H131" s="25"/>
      <c r="I131" s="10"/>
      <c r="J131" s="10"/>
      <c r="K131" s="10"/>
      <c r="L131" s="10"/>
      <c r="M131" s="10"/>
      <c r="N131" s="26"/>
      <c r="O131" s="10"/>
      <c r="P131" s="15"/>
      <c r="Q131" s="10"/>
      <c r="R131" s="10"/>
      <c r="S131" s="26"/>
      <c r="T131" s="10"/>
      <c r="U131" s="99"/>
      <c r="V131" s="67"/>
      <c r="W131" s="10"/>
      <c r="X131" s="25"/>
      <c r="Y131" s="10"/>
      <c r="Z131" s="10"/>
      <c r="AA131" s="10"/>
      <c r="AB131" s="10"/>
      <c r="AC131" s="10"/>
      <c r="AD131" s="26"/>
      <c r="AE131" s="10"/>
      <c r="AF131" s="15"/>
      <c r="AG131" s="10"/>
      <c r="AH131" s="10"/>
      <c r="AI131" s="26"/>
      <c r="AJ131" s="10"/>
      <c r="AK131" s="99"/>
      <c r="AL131" s="20"/>
      <c r="AM131" s="10"/>
      <c r="AN131" s="25"/>
      <c r="AO131" s="10"/>
      <c r="AP131" s="10"/>
      <c r="AQ131" s="10"/>
      <c r="AR131" s="10"/>
      <c r="AS131" s="10"/>
      <c r="AT131" s="26"/>
      <c r="AU131" s="10"/>
      <c r="AV131" s="15"/>
      <c r="AW131" s="10"/>
      <c r="AX131" s="10"/>
      <c r="AY131" s="26"/>
      <c r="AZ131" s="10"/>
      <c r="BA131" s="99"/>
      <c r="BB131" s="20"/>
      <c r="BC131" s="10"/>
      <c r="BD131" s="25"/>
      <c r="BE131" s="10"/>
      <c r="BF131" s="10"/>
      <c r="BG131" s="10"/>
      <c r="BH131" s="10"/>
      <c r="BI131" s="10"/>
      <c r="BJ131" s="26"/>
      <c r="BK131" s="10"/>
      <c r="BL131" s="15"/>
      <c r="BM131" s="10"/>
      <c r="BN131" s="10"/>
      <c r="BO131" s="26"/>
      <c r="BP131" s="10"/>
      <c r="BQ131" s="99"/>
      <c r="BR131" s="20"/>
      <c r="BS131" s="10"/>
      <c r="BT131" s="25"/>
      <c r="BU131" s="10"/>
      <c r="BV131" s="10"/>
      <c r="BW131" s="10"/>
      <c r="BX131" s="10"/>
      <c r="BY131" s="10"/>
      <c r="BZ131" s="26"/>
      <c r="CA131" s="10"/>
      <c r="CB131" s="15"/>
      <c r="CC131" s="10"/>
      <c r="CD131" s="10"/>
      <c r="CE131" s="26"/>
      <c r="CF131" s="10"/>
      <c r="CG131" s="99"/>
      <c r="CH131" s="20"/>
      <c r="CI131" s="10"/>
      <c r="CJ131" s="25"/>
      <c r="CK131" s="10"/>
      <c r="CL131" s="10"/>
      <c r="CM131" s="10"/>
      <c r="CN131" s="10"/>
      <c r="CO131" s="10"/>
      <c r="CP131" s="26"/>
      <c r="CQ131" s="10"/>
      <c r="CR131" s="15"/>
      <c r="CS131" s="10"/>
      <c r="CT131" s="10"/>
      <c r="CU131" s="26"/>
      <c r="CV131" s="10"/>
      <c r="CW131" s="99"/>
      <c r="CX131" s="20"/>
      <c r="CY131" s="10"/>
      <c r="CZ131" s="25"/>
      <c r="DA131" s="10"/>
      <c r="DB131" s="10"/>
      <c r="DC131" s="10"/>
      <c r="DD131" s="10"/>
      <c r="DE131" s="10"/>
      <c r="DF131" s="26"/>
      <c r="DG131" s="10"/>
      <c r="DH131" s="15"/>
      <c r="DI131" s="10"/>
      <c r="DJ131" s="10"/>
      <c r="DK131" s="26"/>
      <c r="DL131" s="10"/>
      <c r="DM131" s="99"/>
      <c r="DN131" s="20"/>
      <c r="DO131" s="10"/>
      <c r="DP131" s="25"/>
      <c r="DQ131" s="10"/>
      <c r="DR131" s="10"/>
      <c r="DS131" s="10"/>
      <c r="DT131" s="10"/>
      <c r="DU131" s="10"/>
      <c r="DV131" s="26"/>
      <c r="DW131" s="10"/>
      <c r="DX131" s="15"/>
      <c r="DY131" s="10"/>
      <c r="DZ131" s="10"/>
      <c r="EA131" s="26"/>
      <c r="EB131" s="10"/>
      <c r="EC131" s="10"/>
      <c r="ED131" s="20"/>
      <c r="EE131" s="10"/>
      <c r="EF131" s="25"/>
      <c r="EG131" s="10"/>
      <c r="EH131" s="10"/>
      <c r="EI131" s="10"/>
      <c r="EJ131" s="10"/>
      <c r="EK131" s="10"/>
      <c r="EL131" s="26"/>
      <c r="EM131" s="10"/>
      <c r="EN131" s="15"/>
      <c r="EO131" s="10"/>
      <c r="EP131" s="10"/>
      <c r="EQ131" s="26"/>
      <c r="ER131" s="10"/>
      <c r="ES131" s="99"/>
      <c r="ET131" s="20"/>
      <c r="EU131" s="10"/>
      <c r="EV131" s="25"/>
      <c r="EW131" s="10"/>
      <c r="EX131" s="10"/>
      <c r="EY131" s="10"/>
      <c r="EZ131" s="10"/>
      <c r="FA131" s="10"/>
      <c r="FB131" s="26"/>
      <c r="FC131" s="10"/>
      <c r="FD131" s="15"/>
      <c r="FE131" s="10"/>
      <c r="FF131" s="10"/>
      <c r="FG131" s="26"/>
      <c r="FH131" s="10"/>
      <c r="FI131" s="99"/>
      <c r="FJ131" s="20"/>
    </row>
    <row r="132" spans="1:166" x14ac:dyDescent="0.25">
      <c r="A132" s="90"/>
      <c r="B132" s="10"/>
      <c r="C132" s="21"/>
      <c r="D132" s="20"/>
      <c r="E132" s="10"/>
      <c r="F132" s="20"/>
      <c r="G132" s="10"/>
      <c r="H132" s="25"/>
      <c r="I132" s="10"/>
      <c r="J132" s="10"/>
      <c r="K132" s="10"/>
      <c r="L132" s="10"/>
      <c r="M132" s="10"/>
      <c r="N132" s="26"/>
      <c r="O132" s="10"/>
      <c r="P132" s="15"/>
      <c r="Q132" s="10"/>
      <c r="R132" s="10"/>
      <c r="S132" s="26"/>
      <c r="T132" s="10"/>
      <c r="U132" s="99"/>
      <c r="V132" s="67"/>
      <c r="W132" s="10"/>
      <c r="X132" s="25"/>
      <c r="Y132" s="10"/>
      <c r="Z132" s="10"/>
      <c r="AA132" s="10"/>
      <c r="AB132" s="10"/>
      <c r="AC132" s="10"/>
      <c r="AD132" s="26"/>
      <c r="AE132" s="10"/>
      <c r="AF132" s="15"/>
      <c r="AG132" s="10"/>
      <c r="AH132" s="10"/>
      <c r="AI132" s="26"/>
      <c r="AJ132" s="10"/>
      <c r="AK132" s="99"/>
      <c r="AL132" s="20"/>
      <c r="AM132" s="10"/>
      <c r="AN132" s="25"/>
      <c r="AO132" s="10"/>
      <c r="AP132" s="10"/>
      <c r="AQ132" s="10"/>
      <c r="AR132" s="10"/>
      <c r="AS132" s="10"/>
      <c r="AT132" s="26"/>
      <c r="AU132" s="10"/>
      <c r="AV132" s="15"/>
      <c r="AW132" s="10"/>
      <c r="AX132" s="10"/>
      <c r="AY132" s="26"/>
      <c r="AZ132" s="10"/>
      <c r="BA132" s="99"/>
      <c r="BB132" s="20"/>
      <c r="BC132" s="10"/>
      <c r="BD132" s="25"/>
      <c r="BE132" s="10"/>
      <c r="BF132" s="10"/>
      <c r="BG132" s="10"/>
      <c r="BH132" s="10"/>
      <c r="BI132" s="10"/>
      <c r="BJ132" s="26"/>
      <c r="BK132" s="10"/>
      <c r="BL132" s="15"/>
      <c r="BM132" s="10"/>
      <c r="BN132" s="10"/>
      <c r="BO132" s="26"/>
      <c r="BP132" s="10"/>
      <c r="BQ132" s="99"/>
      <c r="BR132" s="20"/>
      <c r="BS132" s="10"/>
      <c r="BT132" s="25"/>
      <c r="BU132" s="10"/>
      <c r="BV132" s="10"/>
      <c r="BW132" s="10"/>
      <c r="BX132" s="10"/>
      <c r="BY132" s="10"/>
      <c r="BZ132" s="26"/>
      <c r="CA132" s="10"/>
      <c r="CB132" s="15"/>
      <c r="CC132" s="10"/>
      <c r="CD132" s="10"/>
      <c r="CE132" s="26"/>
      <c r="CF132" s="10"/>
      <c r="CG132" s="99"/>
      <c r="CH132" s="20"/>
      <c r="CI132" s="10"/>
      <c r="CJ132" s="25"/>
      <c r="CK132" s="10"/>
      <c r="CL132" s="10"/>
      <c r="CM132" s="10"/>
      <c r="CN132" s="10"/>
      <c r="CO132" s="10"/>
      <c r="CP132" s="26"/>
      <c r="CQ132" s="10"/>
      <c r="CR132" s="15"/>
      <c r="CS132" s="10"/>
      <c r="CT132" s="10"/>
      <c r="CU132" s="26"/>
      <c r="CV132" s="10"/>
      <c r="CW132" s="99"/>
      <c r="CX132" s="20"/>
      <c r="CY132" s="10"/>
      <c r="CZ132" s="25"/>
      <c r="DA132" s="10"/>
      <c r="DB132" s="10"/>
      <c r="DC132" s="10"/>
      <c r="DD132" s="10"/>
      <c r="DE132" s="10"/>
      <c r="DF132" s="26"/>
      <c r="DG132" s="10"/>
      <c r="DH132" s="15"/>
      <c r="DI132" s="10"/>
      <c r="DJ132" s="10"/>
      <c r="DK132" s="26"/>
      <c r="DL132" s="10"/>
      <c r="DM132" s="99"/>
      <c r="DN132" s="20"/>
      <c r="DO132" s="10"/>
      <c r="DP132" s="25"/>
      <c r="DQ132" s="10"/>
      <c r="DR132" s="10"/>
      <c r="DS132" s="10"/>
      <c r="DT132" s="10"/>
      <c r="DU132" s="10"/>
      <c r="DV132" s="26"/>
      <c r="DW132" s="10"/>
      <c r="DX132" s="15"/>
      <c r="DY132" s="10"/>
      <c r="DZ132" s="10"/>
      <c r="EA132" s="26"/>
      <c r="EB132" s="10"/>
      <c r="EC132" s="10"/>
      <c r="ED132" s="20"/>
      <c r="EE132" s="10"/>
      <c r="EF132" s="25"/>
      <c r="EG132" s="10"/>
      <c r="EH132" s="10"/>
      <c r="EI132" s="10"/>
      <c r="EJ132" s="10"/>
      <c r="EK132" s="10"/>
      <c r="EL132" s="26"/>
      <c r="EM132" s="10"/>
      <c r="EN132" s="15"/>
      <c r="EO132" s="10"/>
      <c r="EP132" s="10"/>
      <c r="EQ132" s="26"/>
      <c r="ER132" s="10"/>
      <c r="ES132" s="99"/>
      <c r="ET132" s="20"/>
      <c r="EU132" s="10"/>
      <c r="EV132" s="25"/>
      <c r="EW132" s="10"/>
      <c r="EX132" s="10"/>
      <c r="EY132" s="10"/>
      <c r="EZ132" s="10"/>
      <c r="FA132" s="10"/>
      <c r="FB132" s="26"/>
      <c r="FC132" s="10"/>
      <c r="FD132" s="15"/>
      <c r="FE132" s="10"/>
      <c r="FF132" s="10"/>
      <c r="FG132" s="26"/>
      <c r="FH132" s="10"/>
      <c r="FI132" s="99"/>
      <c r="FJ132" s="20"/>
    </row>
    <row r="133" spans="1:166" x14ac:dyDescent="0.25">
      <c r="A133" s="90"/>
      <c r="B133" s="10"/>
      <c r="C133" s="21"/>
      <c r="D133" s="20"/>
      <c r="E133" s="10"/>
      <c r="F133" s="20"/>
      <c r="G133" s="10"/>
      <c r="H133" s="25"/>
      <c r="I133" s="10"/>
      <c r="J133" s="10"/>
      <c r="K133" s="10"/>
      <c r="L133" s="10"/>
      <c r="M133" s="10"/>
      <c r="N133" s="26"/>
      <c r="O133" s="10"/>
      <c r="P133" s="15"/>
      <c r="Q133" s="10"/>
      <c r="R133" s="10"/>
      <c r="S133" s="26"/>
      <c r="T133" s="10"/>
      <c r="U133" s="99"/>
      <c r="V133" s="67"/>
      <c r="W133" s="10"/>
      <c r="X133" s="25"/>
      <c r="Y133" s="10"/>
      <c r="Z133" s="10"/>
      <c r="AA133" s="10"/>
      <c r="AB133" s="10"/>
      <c r="AC133" s="10"/>
      <c r="AD133" s="26"/>
      <c r="AE133" s="10"/>
      <c r="AF133" s="15"/>
      <c r="AG133" s="10"/>
      <c r="AH133" s="10"/>
      <c r="AI133" s="26"/>
      <c r="AJ133" s="10"/>
      <c r="AK133" s="99"/>
      <c r="AL133" s="20"/>
      <c r="AM133" s="10"/>
      <c r="AN133" s="25"/>
      <c r="AO133" s="10"/>
      <c r="AP133" s="10"/>
      <c r="AQ133" s="10"/>
      <c r="AR133" s="10"/>
      <c r="AS133" s="10"/>
      <c r="AT133" s="26"/>
      <c r="AU133" s="10"/>
      <c r="AV133" s="15"/>
      <c r="AW133" s="10"/>
      <c r="AX133" s="10"/>
      <c r="AY133" s="26"/>
      <c r="AZ133" s="10"/>
      <c r="BA133" s="99"/>
      <c r="BB133" s="20"/>
      <c r="BC133" s="10"/>
      <c r="BD133" s="25"/>
      <c r="BE133" s="10"/>
      <c r="BF133" s="10"/>
      <c r="BG133" s="10"/>
      <c r="BH133" s="10"/>
      <c r="BI133" s="10"/>
      <c r="BJ133" s="26"/>
      <c r="BK133" s="10"/>
      <c r="BL133" s="15"/>
      <c r="BM133" s="10"/>
      <c r="BN133" s="10"/>
      <c r="BO133" s="26"/>
      <c r="BP133" s="10"/>
      <c r="BQ133" s="99"/>
      <c r="BR133" s="20"/>
      <c r="BS133" s="10"/>
      <c r="BT133" s="25"/>
      <c r="BU133" s="10"/>
      <c r="BV133" s="10"/>
      <c r="BW133" s="10"/>
      <c r="BX133" s="10"/>
      <c r="BY133" s="10"/>
      <c r="BZ133" s="26"/>
      <c r="CA133" s="10"/>
      <c r="CB133" s="15"/>
      <c r="CC133" s="10"/>
      <c r="CD133" s="10"/>
      <c r="CE133" s="26"/>
      <c r="CF133" s="10"/>
      <c r="CG133" s="99"/>
      <c r="CH133" s="20"/>
      <c r="CI133" s="10"/>
      <c r="CJ133" s="25"/>
      <c r="CK133" s="10"/>
      <c r="CL133" s="10"/>
      <c r="CM133" s="10"/>
      <c r="CN133" s="10"/>
      <c r="CO133" s="10"/>
      <c r="CP133" s="26"/>
      <c r="CQ133" s="10"/>
      <c r="CR133" s="15"/>
      <c r="CS133" s="10"/>
      <c r="CT133" s="10"/>
      <c r="CU133" s="26"/>
      <c r="CV133" s="10"/>
      <c r="CW133" s="99"/>
      <c r="CX133" s="20"/>
      <c r="CY133" s="10"/>
      <c r="CZ133" s="25"/>
      <c r="DA133" s="10"/>
      <c r="DB133" s="10"/>
      <c r="DC133" s="10"/>
      <c r="DD133" s="10"/>
      <c r="DE133" s="10"/>
      <c r="DF133" s="26"/>
      <c r="DG133" s="10"/>
      <c r="DH133" s="15"/>
      <c r="DI133" s="10"/>
      <c r="DJ133" s="10"/>
      <c r="DK133" s="26"/>
      <c r="DL133" s="10"/>
      <c r="DM133" s="99"/>
      <c r="DN133" s="20"/>
      <c r="DO133" s="10"/>
      <c r="DP133" s="25"/>
      <c r="DQ133" s="10"/>
      <c r="DR133" s="10"/>
      <c r="DS133" s="10"/>
      <c r="DT133" s="10"/>
      <c r="DU133" s="10"/>
      <c r="DV133" s="26"/>
      <c r="DW133" s="10"/>
      <c r="DX133" s="15"/>
      <c r="DY133" s="10"/>
      <c r="DZ133" s="10"/>
      <c r="EA133" s="26"/>
      <c r="EB133" s="10"/>
      <c r="EC133" s="10"/>
      <c r="ED133" s="20"/>
      <c r="EE133" s="10"/>
      <c r="EF133" s="25"/>
      <c r="EG133" s="10"/>
      <c r="EH133" s="10"/>
      <c r="EI133" s="10"/>
      <c r="EJ133" s="10"/>
      <c r="EK133" s="10"/>
      <c r="EL133" s="26"/>
      <c r="EM133" s="10"/>
      <c r="EN133" s="15"/>
      <c r="EO133" s="10"/>
      <c r="EP133" s="10"/>
      <c r="EQ133" s="26"/>
      <c r="ER133" s="10"/>
      <c r="ES133" s="99"/>
      <c r="ET133" s="20"/>
      <c r="EU133" s="10"/>
      <c r="EV133" s="25"/>
      <c r="EW133" s="10"/>
      <c r="EX133" s="10"/>
      <c r="EY133" s="10"/>
      <c r="EZ133" s="10"/>
      <c r="FA133" s="10"/>
      <c r="FB133" s="26"/>
      <c r="FC133" s="10"/>
      <c r="FD133" s="15"/>
      <c r="FE133" s="10"/>
      <c r="FF133" s="10"/>
      <c r="FG133" s="26"/>
      <c r="FH133" s="10"/>
      <c r="FI133" s="99"/>
      <c r="FJ133" s="20"/>
    </row>
    <row r="134" spans="1:166" x14ac:dyDescent="0.25">
      <c r="A134" s="90"/>
      <c r="B134" s="10"/>
      <c r="C134" s="21"/>
      <c r="D134" s="20"/>
      <c r="E134" s="10"/>
      <c r="F134" s="20"/>
      <c r="G134" s="10"/>
      <c r="H134" s="25"/>
      <c r="I134" s="10"/>
      <c r="J134" s="10"/>
      <c r="K134" s="10"/>
      <c r="L134" s="10"/>
      <c r="M134" s="10"/>
      <c r="N134" s="26"/>
      <c r="O134" s="10"/>
      <c r="P134" s="15"/>
      <c r="Q134" s="10"/>
      <c r="R134" s="10"/>
      <c r="S134" s="26"/>
      <c r="T134" s="10"/>
      <c r="U134" s="99"/>
      <c r="V134" s="67"/>
      <c r="W134" s="10"/>
      <c r="X134" s="25"/>
      <c r="Y134" s="10"/>
      <c r="Z134" s="10"/>
      <c r="AA134" s="10"/>
      <c r="AB134" s="10"/>
      <c r="AC134" s="10"/>
      <c r="AD134" s="26"/>
      <c r="AE134" s="10"/>
      <c r="AF134" s="15"/>
      <c r="AG134" s="10"/>
      <c r="AH134" s="10"/>
      <c r="AI134" s="26"/>
      <c r="AJ134" s="10"/>
      <c r="AK134" s="99"/>
      <c r="AL134" s="20"/>
      <c r="AM134" s="10"/>
      <c r="AN134" s="25"/>
      <c r="AO134" s="10"/>
      <c r="AP134" s="10"/>
      <c r="AQ134" s="10"/>
      <c r="AR134" s="10"/>
      <c r="AS134" s="10"/>
      <c r="AT134" s="26"/>
      <c r="AU134" s="10"/>
      <c r="AV134" s="15"/>
      <c r="AW134" s="10"/>
      <c r="AX134" s="10"/>
      <c r="AY134" s="26"/>
      <c r="AZ134" s="10"/>
      <c r="BA134" s="99"/>
      <c r="BB134" s="20"/>
      <c r="BC134" s="10"/>
      <c r="BD134" s="25"/>
      <c r="BE134" s="10"/>
      <c r="BF134" s="10"/>
      <c r="BG134" s="10"/>
      <c r="BH134" s="10"/>
      <c r="BI134" s="10"/>
      <c r="BJ134" s="26"/>
      <c r="BK134" s="10"/>
      <c r="BL134" s="15"/>
      <c r="BM134" s="10"/>
      <c r="BN134" s="10"/>
      <c r="BO134" s="26"/>
      <c r="BP134" s="10"/>
      <c r="BQ134" s="99"/>
      <c r="BR134" s="20"/>
      <c r="BS134" s="10"/>
      <c r="BT134" s="25"/>
      <c r="BU134" s="10"/>
      <c r="BV134" s="10"/>
      <c r="BW134" s="10"/>
      <c r="BX134" s="10"/>
      <c r="BY134" s="10"/>
      <c r="BZ134" s="26"/>
      <c r="CA134" s="10"/>
      <c r="CB134" s="15"/>
      <c r="CC134" s="10"/>
      <c r="CD134" s="10"/>
      <c r="CE134" s="26"/>
      <c r="CF134" s="10"/>
      <c r="CG134" s="99"/>
      <c r="CH134" s="20"/>
      <c r="CI134" s="10"/>
      <c r="CJ134" s="25"/>
      <c r="CK134" s="10"/>
      <c r="CL134" s="10"/>
      <c r="CM134" s="10"/>
      <c r="CN134" s="10"/>
      <c r="CO134" s="10"/>
      <c r="CP134" s="26"/>
      <c r="CQ134" s="10"/>
      <c r="CR134" s="15"/>
      <c r="CS134" s="10"/>
      <c r="CT134" s="10"/>
      <c r="CU134" s="26"/>
      <c r="CV134" s="10"/>
      <c r="CW134" s="99"/>
      <c r="CX134" s="20"/>
      <c r="CY134" s="10"/>
      <c r="CZ134" s="25"/>
      <c r="DA134" s="10"/>
      <c r="DB134" s="10"/>
      <c r="DC134" s="10"/>
      <c r="DD134" s="10"/>
      <c r="DE134" s="10"/>
      <c r="DF134" s="26"/>
      <c r="DG134" s="10"/>
      <c r="DH134" s="15"/>
      <c r="DI134" s="10"/>
      <c r="DJ134" s="10"/>
      <c r="DK134" s="26"/>
      <c r="DL134" s="10"/>
      <c r="DM134" s="99"/>
      <c r="DN134" s="20"/>
      <c r="DO134" s="10"/>
      <c r="DP134" s="25"/>
      <c r="DQ134" s="10"/>
      <c r="DR134" s="10"/>
      <c r="DS134" s="10"/>
      <c r="DT134" s="10"/>
      <c r="DU134" s="10"/>
      <c r="DV134" s="26"/>
      <c r="DW134" s="10"/>
      <c r="DX134" s="15"/>
      <c r="DY134" s="10"/>
      <c r="DZ134" s="10"/>
      <c r="EA134" s="26"/>
      <c r="EB134" s="10"/>
      <c r="EC134" s="10"/>
      <c r="ED134" s="20"/>
      <c r="EE134" s="10"/>
      <c r="EF134" s="25"/>
      <c r="EG134" s="10"/>
      <c r="EH134" s="10"/>
      <c r="EI134" s="10"/>
      <c r="EJ134" s="10"/>
      <c r="EK134" s="10"/>
      <c r="EL134" s="26"/>
      <c r="EM134" s="10"/>
      <c r="EN134" s="15"/>
      <c r="EO134" s="10"/>
      <c r="EP134" s="10"/>
      <c r="EQ134" s="26"/>
      <c r="ER134" s="10"/>
      <c r="ES134" s="99"/>
      <c r="ET134" s="20"/>
      <c r="EU134" s="10"/>
      <c r="EV134" s="25"/>
      <c r="EW134" s="10"/>
      <c r="EX134" s="10"/>
      <c r="EY134" s="10"/>
      <c r="EZ134" s="10"/>
      <c r="FA134" s="10"/>
      <c r="FB134" s="26"/>
      <c r="FC134" s="10"/>
      <c r="FD134" s="15"/>
      <c r="FE134" s="10"/>
      <c r="FF134" s="10"/>
      <c r="FG134" s="26"/>
      <c r="FH134" s="10"/>
      <c r="FI134" s="99"/>
      <c r="FJ134" s="20"/>
    </row>
    <row r="135" spans="1:166" x14ac:dyDescent="0.25">
      <c r="A135" s="90"/>
      <c r="B135" s="10"/>
      <c r="C135" s="21"/>
      <c r="D135" s="20"/>
      <c r="E135" s="10"/>
      <c r="F135" s="20"/>
      <c r="G135" s="10"/>
      <c r="H135" s="25"/>
      <c r="I135" s="10"/>
      <c r="J135" s="10"/>
      <c r="K135" s="10"/>
      <c r="L135" s="10"/>
      <c r="M135" s="10"/>
      <c r="N135" s="26"/>
      <c r="O135" s="10"/>
      <c r="P135" s="15"/>
      <c r="Q135" s="10"/>
      <c r="R135" s="10"/>
      <c r="S135" s="26"/>
      <c r="T135" s="10"/>
      <c r="U135" s="99"/>
      <c r="V135" s="67"/>
      <c r="W135" s="10"/>
      <c r="X135" s="25"/>
      <c r="Y135" s="10"/>
      <c r="Z135" s="10"/>
      <c r="AA135" s="10"/>
      <c r="AB135" s="10"/>
      <c r="AC135" s="10"/>
      <c r="AD135" s="26"/>
      <c r="AE135" s="10"/>
      <c r="AF135" s="15"/>
      <c r="AG135" s="10"/>
      <c r="AH135" s="10"/>
      <c r="AI135" s="26"/>
      <c r="AJ135" s="10"/>
      <c r="AK135" s="99"/>
      <c r="AL135" s="20"/>
      <c r="AM135" s="10"/>
      <c r="AN135" s="25"/>
      <c r="AO135" s="10"/>
      <c r="AP135" s="10"/>
      <c r="AQ135" s="10"/>
      <c r="AR135" s="10"/>
      <c r="AS135" s="10"/>
      <c r="AT135" s="26"/>
      <c r="AU135" s="10"/>
      <c r="AV135" s="15"/>
      <c r="AW135" s="10"/>
      <c r="AX135" s="10"/>
      <c r="AY135" s="26"/>
      <c r="AZ135" s="10"/>
      <c r="BA135" s="99"/>
      <c r="BB135" s="20"/>
      <c r="BC135" s="10"/>
      <c r="BD135" s="25"/>
      <c r="BE135" s="10"/>
      <c r="BF135" s="10"/>
      <c r="BG135" s="10"/>
      <c r="BH135" s="10"/>
      <c r="BI135" s="10"/>
      <c r="BJ135" s="26"/>
      <c r="BK135" s="10"/>
      <c r="BL135" s="15"/>
      <c r="BM135" s="10"/>
      <c r="BN135" s="10"/>
      <c r="BO135" s="26"/>
      <c r="BP135" s="10"/>
      <c r="BQ135" s="99"/>
      <c r="BR135" s="20"/>
      <c r="BS135" s="10"/>
      <c r="BT135" s="25"/>
      <c r="BU135" s="10"/>
      <c r="BV135" s="10"/>
      <c r="BW135" s="10"/>
      <c r="BX135" s="10"/>
      <c r="BY135" s="10"/>
      <c r="BZ135" s="26"/>
      <c r="CA135" s="10"/>
      <c r="CB135" s="15"/>
      <c r="CC135" s="10"/>
      <c r="CD135" s="10"/>
      <c r="CE135" s="26"/>
      <c r="CF135" s="10"/>
      <c r="CG135" s="99"/>
      <c r="CH135" s="20"/>
      <c r="CI135" s="10"/>
      <c r="CJ135" s="25"/>
      <c r="CK135" s="10"/>
      <c r="CL135" s="10"/>
      <c r="CM135" s="10"/>
      <c r="CN135" s="10"/>
      <c r="CO135" s="10"/>
      <c r="CP135" s="26"/>
      <c r="CQ135" s="10"/>
      <c r="CR135" s="15"/>
      <c r="CS135" s="10"/>
      <c r="CT135" s="10"/>
      <c r="CU135" s="26"/>
      <c r="CV135" s="10"/>
      <c r="CW135" s="99"/>
      <c r="CX135" s="20"/>
      <c r="CY135" s="10"/>
      <c r="CZ135" s="25"/>
      <c r="DA135" s="10"/>
      <c r="DB135" s="10"/>
      <c r="DC135" s="10"/>
      <c r="DD135" s="10"/>
      <c r="DE135" s="10"/>
      <c r="DF135" s="26"/>
      <c r="DG135" s="10"/>
      <c r="DH135" s="15"/>
      <c r="DI135" s="10"/>
      <c r="DJ135" s="10"/>
      <c r="DK135" s="26"/>
      <c r="DL135" s="10"/>
      <c r="DM135" s="99"/>
      <c r="DN135" s="20"/>
      <c r="DO135" s="10"/>
      <c r="DP135" s="25"/>
      <c r="DQ135" s="10"/>
      <c r="DR135" s="10"/>
      <c r="DS135" s="10"/>
      <c r="DT135" s="10"/>
      <c r="DU135" s="10"/>
      <c r="DV135" s="26"/>
      <c r="DW135" s="10"/>
      <c r="DX135" s="15"/>
      <c r="DY135" s="10"/>
      <c r="DZ135" s="10"/>
      <c r="EA135" s="26"/>
      <c r="EB135" s="10"/>
      <c r="EC135" s="10"/>
      <c r="ED135" s="20"/>
      <c r="EE135" s="10"/>
      <c r="EF135" s="25"/>
      <c r="EG135" s="10"/>
      <c r="EH135" s="10"/>
      <c r="EI135" s="10"/>
      <c r="EJ135" s="10"/>
      <c r="EK135" s="10"/>
      <c r="EL135" s="26"/>
      <c r="EM135" s="10"/>
      <c r="EN135" s="15"/>
      <c r="EO135" s="10"/>
      <c r="EP135" s="10"/>
      <c r="EQ135" s="26"/>
      <c r="ER135" s="10"/>
      <c r="ES135" s="99"/>
      <c r="ET135" s="20"/>
      <c r="EU135" s="10"/>
      <c r="EV135" s="25"/>
      <c r="EW135" s="10"/>
      <c r="EX135" s="10"/>
      <c r="EY135" s="10"/>
      <c r="EZ135" s="10"/>
      <c r="FA135" s="10"/>
      <c r="FB135" s="26"/>
      <c r="FC135" s="10"/>
      <c r="FD135" s="15"/>
      <c r="FE135" s="10"/>
      <c r="FF135" s="10"/>
      <c r="FG135" s="26"/>
      <c r="FH135" s="10"/>
      <c r="FI135" s="99"/>
      <c r="FJ135" s="20"/>
    </row>
    <row r="136" spans="1:166" x14ac:dyDescent="0.25">
      <c r="A136" s="90"/>
      <c r="B136" s="10"/>
      <c r="C136" s="21"/>
      <c r="D136" s="20"/>
      <c r="E136" s="10"/>
      <c r="F136" s="20"/>
      <c r="G136" s="10"/>
      <c r="H136" s="25"/>
      <c r="I136" s="10"/>
      <c r="J136" s="10"/>
      <c r="K136" s="10"/>
      <c r="L136" s="10"/>
      <c r="M136" s="10"/>
      <c r="N136" s="26"/>
      <c r="O136" s="10"/>
      <c r="P136" s="15"/>
      <c r="Q136" s="10"/>
      <c r="R136" s="10"/>
      <c r="S136" s="26"/>
      <c r="T136" s="10"/>
      <c r="U136" s="99"/>
      <c r="V136" s="67"/>
      <c r="W136" s="10"/>
      <c r="X136" s="25"/>
      <c r="Y136" s="10"/>
      <c r="Z136" s="10"/>
      <c r="AA136" s="10"/>
      <c r="AB136" s="10"/>
      <c r="AC136" s="10"/>
      <c r="AD136" s="26"/>
      <c r="AE136" s="10"/>
      <c r="AF136" s="15"/>
      <c r="AG136" s="10"/>
      <c r="AH136" s="10"/>
      <c r="AI136" s="26"/>
      <c r="AJ136" s="10"/>
      <c r="AK136" s="99"/>
      <c r="AL136" s="20"/>
      <c r="AM136" s="10"/>
      <c r="AN136" s="25"/>
      <c r="AO136" s="10"/>
      <c r="AP136" s="10"/>
      <c r="AQ136" s="10"/>
      <c r="AR136" s="10"/>
      <c r="AS136" s="10"/>
      <c r="AT136" s="26"/>
      <c r="AU136" s="10"/>
      <c r="AV136" s="15"/>
      <c r="AW136" s="10"/>
      <c r="AX136" s="10"/>
      <c r="AY136" s="26"/>
      <c r="AZ136" s="10"/>
      <c r="BA136" s="99"/>
      <c r="BB136" s="20"/>
      <c r="BC136" s="10"/>
      <c r="BD136" s="25"/>
      <c r="BE136" s="10"/>
      <c r="BF136" s="10"/>
      <c r="BG136" s="10"/>
      <c r="BH136" s="10"/>
      <c r="BI136" s="10"/>
      <c r="BJ136" s="26"/>
      <c r="BK136" s="10"/>
      <c r="BL136" s="15"/>
      <c r="BM136" s="10"/>
      <c r="BN136" s="10"/>
      <c r="BO136" s="26"/>
      <c r="BP136" s="10"/>
      <c r="BQ136" s="99"/>
      <c r="BR136" s="20"/>
      <c r="BS136" s="10"/>
      <c r="BT136" s="25"/>
      <c r="BU136" s="10"/>
      <c r="BV136" s="10"/>
      <c r="BW136" s="10"/>
      <c r="BX136" s="10"/>
      <c r="BY136" s="10"/>
      <c r="BZ136" s="26"/>
      <c r="CA136" s="10"/>
      <c r="CB136" s="15"/>
      <c r="CC136" s="10"/>
      <c r="CD136" s="10"/>
      <c r="CE136" s="26"/>
      <c r="CF136" s="10"/>
      <c r="CG136" s="99"/>
      <c r="CH136" s="20"/>
      <c r="CI136" s="10"/>
      <c r="CJ136" s="25"/>
      <c r="CK136" s="10"/>
      <c r="CL136" s="10"/>
      <c r="CM136" s="10"/>
      <c r="CN136" s="10"/>
      <c r="CO136" s="10"/>
      <c r="CP136" s="26"/>
      <c r="CQ136" s="10"/>
      <c r="CR136" s="15"/>
      <c r="CS136" s="10"/>
      <c r="CT136" s="10"/>
      <c r="CU136" s="26"/>
      <c r="CV136" s="10"/>
      <c r="CW136" s="99"/>
      <c r="CX136" s="20"/>
      <c r="CY136" s="10"/>
      <c r="CZ136" s="25"/>
      <c r="DA136" s="10"/>
      <c r="DB136" s="10"/>
      <c r="DC136" s="10"/>
      <c r="DD136" s="10"/>
      <c r="DE136" s="10"/>
      <c r="DF136" s="26"/>
      <c r="DG136" s="10"/>
      <c r="DH136" s="15"/>
      <c r="DI136" s="10"/>
      <c r="DJ136" s="10"/>
      <c r="DK136" s="26"/>
      <c r="DL136" s="10"/>
      <c r="DM136" s="99"/>
      <c r="DN136" s="20"/>
      <c r="DO136" s="10"/>
      <c r="DP136" s="25"/>
      <c r="DQ136" s="10"/>
      <c r="DR136" s="10"/>
      <c r="DS136" s="10"/>
      <c r="DT136" s="10"/>
      <c r="DU136" s="10"/>
      <c r="DV136" s="26"/>
      <c r="DW136" s="10"/>
      <c r="DX136" s="15"/>
      <c r="DY136" s="10"/>
      <c r="DZ136" s="10"/>
      <c r="EA136" s="26"/>
      <c r="EB136" s="10"/>
      <c r="EC136" s="10"/>
      <c r="ED136" s="20"/>
      <c r="EE136" s="10"/>
      <c r="EF136" s="25"/>
      <c r="EG136" s="10"/>
      <c r="EH136" s="10"/>
      <c r="EI136" s="10"/>
      <c r="EJ136" s="10"/>
      <c r="EK136" s="10"/>
      <c r="EL136" s="26"/>
      <c r="EM136" s="10"/>
      <c r="EN136" s="15"/>
      <c r="EO136" s="10"/>
      <c r="EP136" s="10"/>
      <c r="EQ136" s="26"/>
      <c r="ER136" s="10"/>
      <c r="ES136" s="99"/>
      <c r="ET136" s="20"/>
      <c r="EU136" s="10"/>
      <c r="EV136" s="25"/>
      <c r="EW136" s="10"/>
      <c r="EX136" s="10"/>
      <c r="EY136" s="10"/>
      <c r="EZ136" s="10"/>
      <c r="FA136" s="10"/>
      <c r="FB136" s="26"/>
      <c r="FC136" s="10"/>
      <c r="FD136" s="15"/>
      <c r="FE136" s="10"/>
      <c r="FF136" s="10"/>
      <c r="FG136" s="26"/>
      <c r="FH136" s="10"/>
      <c r="FI136" s="99"/>
      <c r="FJ136" s="20"/>
    </row>
    <row r="137" spans="1:166" x14ac:dyDescent="0.25">
      <c r="A137" s="90"/>
      <c r="B137" s="10"/>
      <c r="C137" s="21"/>
      <c r="D137" s="20"/>
      <c r="E137" s="10"/>
      <c r="F137" s="20"/>
      <c r="G137" s="10"/>
      <c r="H137" s="25"/>
      <c r="I137" s="10"/>
      <c r="J137" s="10"/>
      <c r="K137" s="10"/>
      <c r="L137" s="10"/>
      <c r="M137" s="10"/>
      <c r="N137" s="26"/>
      <c r="O137" s="10"/>
      <c r="P137" s="15"/>
      <c r="Q137" s="10"/>
      <c r="R137" s="10"/>
      <c r="S137" s="26"/>
      <c r="T137" s="10"/>
      <c r="U137" s="99"/>
      <c r="V137" s="67"/>
      <c r="W137" s="10"/>
      <c r="X137" s="25"/>
      <c r="Y137" s="10"/>
      <c r="Z137" s="10"/>
      <c r="AA137" s="10"/>
      <c r="AB137" s="10"/>
      <c r="AC137" s="10"/>
      <c r="AD137" s="26"/>
      <c r="AE137" s="10"/>
      <c r="AF137" s="15"/>
      <c r="AG137" s="10"/>
      <c r="AH137" s="10"/>
      <c r="AI137" s="26"/>
      <c r="AJ137" s="10"/>
      <c r="AK137" s="99"/>
      <c r="AL137" s="20"/>
      <c r="AM137" s="10"/>
      <c r="AN137" s="25"/>
      <c r="AO137" s="10"/>
      <c r="AP137" s="10"/>
      <c r="AQ137" s="10"/>
      <c r="AR137" s="10"/>
      <c r="AS137" s="10"/>
      <c r="AT137" s="26"/>
      <c r="AU137" s="10"/>
      <c r="AV137" s="15"/>
      <c r="AW137" s="10"/>
      <c r="AX137" s="10"/>
      <c r="AY137" s="26"/>
      <c r="AZ137" s="10"/>
      <c r="BA137" s="99"/>
      <c r="BB137" s="20"/>
      <c r="BC137" s="10"/>
      <c r="BD137" s="25"/>
      <c r="BE137" s="10"/>
      <c r="BF137" s="10"/>
      <c r="BG137" s="10"/>
      <c r="BH137" s="10"/>
      <c r="BI137" s="10"/>
      <c r="BJ137" s="26"/>
      <c r="BK137" s="10"/>
      <c r="BL137" s="15"/>
      <c r="BM137" s="10"/>
      <c r="BN137" s="10"/>
      <c r="BO137" s="26"/>
      <c r="BP137" s="10"/>
      <c r="BQ137" s="99"/>
      <c r="BR137" s="20"/>
      <c r="BS137" s="10"/>
      <c r="BT137" s="25"/>
      <c r="BU137" s="10"/>
      <c r="BV137" s="10"/>
      <c r="BW137" s="10"/>
      <c r="BX137" s="10"/>
      <c r="BY137" s="10"/>
      <c r="BZ137" s="26"/>
      <c r="CA137" s="10"/>
      <c r="CB137" s="15"/>
      <c r="CC137" s="10"/>
      <c r="CD137" s="10"/>
      <c r="CE137" s="26"/>
      <c r="CF137" s="10"/>
      <c r="CG137" s="99"/>
      <c r="CH137" s="20"/>
      <c r="CI137" s="10"/>
      <c r="CJ137" s="25"/>
      <c r="CK137" s="10"/>
      <c r="CL137" s="10"/>
      <c r="CM137" s="10"/>
      <c r="CN137" s="10"/>
      <c r="CO137" s="10"/>
      <c r="CP137" s="26"/>
      <c r="CQ137" s="10"/>
      <c r="CR137" s="15"/>
      <c r="CS137" s="10"/>
      <c r="CT137" s="10"/>
      <c r="CU137" s="26"/>
      <c r="CV137" s="10"/>
      <c r="CW137" s="99"/>
      <c r="CX137" s="20"/>
      <c r="CY137" s="10"/>
      <c r="CZ137" s="25"/>
      <c r="DA137" s="10"/>
      <c r="DB137" s="10"/>
      <c r="DC137" s="10"/>
      <c r="DD137" s="10"/>
      <c r="DE137" s="10"/>
      <c r="DF137" s="26"/>
      <c r="DG137" s="10"/>
      <c r="DH137" s="15"/>
      <c r="DI137" s="10"/>
      <c r="DJ137" s="10"/>
      <c r="DK137" s="26"/>
      <c r="DL137" s="10"/>
      <c r="DM137" s="99"/>
      <c r="DN137" s="20"/>
      <c r="DO137" s="10"/>
      <c r="DP137" s="25"/>
      <c r="DQ137" s="10"/>
      <c r="DR137" s="10"/>
      <c r="DS137" s="10"/>
      <c r="DT137" s="10"/>
      <c r="DU137" s="10"/>
      <c r="DV137" s="26"/>
      <c r="DW137" s="10"/>
      <c r="DX137" s="15"/>
      <c r="DY137" s="10"/>
      <c r="DZ137" s="10"/>
      <c r="EA137" s="26"/>
      <c r="EB137" s="10"/>
      <c r="EC137" s="10"/>
      <c r="ED137" s="20"/>
      <c r="EE137" s="10"/>
      <c r="EF137" s="25"/>
      <c r="EG137" s="10"/>
      <c r="EH137" s="10"/>
      <c r="EI137" s="10"/>
      <c r="EJ137" s="10"/>
      <c r="EK137" s="10"/>
      <c r="EL137" s="26"/>
      <c r="EM137" s="10"/>
      <c r="EN137" s="15"/>
      <c r="EO137" s="10"/>
      <c r="EP137" s="10"/>
      <c r="EQ137" s="26"/>
      <c r="ER137" s="10"/>
      <c r="ES137" s="99"/>
      <c r="ET137" s="20"/>
      <c r="EU137" s="10"/>
      <c r="EV137" s="25"/>
      <c r="EW137" s="10"/>
      <c r="EX137" s="10"/>
      <c r="EY137" s="10"/>
      <c r="EZ137" s="10"/>
      <c r="FA137" s="10"/>
      <c r="FB137" s="26"/>
      <c r="FC137" s="10"/>
      <c r="FD137" s="15"/>
      <c r="FE137" s="10"/>
      <c r="FF137" s="10"/>
      <c r="FG137" s="26"/>
      <c r="FH137" s="10"/>
      <c r="FI137" s="99"/>
      <c r="FJ137" s="20"/>
    </row>
    <row r="138" spans="1:166" x14ac:dyDescent="0.25">
      <c r="A138" s="90"/>
      <c r="B138" s="10"/>
      <c r="C138" s="21"/>
      <c r="D138" s="20"/>
      <c r="E138" s="10"/>
      <c r="F138" s="20"/>
      <c r="G138" s="10"/>
      <c r="H138" s="25"/>
      <c r="I138" s="10"/>
      <c r="J138" s="10"/>
      <c r="K138" s="10"/>
      <c r="L138" s="10"/>
      <c r="M138" s="10"/>
      <c r="N138" s="26"/>
      <c r="O138" s="10"/>
      <c r="P138" s="15"/>
      <c r="Q138" s="10"/>
      <c r="R138" s="10"/>
      <c r="S138" s="26"/>
      <c r="T138" s="10"/>
      <c r="U138" s="99"/>
      <c r="V138" s="67"/>
      <c r="W138" s="10"/>
      <c r="X138" s="25"/>
      <c r="Y138" s="10"/>
      <c r="Z138" s="10"/>
      <c r="AA138" s="10"/>
      <c r="AB138" s="10"/>
      <c r="AC138" s="10"/>
      <c r="AD138" s="26"/>
      <c r="AE138" s="10"/>
      <c r="AF138" s="15"/>
      <c r="AG138" s="10"/>
      <c r="AH138" s="10"/>
      <c r="AI138" s="26"/>
      <c r="AJ138" s="10"/>
      <c r="AK138" s="99"/>
      <c r="AL138" s="20"/>
      <c r="AM138" s="10"/>
      <c r="AN138" s="25"/>
      <c r="AO138" s="10"/>
      <c r="AP138" s="10"/>
      <c r="AQ138" s="10"/>
      <c r="AR138" s="10"/>
      <c r="AS138" s="10"/>
      <c r="AT138" s="26"/>
      <c r="AU138" s="10"/>
      <c r="AV138" s="15"/>
      <c r="AW138" s="10"/>
      <c r="AX138" s="10"/>
      <c r="AY138" s="26"/>
      <c r="AZ138" s="10"/>
      <c r="BA138" s="99"/>
      <c r="BB138" s="20"/>
      <c r="BC138" s="10"/>
      <c r="BD138" s="25"/>
      <c r="BE138" s="10"/>
      <c r="BF138" s="10"/>
      <c r="BG138" s="10"/>
      <c r="BH138" s="10"/>
      <c r="BI138" s="10"/>
      <c r="BJ138" s="26"/>
      <c r="BK138" s="10"/>
      <c r="BL138" s="15"/>
      <c r="BM138" s="10"/>
      <c r="BN138" s="10"/>
      <c r="BO138" s="26"/>
      <c r="BP138" s="10"/>
      <c r="BQ138" s="99"/>
      <c r="BR138" s="20"/>
      <c r="BS138" s="10"/>
      <c r="BT138" s="25"/>
      <c r="BU138" s="10"/>
      <c r="BV138" s="10"/>
      <c r="BW138" s="10"/>
      <c r="BX138" s="10"/>
      <c r="BY138" s="10"/>
      <c r="BZ138" s="26"/>
      <c r="CA138" s="10"/>
      <c r="CB138" s="15"/>
      <c r="CC138" s="10"/>
      <c r="CD138" s="10"/>
      <c r="CE138" s="26"/>
      <c r="CF138" s="10"/>
      <c r="CG138" s="99"/>
      <c r="CH138" s="20"/>
      <c r="CI138" s="10"/>
      <c r="CJ138" s="25"/>
      <c r="CK138" s="10"/>
      <c r="CL138" s="10"/>
      <c r="CM138" s="10"/>
      <c r="CN138" s="10"/>
      <c r="CO138" s="10"/>
      <c r="CP138" s="26"/>
      <c r="CQ138" s="10"/>
      <c r="CR138" s="15"/>
      <c r="CS138" s="10"/>
      <c r="CT138" s="10"/>
      <c r="CU138" s="26"/>
      <c r="CV138" s="10"/>
      <c r="CW138" s="99"/>
      <c r="CX138" s="20"/>
      <c r="CY138" s="10"/>
      <c r="CZ138" s="25"/>
      <c r="DA138" s="10"/>
      <c r="DB138" s="10"/>
      <c r="DC138" s="10"/>
      <c r="DD138" s="10"/>
      <c r="DE138" s="10"/>
      <c r="DF138" s="26"/>
      <c r="DG138" s="10"/>
      <c r="DH138" s="15"/>
      <c r="DI138" s="10"/>
      <c r="DJ138" s="10"/>
      <c r="DK138" s="26"/>
      <c r="DL138" s="10"/>
      <c r="DM138" s="99"/>
      <c r="DN138" s="20"/>
      <c r="DO138" s="10"/>
      <c r="DP138" s="25"/>
      <c r="DQ138" s="10"/>
      <c r="DR138" s="10"/>
      <c r="DS138" s="10"/>
      <c r="DT138" s="10"/>
      <c r="DU138" s="10"/>
      <c r="DV138" s="26"/>
      <c r="DW138" s="10"/>
      <c r="DX138" s="15"/>
      <c r="DY138" s="10"/>
      <c r="DZ138" s="10"/>
      <c r="EA138" s="26"/>
      <c r="EB138" s="10"/>
      <c r="EC138" s="10"/>
      <c r="ED138" s="20"/>
      <c r="EE138" s="10"/>
      <c r="EF138" s="25"/>
      <c r="EG138" s="10"/>
      <c r="EH138" s="10"/>
      <c r="EI138" s="10"/>
      <c r="EJ138" s="10"/>
      <c r="EK138" s="10"/>
      <c r="EL138" s="26"/>
      <c r="EM138" s="10"/>
      <c r="EN138" s="15"/>
      <c r="EO138" s="10"/>
      <c r="EP138" s="10"/>
      <c r="EQ138" s="26"/>
      <c r="ER138" s="10"/>
      <c r="ES138" s="99"/>
      <c r="ET138" s="20"/>
      <c r="EU138" s="10"/>
      <c r="EV138" s="25"/>
      <c r="EW138" s="10"/>
      <c r="EX138" s="10"/>
      <c r="EY138" s="10"/>
      <c r="EZ138" s="10"/>
      <c r="FA138" s="10"/>
      <c r="FB138" s="26"/>
      <c r="FC138" s="10"/>
      <c r="FD138" s="15"/>
      <c r="FE138" s="10"/>
      <c r="FF138" s="10"/>
      <c r="FG138" s="26"/>
      <c r="FH138" s="10"/>
      <c r="FI138" s="99"/>
      <c r="FJ138" s="20"/>
    </row>
    <row r="139" spans="1:166" x14ac:dyDescent="0.25">
      <c r="A139" s="90"/>
      <c r="B139" s="10"/>
      <c r="C139" s="21"/>
      <c r="D139" s="20"/>
      <c r="E139" s="10"/>
      <c r="F139" s="20"/>
      <c r="G139" s="10"/>
      <c r="H139" s="25"/>
      <c r="I139" s="10"/>
      <c r="J139" s="10"/>
      <c r="K139" s="10"/>
      <c r="L139" s="10"/>
      <c r="M139" s="10"/>
      <c r="N139" s="26"/>
      <c r="O139" s="10"/>
      <c r="P139" s="15"/>
      <c r="Q139" s="10"/>
      <c r="R139" s="10"/>
      <c r="S139" s="26"/>
      <c r="T139" s="10"/>
      <c r="U139" s="99"/>
      <c r="V139" s="67"/>
      <c r="W139" s="10"/>
      <c r="X139" s="25"/>
      <c r="Y139" s="10"/>
      <c r="Z139" s="10"/>
      <c r="AA139" s="10"/>
      <c r="AB139" s="10"/>
      <c r="AC139" s="10"/>
      <c r="AD139" s="26"/>
      <c r="AE139" s="10"/>
      <c r="AF139" s="15"/>
      <c r="AG139" s="10"/>
      <c r="AH139" s="10"/>
      <c r="AI139" s="26"/>
      <c r="AJ139" s="10"/>
      <c r="AK139" s="99"/>
      <c r="AL139" s="20"/>
      <c r="AM139" s="10"/>
      <c r="AN139" s="25"/>
      <c r="AO139" s="10"/>
      <c r="AP139" s="10"/>
      <c r="AQ139" s="10"/>
      <c r="AR139" s="10"/>
      <c r="AS139" s="10"/>
      <c r="AT139" s="26"/>
      <c r="AU139" s="10"/>
      <c r="AV139" s="15"/>
      <c r="AW139" s="10"/>
      <c r="AX139" s="10"/>
      <c r="AY139" s="26"/>
      <c r="AZ139" s="10"/>
      <c r="BA139" s="99"/>
      <c r="BB139" s="20"/>
      <c r="BC139" s="10"/>
      <c r="BD139" s="25"/>
      <c r="BE139" s="10"/>
      <c r="BF139" s="10"/>
      <c r="BG139" s="10"/>
      <c r="BH139" s="10"/>
      <c r="BI139" s="10"/>
      <c r="BJ139" s="26"/>
      <c r="BK139" s="10"/>
      <c r="BL139" s="15"/>
      <c r="BM139" s="10"/>
      <c r="BN139" s="10"/>
      <c r="BO139" s="26"/>
      <c r="BP139" s="10"/>
      <c r="BQ139" s="99"/>
      <c r="BR139" s="20"/>
      <c r="BS139" s="10"/>
      <c r="BT139" s="25"/>
      <c r="BU139" s="10"/>
      <c r="BV139" s="10"/>
      <c r="BW139" s="10"/>
      <c r="BX139" s="10"/>
      <c r="BY139" s="10"/>
      <c r="BZ139" s="26"/>
      <c r="CA139" s="10"/>
      <c r="CB139" s="15"/>
      <c r="CC139" s="10"/>
      <c r="CD139" s="10"/>
      <c r="CE139" s="26"/>
      <c r="CF139" s="10"/>
      <c r="CG139" s="99"/>
      <c r="CH139" s="20"/>
      <c r="CI139" s="10"/>
      <c r="CJ139" s="25"/>
      <c r="CK139" s="10"/>
      <c r="CL139" s="10"/>
      <c r="CM139" s="10"/>
      <c r="CN139" s="10"/>
      <c r="CO139" s="10"/>
      <c r="CP139" s="26"/>
      <c r="CQ139" s="10"/>
      <c r="CR139" s="15"/>
      <c r="CS139" s="10"/>
      <c r="CT139" s="10"/>
      <c r="CU139" s="26"/>
      <c r="CV139" s="10"/>
      <c r="CW139" s="99"/>
      <c r="CX139" s="20"/>
      <c r="CY139" s="10"/>
      <c r="CZ139" s="25"/>
      <c r="DA139" s="10"/>
      <c r="DB139" s="10"/>
      <c r="DC139" s="10"/>
      <c r="DD139" s="10"/>
      <c r="DE139" s="10"/>
      <c r="DF139" s="26"/>
      <c r="DG139" s="10"/>
      <c r="DH139" s="15"/>
      <c r="DI139" s="10"/>
      <c r="DJ139" s="10"/>
      <c r="DK139" s="26"/>
      <c r="DL139" s="10"/>
      <c r="DM139" s="99"/>
      <c r="DN139" s="20"/>
      <c r="DO139" s="10"/>
      <c r="DP139" s="25"/>
      <c r="DQ139" s="10"/>
      <c r="DR139" s="10"/>
      <c r="DS139" s="10"/>
      <c r="DT139" s="10"/>
      <c r="DU139" s="10"/>
      <c r="DV139" s="26"/>
      <c r="DW139" s="10"/>
      <c r="DX139" s="15"/>
      <c r="DY139" s="10"/>
      <c r="DZ139" s="10"/>
      <c r="EA139" s="26"/>
      <c r="EB139" s="10"/>
      <c r="EC139" s="10"/>
      <c r="ED139" s="20"/>
      <c r="EE139" s="10"/>
      <c r="EF139" s="25"/>
      <c r="EG139" s="10"/>
      <c r="EH139" s="10"/>
      <c r="EI139" s="10"/>
      <c r="EJ139" s="10"/>
      <c r="EK139" s="10"/>
      <c r="EL139" s="26"/>
      <c r="EM139" s="10"/>
      <c r="EN139" s="15"/>
      <c r="EO139" s="10"/>
      <c r="EP139" s="10"/>
      <c r="EQ139" s="26"/>
      <c r="ER139" s="10"/>
      <c r="ES139" s="99"/>
      <c r="ET139" s="20"/>
      <c r="EU139" s="10"/>
      <c r="EV139" s="25"/>
      <c r="EW139" s="10"/>
      <c r="EX139" s="10"/>
      <c r="EY139" s="10"/>
      <c r="EZ139" s="10"/>
      <c r="FA139" s="10"/>
      <c r="FB139" s="26"/>
      <c r="FC139" s="10"/>
      <c r="FD139" s="15"/>
      <c r="FE139" s="10"/>
      <c r="FF139" s="10"/>
      <c r="FG139" s="26"/>
      <c r="FH139" s="10"/>
      <c r="FI139" s="99"/>
      <c r="FJ139" s="20"/>
    </row>
    <row r="140" spans="1:166" x14ac:dyDescent="0.25">
      <c r="A140" s="90"/>
      <c r="B140" s="10"/>
      <c r="C140" s="21"/>
      <c r="D140" s="20"/>
      <c r="E140" s="10"/>
      <c r="F140" s="20"/>
      <c r="G140" s="10"/>
      <c r="H140" s="25"/>
      <c r="I140" s="10"/>
      <c r="J140" s="10"/>
      <c r="K140" s="10"/>
      <c r="L140" s="10"/>
      <c r="M140" s="10"/>
      <c r="N140" s="26"/>
      <c r="O140" s="10"/>
      <c r="P140" s="15"/>
      <c r="Q140" s="10"/>
      <c r="R140" s="10"/>
      <c r="S140" s="26"/>
      <c r="T140" s="10"/>
      <c r="U140" s="99"/>
      <c r="V140" s="67"/>
      <c r="W140" s="10"/>
      <c r="X140" s="25"/>
      <c r="Y140" s="10"/>
      <c r="Z140" s="10"/>
      <c r="AA140" s="10"/>
      <c r="AB140" s="10"/>
      <c r="AC140" s="10"/>
      <c r="AD140" s="26"/>
      <c r="AE140" s="10"/>
      <c r="AF140" s="15"/>
      <c r="AG140" s="10"/>
      <c r="AH140" s="10"/>
      <c r="AI140" s="26"/>
      <c r="AJ140" s="10"/>
      <c r="AK140" s="99"/>
      <c r="AL140" s="20"/>
      <c r="AM140" s="10"/>
      <c r="AN140" s="25"/>
      <c r="AO140" s="10"/>
      <c r="AP140" s="10"/>
      <c r="AQ140" s="10"/>
      <c r="AR140" s="10"/>
      <c r="AS140" s="10"/>
      <c r="AT140" s="26"/>
      <c r="AU140" s="10"/>
      <c r="AV140" s="15"/>
      <c r="AW140" s="10"/>
      <c r="AX140" s="10"/>
      <c r="AY140" s="26"/>
      <c r="AZ140" s="10"/>
      <c r="BA140" s="99"/>
      <c r="BB140" s="20"/>
      <c r="BC140" s="10"/>
      <c r="BD140" s="25"/>
      <c r="BE140" s="10"/>
      <c r="BF140" s="10"/>
      <c r="BG140" s="10"/>
      <c r="BH140" s="10"/>
      <c r="BI140" s="10"/>
      <c r="BJ140" s="26"/>
      <c r="BK140" s="10"/>
      <c r="BL140" s="15"/>
      <c r="BM140" s="10"/>
      <c r="BN140" s="10"/>
      <c r="BO140" s="26"/>
      <c r="BP140" s="10"/>
      <c r="BQ140" s="99"/>
      <c r="BR140" s="20"/>
      <c r="BS140" s="10"/>
      <c r="BT140" s="25"/>
      <c r="BU140" s="10"/>
      <c r="BV140" s="10"/>
      <c r="BW140" s="10"/>
      <c r="BX140" s="10"/>
      <c r="BY140" s="10"/>
      <c r="BZ140" s="26"/>
      <c r="CA140" s="10"/>
      <c r="CB140" s="15"/>
      <c r="CC140" s="10"/>
      <c r="CD140" s="10"/>
      <c r="CE140" s="26"/>
      <c r="CF140" s="10"/>
      <c r="CG140" s="99"/>
      <c r="CH140" s="20"/>
      <c r="CI140" s="10"/>
      <c r="CJ140" s="25"/>
      <c r="CK140" s="10"/>
      <c r="CL140" s="10"/>
      <c r="CM140" s="10"/>
      <c r="CN140" s="10"/>
      <c r="CO140" s="10"/>
      <c r="CP140" s="26"/>
      <c r="CQ140" s="10"/>
      <c r="CR140" s="15"/>
      <c r="CS140" s="10"/>
      <c r="CT140" s="10"/>
      <c r="CU140" s="26"/>
      <c r="CV140" s="10"/>
      <c r="CW140" s="99"/>
      <c r="CX140" s="20"/>
      <c r="CY140" s="10"/>
      <c r="CZ140" s="25"/>
      <c r="DA140" s="10"/>
      <c r="DB140" s="10"/>
      <c r="DC140" s="10"/>
      <c r="DD140" s="10"/>
      <c r="DE140" s="10"/>
      <c r="DF140" s="26"/>
      <c r="DG140" s="10"/>
      <c r="DH140" s="15"/>
      <c r="DI140" s="10"/>
      <c r="DJ140" s="10"/>
      <c r="DK140" s="26"/>
      <c r="DL140" s="10"/>
      <c r="DM140" s="99"/>
      <c r="DN140" s="20"/>
      <c r="DO140" s="10"/>
      <c r="DP140" s="25"/>
      <c r="DQ140" s="10"/>
      <c r="DR140" s="10"/>
      <c r="DS140" s="10"/>
      <c r="DT140" s="10"/>
      <c r="DU140" s="10"/>
      <c r="DV140" s="26"/>
      <c r="DW140" s="10"/>
      <c r="DX140" s="15"/>
      <c r="DY140" s="10"/>
      <c r="DZ140" s="10"/>
      <c r="EA140" s="26"/>
      <c r="EB140" s="10"/>
      <c r="EC140" s="10"/>
      <c r="ED140" s="20"/>
      <c r="EE140" s="10"/>
      <c r="EF140" s="25"/>
      <c r="EG140" s="10"/>
      <c r="EH140" s="10"/>
      <c r="EI140" s="10"/>
      <c r="EJ140" s="10"/>
      <c r="EK140" s="10"/>
      <c r="EL140" s="26"/>
      <c r="EM140" s="10"/>
      <c r="EN140" s="15"/>
      <c r="EO140" s="10"/>
      <c r="EP140" s="10"/>
      <c r="EQ140" s="26"/>
      <c r="ER140" s="10"/>
      <c r="ES140" s="99"/>
      <c r="ET140" s="20"/>
      <c r="EU140" s="10"/>
      <c r="EV140" s="25"/>
      <c r="EW140" s="10"/>
      <c r="EX140" s="10"/>
      <c r="EY140" s="10"/>
      <c r="EZ140" s="10"/>
      <c r="FA140" s="10"/>
      <c r="FB140" s="26"/>
      <c r="FC140" s="10"/>
      <c r="FD140" s="15"/>
      <c r="FE140" s="10"/>
      <c r="FF140" s="10"/>
      <c r="FG140" s="26"/>
      <c r="FH140" s="10"/>
      <c r="FI140" s="99"/>
      <c r="FJ140" s="20"/>
    </row>
    <row r="141" spans="1:166" x14ac:dyDescent="0.25">
      <c r="A141" s="90"/>
      <c r="B141" s="10"/>
      <c r="C141" s="21"/>
      <c r="D141" s="20"/>
      <c r="E141" s="10"/>
      <c r="F141" s="20"/>
      <c r="G141" s="10"/>
      <c r="H141" s="25"/>
      <c r="I141" s="10"/>
      <c r="J141" s="10"/>
      <c r="K141" s="10"/>
      <c r="L141" s="10"/>
      <c r="M141" s="10"/>
      <c r="N141" s="26"/>
      <c r="O141" s="10"/>
      <c r="P141" s="15"/>
      <c r="Q141" s="10"/>
      <c r="R141" s="10"/>
      <c r="S141" s="26"/>
      <c r="T141" s="10"/>
      <c r="U141" s="99"/>
      <c r="V141" s="67"/>
      <c r="W141" s="10"/>
      <c r="X141" s="25"/>
      <c r="Y141" s="10"/>
      <c r="Z141" s="10"/>
      <c r="AA141" s="10"/>
      <c r="AB141" s="10"/>
      <c r="AC141" s="10"/>
      <c r="AD141" s="26"/>
      <c r="AE141" s="10"/>
      <c r="AF141" s="15"/>
      <c r="AG141" s="10"/>
      <c r="AH141" s="10"/>
      <c r="AI141" s="26"/>
      <c r="AJ141" s="10"/>
      <c r="AK141" s="99"/>
      <c r="AL141" s="20"/>
      <c r="AM141" s="10"/>
      <c r="AN141" s="25"/>
      <c r="AO141" s="10"/>
      <c r="AP141" s="10"/>
      <c r="AQ141" s="10"/>
      <c r="AR141" s="10"/>
      <c r="AS141" s="10"/>
      <c r="AT141" s="26"/>
      <c r="AU141" s="10"/>
      <c r="AV141" s="15"/>
      <c r="AW141" s="10"/>
      <c r="AX141" s="10"/>
      <c r="AY141" s="26"/>
      <c r="AZ141" s="10"/>
      <c r="BA141" s="99"/>
      <c r="BB141" s="20"/>
      <c r="BC141" s="10"/>
      <c r="BD141" s="25"/>
      <c r="BE141" s="10"/>
      <c r="BF141" s="10"/>
      <c r="BG141" s="10"/>
      <c r="BH141" s="10"/>
      <c r="BI141" s="10"/>
      <c r="BJ141" s="26"/>
      <c r="BK141" s="10"/>
      <c r="BL141" s="15"/>
      <c r="BM141" s="10"/>
      <c r="BN141" s="10"/>
      <c r="BO141" s="26"/>
      <c r="BP141" s="10"/>
      <c r="BQ141" s="99"/>
      <c r="BR141" s="20"/>
      <c r="BS141" s="10"/>
      <c r="BT141" s="25"/>
      <c r="BU141" s="10"/>
      <c r="BV141" s="10"/>
      <c r="BW141" s="10"/>
      <c r="BX141" s="10"/>
      <c r="BY141" s="10"/>
      <c r="BZ141" s="26"/>
      <c r="CA141" s="10"/>
      <c r="CB141" s="15"/>
      <c r="CC141" s="10"/>
      <c r="CD141" s="10"/>
      <c r="CE141" s="26"/>
      <c r="CF141" s="10"/>
      <c r="CG141" s="99"/>
      <c r="CH141" s="20"/>
      <c r="CI141" s="10"/>
      <c r="CJ141" s="25"/>
      <c r="CK141" s="10"/>
      <c r="CL141" s="10"/>
      <c r="CM141" s="10"/>
      <c r="CN141" s="10"/>
      <c r="CO141" s="10"/>
      <c r="CP141" s="26"/>
      <c r="CQ141" s="10"/>
      <c r="CR141" s="15"/>
      <c r="CS141" s="10"/>
      <c r="CT141" s="10"/>
      <c r="CU141" s="26"/>
      <c r="CV141" s="10"/>
      <c r="CW141" s="99"/>
      <c r="CX141" s="20"/>
      <c r="CY141" s="10"/>
      <c r="CZ141" s="25"/>
      <c r="DA141" s="10"/>
      <c r="DB141" s="10"/>
      <c r="DC141" s="10"/>
      <c r="DD141" s="10"/>
      <c r="DE141" s="10"/>
      <c r="DF141" s="26"/>
      <c r="DG141" s="10"/>
      <c r="DH141" s="15"/>
      <c r="DI141" s="10"/>
      <c r="DJ141" s="10"/>
      <c r="DK141" s="26"/>
      <c r="DL141" s="10"/>
      <c r="DM141" s="99"/>
      <c r="DN141" s="20"/>
      <c r="DO141" s="10"/>
      <c r="DP141" s="25"/>
      <c r="DQ141" s="10"/>
      <c r="DR141" s="10"/>
      <c r="DS141" s="10"/>
      <c r="DT141" s="10"/>
      <c r="DU141" s="10"/>
      <c r="DV141" s="26"/>
      <c r="DW141" s="10"/>
      <c r="DX141" s="15"/>
      <c r="DY141" s="10"/>
      <c r="DZ141" s="10"/>
      <c r="EA141" s="26"/>
      <c r="EB141" s="10"/>
      <c r="EC141" s="10"/>
      <c r="ED141" s="20"/>
      <c r="EE141" s="10"/>
      <c r="EF141" s="25"/>
      <c r="EG141" s="10"/>
      <c r="EH141" s="10"/>
      <c r="EI141" s="10"/>
      <c r="EJ141" s="10"/>
      <c r="EK141" s="10"/>
      <c r="EL141" s="26"/>
      <c r="EM141" s="10"/>
      <c r="EN141" s="15"/>
      <c r="EO141" s="10"/>
      <c r="EP141" s="10"/>
      <c r="EQ141" s="26"/>
      <c r="ER141" s="10"/>
      <c r="ES141" s="99"/>
      <c r="ET141" s="20"/>
      <c r="EU141" s="10"/>
      <c r="EV141" s="25"/>
      <c r="EW141" s="10"/>
      <c r="EX141" s="10"/>
      <c r="EY141" s="10"/>
      <c r="EZ141" s="10"/>
      <c r="FA141" s="10"/>
      <c r="FB141" s="26"/>
      <c r="FC141" s="10"/>
      <c r="FD141" s="15"/>
      <c r="FE141" s="10"/>
      <c r="FF141" s="10"/>
      <c r="FG141" s="26"/>
      <c r="FH141" s="10"/>
      <c r="FI141" s="99"/>
      <c r="FJ141" s="20"/>
    </row>
    <row r="142" spans="1:166" x14ac:dyDescent="0.25">
      <c r="A142" s="90"/>
      <c r="B142" s="10"/>
      <c r="C142" s="21"/>
      <c r="D142" s="20"/>
      <c r="E142" s="10"/>
      <c r="F142" s="20"/>
      <c r="G142" s="10"/>
      <c r="H142" s="25"/>
      <c r="I142" s="10"/>
      <c r="J142" s="10"/>
      <c r="K142" s="10"/>
      <c r="L142" s="10"/>
      <c r="M142" s="10"/>
      <c r="N142" s="26"/>
      <c r="O142" s="10"/>
      <c r="P142" s="15"/>
      <c r="Q142" s="10"/>
      <c r="R142" s="10"/>
      <c r="S142" s="26"/>
      <c r="T142" s="10"/>
      <c r="U142" s="99"/>
      <c r="V142" s="67"/>
      <c r="W142" s="10"/>
      <c r="X142" s="25"/>
      <c r="Y142" s="10"/>
      <c r="Z142" s="10"/>
      <c r="AA142" s="10"/>
      <c r="AB142" s="10"/>
      <c r="AC142" s="10"/>
      <c r="AD142" s="26"/>
      <c r="AE142" s="10"/>
      <c r="AF142" s="15"/>
      <c r="AG142" s="10"/>
      <c r="AH142" s="10"/>
      <c r="AI142" s="26"/>
      <c r="AJ142" s="10"/>
      <c r="AK142" s="99"/>
      <c r="AL142" s="20"/>
      <c r="AM142" s="10"/>
      <c r="AN142" s="25"/>
      <c r="AO142" s="10"/>
      <c r="AP142" s="10"/>
      <c r="AQ142" s="10"/>
      <c r="AR142" s="10"/>
      <c r="AS142" s="10"/>
      <c r="AT142" s="26"/>
      <c r="AU142" s="10"/>
      <c r="AV142" s="15"/>
      <c r="AW142" s="10"/>
      <c r="AX142" s="10"/>
      <c r="AY142" s="26"/>
      <c r="AZ142" s="10"/>
      <c r="BA142" s="99"/>
      <c r="BB142" s="20"/>
      <c r="BC142" s="10"/>
      <c r="BD142" s="25"/>
      <c r="BE142" s="10"/>
      <c r="BF142" s="10"/>
      <c r="BG142" s="10"/>
      <c r="BH142" s="10"/>
      <c r="BI142" s="10"/>
      <c r="BJ142" s="26"/>
      <c r="BK142" s="10"/>
      <c r="BL142" s="15"/>
      <c r="BM142" s="10"/>
      <c r="BN142" s="10"/>
      <c r="BO142" s="26"/>
      <c r="BP142" s="10"/>
      <c r="BQ142" s="99"/>
      <c r="BR142" s="20"/>
      <c r="BS142" s="10"/>
      <c r="BT142" s="25"/>
      <c r="BU142" s="10"/>
      <c r="BV142" s="10"/>
      <c r="BW142" s="10"/>
      <c r="BX142" s="10"/>
      <c r="BY142" s="10"/>
      <c r="BZ142" s="26"/>
      <c r="CA142" s="10"/>
      <c r="CB142" s="15"/>
      <c r="CC142" s="10"/>
      <c r="CD142" s="10"/>
      <c r="CE142" s="26"/>
      <c r="CF142" s="10"/>
      <c r="CG142" s="99"/>
      <c r="CH142" s="20"/>
      <c r="CI142" s="10"/>
      <c r="CJ142" s="25"/>
      <c r="CK142" s="10"/>
      <c r="CL142" s="10"/>
      <c r="CM142" s="10"/>
      <c r="CN142" s="10"/>
      <c r="CO142" s="10"/>
      <c r="CP142" s="26"/>
      <c r="CQ142" s="10"/>
      <c r="CR142" s="15"/>
      <c r="CS142" s="10"/>
      <c r="CT142" s="10"/>
      <c r="CU142" s="26"/>
      <c r="CV142" s="10"/>
      <c r="CW142" s="99"/>
      <c r="CX142" s="20"/>
      <c r="CY142" s="10"/>
      <c r="CZ142" s="25"/>
      <c r="DA142" s="10"/>
      <c r="DB142" s="10"/>
      <c r="DC142" s="10"/>
      <c r="DD142" s="10"/>
      <c r="DE142" s="10"/>
      <c r="DF142" s="26"/>
      <c r="DG142" s="10"/>
      <c r="DH142" s="15"/>
      <c r="DI142" s="10"/>
      <c r="DJ142" s="10"/>
      <c r="DK142" s="26"/>
      <c r="DL142" s="10"/>
      <c r="DM142" s="99"/>
      <c r="DN142" s="20"/>
      <c r="DO142" s="10"/>
      <c r="DP142" s="25"/>
      <c r="DQ142" s="10"/>
      <c r="DR142" s="10"/>
      <c r="DS142" s="10"/>
      <c r="DT142" s="10"/>
      <c r="DU142" s="10"/>
      <c r="DV142" s="26"/>
      <c r="DW142" s="10"/>
      <c r="DX142" s="15"/>
      <c r="DY142" s="10"/>
      <c r="DZ142" s="10"/>
      <c r="EA142" s="26"/>
      <c r="EB142" s="10"/>
      <c r="EC142" s="10"/>
      <c r="ED142" s="20"/>
      <c r="EE142" s="10"/>
      <c r="EF142" s="25"/>
      <c r="EG142" s="10"/>
      <c r="EH142" s="10"/>
      <c r="EI142" s="10"/>
      <c r="EJ142" s="10"/>
      <c r="EK142" s="10"/>
      <c r="EL142" s="26"/>
      <c r="EM142" s="10"/>
      <c r="EN142" s="15"/>
      <c r="EO142" s="10"/>
      <c r="EP142" s="10"/>
      <c r="EQ142" s="26"/>
      <c r="ER142" s="10"/>
      <c r="ES142" s="99"/>
      <c r="ET142" s="20"/>
      <c r="EU142" s="10"/>
      <c r="EV142" s="25"/>
      <c r="EW142" s="10"/>
      <c r="EX142" s="10"/>
      <c r="EY142" s="10"/>
      <c r="EZ142" s="10"/>
      <c r="FA142" s="10"/>
      <c r="FB142" s="26"/>
      <c r="FC142" s="10"/>
      <c r="FD142" s="15"/>
      <c r="FE142" s="10"/>
      <c r="FF142" s="10"/>
      <c r="FG142" s="26"/>
      <c r="FH142" s="10"/>
      <c r="FI142" s="99"/>
      <c r="FJ142" s="20"/>
    </row>
    <row r="143" spans="1:166" x14ac:dyDescent="0.25">
      <c r="A143" s="90"/>
      <c r="B143" s="10"/>
      <c r="C143" s="21"/>
      <c r="D143" s="20"/>
      <c r="E143" s="10"/>
      <c r="F143" s="20"/>
      <c r="G143" s="10"/>
      <c r="H143" s="25"/>
      <c r="I143" s="10"/>
      <c r="J143" s="10"/>
      <c r="K143" s="10"/>
      <c r="L143" s="10"/>
      <c r="M143" s="10"/>
      <c r="N143" s="26"/>
      <c r="O143" s="10"/>
      <c r="P143" s="15"/>
      <c r="Q143" s="10"/>
      <c r="R143" s="10"/>
      <c r="S143" s="26"/>
      <c r="T143" s="10"/>
      <c r="U143" s="99"/>
      <c r="V143" s="67"/>
      <c r="W143" s="10"/>
      <c r="X143" s="25"/>
      <c r="Y143" s="10"/>
      <c r="Z143" s="10"/>
      <c r="AA143" s="10"/>
      <c r="AB143" s="10"/>
      <c r="AC143" s="10"/>
      <c r="AD143" s="26"/>
      <c r="AE143" s="10"/>
      <c r="AF143" s="15"/>
      <c r="AG143" s="10"/>
      <c r="AH143" s="10"/>
      <c r="AI143" s="26"/>
      <c r="AJ143" s="10"/>
      <c r="AK143" s="99"/>
      <c r="AL143" s="20"/>
      <c r="AM143" s="10"/>
      <c r="AN143" s="25"/>
      <c r="AO143" s="10"/>
      <c r="AP143" s="10"/>
      <c r="AQ143" s="10"/>
      <c r="AR143" s="10"/>
      <c r="AS143" s="10"/>
      <c r="AT143" s="26"/>
      <c r="AU143" s="10"/>
      <c r="AV143" s="15"/>
      <c r="AW143" s="10"/>
      <c r="AX143" s="10"/>
      <c r="AY143" s="26"/>
      <c r="AZ143" s="10"/>
      <c r="BA143" s="99"/>
      <c r="BB143" s="20"/>
      <c r="BC143" s="10"/>
      <c r="BD143" s="25"/>
      <c r="BE143" s="10"/>
      <c r="BF143" s="10"/>
      <c r="BG143" s="10"/>
      <c r="BH143" s="10"/>
      <c r="BI143" s="10"/>
      <c r="BJ143" s="26"/>
      <c r="BK143" s="10"/>
      <c r="BL143" s="15"/>
      <c r="BM143" s="10"/>
      <c r="BN143" s="10"/>
      <c r="BO143" s="26"/>
      <c r="BP143" s="10"/>
      <c r="BQ143" s="99"/>
      <c r="BR143" s="20"/>
      <c r="BS143" s="10"/>
      <c r="BT143" s="25"/>
      <c r="BU143" s="10"/>
      <c r="BV143" s="10"/>
      <c r="BW143" s="10"/>
      <c r="BX143" s="10"/>
      <c r="BY143" s="10"/>
      <c r="BZ143" s="26"/>
      <c r="CA143" s="10"/>
      <c r="CB143" s="15"/>
      <c r="CC143" s="10"/>
      <c r="CD143" s="10"/>
      <c r="CE143" s="26"/>
      <c r="CF143" s="10"/>
      <c r="CG143" s="99"/>
      <c r="CH143" s="20"/>
      <c r="CI143" s="10"/>
      <c r="CJ143" s="25"/>
      <c r="CK143" s="10"/>
      <c r="CL143" s="10"/>
      <c r="CM143" s="10"/>
      <c r="CN143" s="10"/>
      <c r="CO143" s="10"/>
      <c r="CP143" s="26"/>
      <c r="CQ143" s="10"/>
      <c r="CR143" s="15"/>
      <c r="CS143" s="10"/>
      <c r="CT143" s="10"/>
      <c r="CU143" s="26"/>
      <c r="CV143" s="10"/>
      <c r="CW143" s="99"/>
      <c r="CX143" s="20"/>
      <c r="CY143" s="10"/>
      <c r="CZ143" s="25"/>
      <c r="DA143" s="10"/>
      <c r="DB143" s="10"/>
      <c r="DC143" s="10"/>
      <c r="DD143" s="10"/>
      <c r="DE143" s="10"/>
      <c r="DF143" s="26"/>
      <c r="DG143" s="10"/>
      <c r="DH143" s="15"/>
      <c r="DI143" s="10"/>
      <c r="DJ143" s="10"/>
      <c r="DK143" s="26"/>
      <c r="DL143" s="10"/>
      <c r="DM143" s="99"/>
      <c r="DN143" s="20"/>
      <c r="DO143" s="10"/>
      <c r="DP143" s="25"/>
      <c r="DQ143" s="10"/>
      <c r="DR143" s="10"/>
      <c r="DS143" s="10"/>
      <c r="DT143" s="10"/>
      <c r="DU143" s="10"/>
      <c r="DV143" s="26"/>
      <c r="DW143" s="10"/>
      <c r="DX143" s="15"/>
      <c r="DY143" s="10"/>
      <c r="DZ143" s="10"/>
      <c r="EA143" s="26"/>
      <c r="EB143" s="10"/>
      <c r="EC143" s="10"/>
      <c r="ED143" s="20"/>
      <c r="EE143" s="10"/>
      <c r="EF143" s="25"/>
      <c r="EG143" s="10"/>
      <c r="EH143" s="10"/>
      <c r="EI143" s="10"/>
      <c r="EJ143" s="10"/>
      <c r="EK143" s="10"/>
      <c r="EL143" s="26"/>
      <c r="EM143" s="10"/>
      <c r="EN143" s="15"/>
      <c r="EO143" s="10"/>
      <c r="EP143" s="10"/>
      <c r="EQ143" s="26"/>
      <c r="ER143" s="10"/>
      <c r="ES143" s="99"/>
      <c r="ET143" s="20"/>
      <c r="EU143" s="10"/>
      <c r="EV143" s="25"/>
      <c r="EW143" s="10"/>
      <c r="EX143" s="10"/>
      <c r="EY143" s="10"/>
      <c r="EZ143" s="10"/>
      <c r="FA143" s="10"/>
      <c r="FB143" s="26"/>
      <c r="FC143" s="10"/>
      <c r="FD143" s="15"/>
      <c r="FE143" s="10"/>
      <c r="FF143" s="10"/>
      <c r="FG143" s="26"/>
      <c r="FH143" s="10"/>
      <c r="FI143" s="99"/>
      <c r="FJ143" s="20"/>
    </row>
    <row r="144" spans="1:166" x14ac:dyDescent="0.25">
      <c r="A144" s="90"/>
      <c r="B144" s="10"/>
      <c r="C144" s="21"/>
      <c r="D144" s="20"/>
      <c r="E144" s="10"/>
      <c r="F144" s="20"/>
      <c r="G144" s="10"/>
      <c r="H144" s="25"/>
      <c r="I144" s="10"/>
      <c r="J144" s="10"/>
      <c r="K144" s="10"/>
      <c r="L144" s="10"/>
      <c r="M144" s="10"/>
      <c r="N144" s="26"/>
      <c r="O144" s="10"/>
      <c r="P144" s="15"/>
      <c r="Q144" s="10"/>
      <c r="R144" s="10"/>
      <c r="S144" s="26"/>
      <c r="T144" s="10"/>
      <c r="U144" s="99"/>
      <c r="V144" s="67"/>
      <c r="W144" s="10"/>
      <c r="X144" s="25"/>
      <c r="Y144" s="10"/>
      <c r="Z144" s="10"/>
      <c r="AA144" s="10"/>
      <c r="AB144" s="10"/>
      <c r="AC144" s="10"/>
      <c r="AD144" s="26"/>
      <c r="AE144" s="10"/>
      <c r="AF144" s="15"/>
      <c r="AG144" s="10"/>
      <c r="AH144" s="10"/>
      <c r="AI144" s="26"/>
      <c r="AJ144" s="10"/>
      <c r="AK144" s="99"/>
      <c r="AL144" s="20"/>
      <c r="AM144" s="10"/>
      <c r="AN144" s="25"/>
      <c r="AO144" s="10"/>
      <c r="AP144" s="10"/>
      <c r="AQ144" s="10"/>
      <c r="AR144" s="10"/>
      <c r="AS144" s="10"/>
      <c r="AT144" s="26"/>
      <c r="AU144" s="10"/>
      <c r="AV144" s="15"/>
      <c r="AW144" s="10"/>
      <c r="AX144" s="10"/>
      <c r="AY144" s="26"/>
      <c r="AZ144" s="10"/>
      <c r="BA144" s="99"/>
      <c r="BB144" s="20"/>
      <c r="BC144" s="10"/>
      <c r="BD144" s="25"/>
      <c r="BE144" s="10"/>
      <c r="BF144" s="10"/>
      <c r="BG144" s="10"/>
      <c r="BH144" s="10"/>
      <c r="BI144" s="10"/>
      <c r="BJ144" s="26"/>
      <c r="BK144" s="10"/>
      <c r="BL144" s="15"/>
      <c r="BM144" s="10"/>
      <c r="BN144" s="10"/>
      <c r="BO144" s="26"/>
      <c r="BP144" s="10"/>
      <c r="BQ144" s="99"/>
      <c r="BR144" s="20"/>
      <c r="BS144" s="10"/>
      <c r="BT144" s="25"/>
      <c r="BU144" s="10"/>
      <c r="BV144" s="10"/>
      <c r="BW144" s="10"/>
      <c r="BX144" s="10"/>
      <c r="BY144" s="10"/>
      <c r="BZ144" s="26"/>
      <c r="CA144" s="10"/>
      <c r="CB144" s="15"/>
      <c r="CC144" s="10"/>
      <c r="CD144" s="10"/>
      <c r="CE144" s="26"/>
      <c r="CF144" s="10"/>
      <c r="CG144" s="99"/>
      <c r="CH144" s="20"/>
      <c r="CI144" s="10"/>
      <c r="CJ144" s="25"/>
      <c r="CK144" s="10"/>
      <c r="CL144" s="10"/>
      <c r="CM144" s="10"/>
      <c r="CN144" s="10"/>
      <c r="CO144" s="10"/>
      <c r="CP144" s="26"/>
      <c r="CQ144" s="10"/>
      <c r="CR144" s="15"/>
      <c r="CS144" s="10"/>
      <c r="CT144" s="10"/>
      <c r="CU144" s="26"/>
      <c r="CV144" s="10"/>
      <c r="CW144" s="99"/>
      <c r="CX144" s="20"/>
      <c r="CY144" s="10"/>
      <c r="CZ144" s="25"/>
      <c r="DA144" s="10"/>
      <c r="DB144" s="10"/>
      <c r="DC144" s="10"/>
      <c r="DD144" s="10"/>
      <c r="DE144" s="10"/>
      <c r="DF144" s="26"/>
      <c r="DG144" s="10"/>
      <c r="DH144" s="15"/>
      <c r="DI144" s="10"/>
      <c r="DJ144" s="10"/>
      <c r="DK144" s="26"/>
      <c r="DL144" s="10"/>
      <c r="DM144" s="99"/>
      <c r="DN144" s="20"/>
      <c r="DO144" s="10"/>
      <c r="DP144" s="25"/>
      <c r="DQ144" s="10"/>
      <c r="DR144" s="10"/>
      <c r="DS144" s="10"/>
      <c r="DT144" s="10"/>
      <c r="DU144" s="10"/>
      <c r="DV144" s="26"/>
      <c r="DW144" s="10"/>
      <c r="DX144" s="15"/>
      <c r="DY144" s="10"/>
      <c r="DZ144" s="10"/>
      <c r="EA144" s="26"/>
      <c r="EB144" s="10"/>
      <c r="EC144" s="10"/>
      <c r="ED144" s="20"/>
      <c r="EE144" s="10"/>
      <c r="EF144" s="25"/>
      <c r="EG144" s="10"/>
      <c r="EH144" s="10"/>
      <c r="EI144" s="10"/>
      <c r="EJ144" s="10"/>
      <c r="EK144" s="10"/>
      <c r="EL144" s="26"/>
      <c r="EM144" s="10"/>
      <c r="EN144" s="15"/>
      <c r="EO144" s="10"/>
      <c r="EP144" s="10"/>
      <c r="EQ144" s="26"/>
      <c r="ER144" s="10"/>
      <c r="ES144" s="99"/>
      <c r="ET144" s="20"/>
      <c r="EU144" s="10"/>
      <c r="EV144" s="25"/>
      <c r="EW144" s="10"/>
      <c r="EX144" s="10"/>
      <c r="EY144" s="10"/>
      <c r="EZ144" s="10"/>
      <c r="FA144" s="10"/>
      <c r="FB144" s="26"/>
      <c r="FC144" s="10"/>
      <c r="FD144" s="15"/>
      <c r="FE144" s="10"/>
      <c r="FF144" s="10"/>
      <c r="FG144" s="26"/>
      <c r="FH144" s="10"/>
      <c r="FI144" s="99"/>
      <c r="FJ144" s="20"/>
    </row>
    <row r="145" spans="1:166" x14ac:dyDescent="0.25">
      <c r="A145" s="90"/>
      <c r="B145" s="10"/>
      <c r="C145" s="21"/>
      <c r="D145" s="20"/>
      <c r="E145" s="10"/>
      <c r="F145" s="20"/>
      <c r="G145" s="10"/>
      <c r="H145" s="25"/>
      <c r="I145" s="10"/>
      <c r="J145" s="10"/>
      <c r="K145" s="10"/>
      <c r="L145" s="10"/>
      <c r="M145" s="10"/>
      <c r="N145" s="26"/>
      <c r="O145" s="10"/>
      <c r="P145" s="15"/>
      <c r="Q145" s="10"/>
      <c r="R145" s="10"/>
      <c r="S145" s="26"/>
      <c r="T145" s="10"/>
      <c r="U145" s="99"/>
      <c r="V145" s="67"/>
      <c r="W145" s="10"/>
      <c r="X145" s="25"/>
      <c r="Y145" s="10"/>
      <c r="Z145" s="10"/>
      <c r="AA145" s="10"/>
      <c r="AB145" s="10"/>
      <c r="AC145" s="10"/>
      <c r="AD145" s="26"/>
      <c r="AE145" s="10"/>
      <c r="AF145" s="15"/>
      <c r="AG145" s="10"/>
      <c r="AH145" s="10"/>
      <c r="AI145" s="26"/>
      <c r="AJ145" s="10"/>
      <c r="AK145" s="99"/>
      <c r="AL145" s="20"/>
      <c r="AM145" s="10"/>
      <c r="AN145" s="25"/>
      <c r="AO145" s="10"/>
      <c r="AP145" s="10"/>
      <c r="AQ145" s="10"/>
      <c r="AR145" s="10"/>
      <c r="AS145" s="10"/>
      <c r="AT145" s="26"/>
      <c r="AU145" s="10"/>
      <c r="AV145" s="15"/>
      <c r="AW145" s="10"/>
      <c r="AX145" s="10"/>
      <c r="AY145" s="26"/>
      <c r="AZ145" s="10"/>
      <c r="BA145" s="99"/>
      <c r="BB145" s="20"/>
      <c r="BC145" s="10"/>
      <c r="BD145" s="25"/>
      <c r="BE145" s="10"/>
      <c r="BF145" s="10"/>
      <c r="BG145" s="10"/>
      <c r="BH145" s="10"/>
      <c r="BI145" s="10"/>
      <c r="BJ145" s="26"/>
      <c r="BK145" s="10"/>
      <c r="BL145" s="15"/>
      <c r="BM145" s="10"/>
      <c r="BN145" s="10"/>
      <c r="BO145" s="26"/>
      <c r="BP145" s="10"/>
      <c r="BQ145" s="99"/>
      <c r="BR145" s="20"/>
      <c r="BS145" s="10"/>
      <c r="BT145" s="25"/>
      <c r="BU145" s="10"/>
      <c r="BV145" s="10"/>
      <c r="BW145" s="10"/>
      <c r="BX145" s="10"/>
      <c r="BY145" s="10"/>
      <c r="BZ145" s="26"/>
      <c r="CA145" s="10"/>
      <c r="CB145" s="15"/>
      <c r="CC145" s="10"/>
      <c r="CD145" s="10"/>
      <c r="CE145" s="26"/>
      <c r="CF145" s="10"/>
      <c r="CG145" s="99"/>
      <c r="CH145" s="20"/>
      <c r="CI145" s="10"/>
      <c r="CJ145" s="25"/>
      <c r="CK145" s="10"/>
      <c r="CL145" s="10"/>
      <c r="CM145" s="10"/>
      <c r="CN145" s="10"/>
      <c r="CO145" s="10"/>
      <c r="CP145" s="26"/>
      <c r="CQ145" s="10"/>
      <c r="CR145" s="15"/>
      <c r="CS145" s="10"/>
      <c r="CT145" s="10"/>
      <c r="CU145" s="26"/>
      <c r="CV145" s="10"/>
      <c r="CW145" s="99"/>
      <c r="CX145" s="20"/>
      <c r="CY145" s="10"/>
      <c r="CZ145" s="25"/>
      <c r="DA145" s="10"/>
      <c r="DB145" s="10"/>
      <c r="DC145" s="10"/>
      <c r="DD145" s="10"/>
      <c r="DE145" s="10"/>
      <c r="DF145" s="26"/>
      <c r="DG145" s="10"/>
      <c r="DH145" s="15"/>
      <c r="DI145" s="10"/>
      <c r="DJ145" s="10"/>
      <c r="DK145" s="26"/>
      <c r="DL145" s="10"/>
      <c r="DM145" s="99"/>
      <c r="DN145" s="20"/>
      <c r="DO145" s="10"/>
      <c r="DP145" s="25"/>
      <c r="DQ145" s="10"/>
      <c r="DR145" s="10"/>
      <c r="DS145" s="10"/>
      <c r="DT145" s="10"/>
      <c r="DU145" s="10"/>
      <c r="DV145" s="26"/>
      <c r="DW145" s="10"/>
      <c r="DX145" s="15"/>
      <c r="DY145" s="10"/>
      <c r="DZ145" s="10"/>
      <c r="EA145" s="26"/>
      <c r="EB145" s="10"/>
      <c r="EC145" s="10"/>
      <c r="ED145" s="20"/>
      <c r="EE145" s="10"/>
      <c r="EF145" s="25"/>
      <c r="EG145" s="10"/>
      <c r="EH145" s="10"/>
      <c r="EI145" s="10"/>
      <c r="EJ145" s="10"/>
      <c r="EK145" s="10"/>
      <c r="EL145" s="26"/>
      <c r="EM145" s="10"/>
      <c r="EN145" s="15"/>
      <c r="EO145" s="10"/>
      <c r="EP145" s="10"/>
      <c r="EQ145" s="26"/>
      <c r="ER145" s="10"/>
      <c r="ES145" s="99"/>
      <c r="ET145" s="20"/>
      <c r="EU145" s="10"/>
      <c r="EV145" s="25"/>
      <c r="EW145" s="10"/>
      <c r="EX145" s="10"/>
      <c r="EY145" s="10"/>
      <c r="EZ145" s="10"/>
      <c r="FA145" s="10"/>
      <c r="FB145" s="26"/>
      <c r="FC145" s="10"/>
      <c r="FD145" s="15"/>
      <c r="FE145" s="10"/>
      <c r="FF145" s="10"/>
      <c r="FG145" s="26"/>
      <c r="FH145" s="10"/>
      <c r="FI145" s="99"/>
      <c r="FJ145" s="20"/>
    </row>
    <row r="146" spans="1:166" x14ac:dyDescent="0.25">
      <c r="A146" s="90"/>
      <c r="B146" s="10"/>
      <c r="C146" s="21"/>
      <c r="D146" s="20"/>
      <c r="E146" s="10"/>
      <c r="F146" s="20"/>
      <c r="G146" s="10"/>
      <c r="H146" s="25"/>
      <c r="I146" s="10"/>
      <c r="J146" s="10"/>
      <c r="K146" s="10"/>
      <c r="L146" s="10"/>
      <c r="M146" s="10"/>
      <c r="N146" s="26"/>
      <c r="O146" s="10"/>
      <c r="P146" s="15"/>
      <c r="Q146" s="10"/>
      <c r="R146" s="10"/>
      <c r="S146" s="26"/>
      <c r="T146" s="10"/>
      <c r="U146" s="99"/>
      <c r="V146" s="67"/>
      <c r="W146" s="10"/>
      <c r="X146" s="25"/>
      <c r="Y146" s="10"/>
      <c r="Z146" s="10"/>
      <c r="AA146" s="10"/>
      <c r="AB146" s="10"/>
      <c r="AC146" s="10"/>
      <c r="AD146" s="26"/>
      <c r="AE146" s="10"/>
      <c r="AF146" s="15"/>
      <c r="AG146" s="10"/>
      <c r="AH146" s="10"/>
      <c r="AI146" s="26"/>
      <c r="AJ146" s="10"/>
      <c r="AK146" s="99"/>
      <c r="AL146" s="20"/>
      <c r="AM146" s="10"/>
      <c r="AN146" s="25"/>
      <c r="AO146" s="10"/>
      <c r="AP146" s="10"/>
      <c r="AQ146" s="10"/>
      <c r="AR146" s="10"/>
      <c r="AS146" s="10"/>
      <c r="AT146" s="26"/>
      <c r="AU146" s="10"/>
      <c r="AV146" s="15"/>
      <c r="AW146" s="10"/>
      <c r="AX146" s="10"/>
      <c r="AY146" s="26"/>
      <c r="AZ146" s="10"/>
      <c r="BA146" s="99"/>
      <c r="BB146" s="20"/>
      <c r="BC146" s="10"/>
      <c r="BD146" s="25"/>
      <c r="BE146" s="10"/>
      <c r="BF146" s="10"/>
      <c r="BG146" s="10"/>
      <c r="BH146" s="10"/>
      <c r="BI146" s="10"/>
      <c r="BJ146" s="26"/>
      <c r="BK146" s="10"/>
      <c r="BL146" s="15"/>
      <c r="BM146" s="10"/>
      <c r="BN146" s="10"/>
      <c r="BO146" s="26"/>
      <c r="BP146" s="10"/>
      <c r="BQ146" s="99"/>
      <c r="BR146" s="20"/>
      <c r="BS146" s="10"/>
      <c r="BT146" s="25"/>
      <c r="BU146" s="10"/>
      <c r="BV146" s="10"/>
      <c r="BW146" s="10"/>
      <c r="BX146" s="10"/>
      <c r="BY146" s="10"/>
      <c r="BZ146" s="26"/>
      <c r="CA146" s="10"/>
      <c r="CB146" s="15"/>
      <c r="CC146" s="10"/>
      <c r="CD146" s="10"/>
      <c r="CE146" s="26"/>
      <c r="CF146" s="10"/>
      <c r="CG146" s="99"/>
      <c r="CH146" s="20"/>
      <c r="CI146" s="10"/>
      <c r="CJ146" s="25"/>
      <c r="CK146" s="10"/>
      <c r="CL146" s="10"/>
      <c r="CM146" s="10"/>
      <c r="CN146" s="10"/>
      <c r="CO146" s="10"/>
      <c r="CP146" s="26"/>
      <c r="CQ146" s="10"/>
      <c r="CR146" s="15"/>
      <c r="CS146" s="10"/>
      <c r="CT146" s="10"/>
      <c r="CU146" s="26"/>
      <c r="CV146" s="10"/>
      <c r="CW146" s="99"/>
      <c r="CX146" s="20"/>
      <c r="CY146" s="10"/>
      <c r="CZ146" s="25"/>
      <c r="DA146" s="10"/>
      <c r="DB146" s="10"/>
      <c r="DC146" s="10"/>
      <c r="DD146" s="10"/>
      <c r="DE146" s="10"/>
      <c r="DF146" s="26"/>
      <c r="DG146" s="10"/>
      <c r="DH146" s="15"/>
      <c r="DI146" s="10"/>
      <c r="DJ146" s="10"/>
      <c r="DK146" s="26"/>
      <c r="DL146" s="10"/>
      <c r="DM146" s="99"/>
      <c r="DN146" s="20"/>
      <c r="DO146" s="10"/>
      <c r="DP146" s="25"/>
      <c r="DQ146" s="10"/>
      <c r="DR146" s="10"/>
      <c r="DS146" s="10"/>
      <c r="DT146" s="10"/>
      <c r="DU146" s="10"/>
      <c r="DV146" s="26"/>
      <c r="DW146" s="10"/>
      <c r="DX146" s="15"/>
      <c r="DY146" s="10"/>
      <c r="DZ146" s="10"/>
      <c r="EA146" s="26"/>
      <c r="EB146" s="10"/>
      <c r="EC146" s="10"/>
      <c r="ED146" s="20"/>
      <c r="EE146" s="10"/>
      <c r="EF146" s="25"/>
      <c r="EG146" s="10"/>
      <c r="EH146" s="10"/>
      <c r="EI146" s="10"/>
      <c r="EJ146" s="10"/>
      <c r="EK146" s="10"/>
      <c r="EL146" s="26"/>
      <c r="EM146" s="10"/>
      <c r="EN146" s="15"/>
      <c r="EO146" s="10"/>
      <c r="EP146" s="10"/>
      <c r="EQ146" s="26"/>
      <c r="ER146" s="10"/>
      <c r="ES146" s="99"/>
      <c r="ET146" s="20"/>
      <c r="EU146" s="10"/>
      <c r="EV146" s="25"/>
      <c r="EW146" s="10"/>
      <c r="EX146" s="10"/>
      <c r="EY146" s="10"/>
      <c r="EZ146" s="10"/>
      <c r="FA146" s="10"/>
      <c r="FB146" s="26"/>
      <c r="FC146" s="10"/>
      <c r="FD146" s="15"/>
      <c r="FE146" s="10"/>
      <c r="FF146" s="10"/>
      <c r="FG146" s="26"/>
      <c r="FH146" s="10"/>
      <c r="FI146" s="99"/>
      <c r="FJ146" s="20"/>
    </row>
    <row r="147" spans="1:166" x14ac:dyDescent="0.25">
      <c r="A147" s="90"/>
      <c r="B147" s="10"/>
      <c r="C147" s="21"/>
      <c r="D147" s="20"/>
      <c r="E147" s="10"/>
      <c r="F147" s="20"/>
      <c r="G147" s="10"/>
      <c r="H147" s="25"/>
      <c r="I147" s="10"/>
      <c r="J147" s="10"/>
      <c r="K147" s="10"/>
      <c r="L147" s="10"/>
      <c r="M147" s="10"/>
      <c r="N147" s="26"/>
      <c r="O147" s="10"/>
      <c r="P147" s="15"/>
      <c r="Q147" s="10"/>
      <c r="R147" s="10"/>
      <c r="S147" s="26"/>
      <c r="T147" s="10"/>
      <c r="U147" s="99"/>
      <c r="V147" s="67"/>
      <c r="W147" s="10"/>
      <c r="X147" s="25"/>
      <c r="Y147" s="10"/>
      <c r="Z147" s="10"/>
      <c r="AA147" s="10"/>
      <c r="AB147" s="10"/>
      <c r="AC147" s="10"/>
      <c r="AD147" s="26"/>
      <c r="AE147" s="10"/>
      <c r="AF147" s="15"/>
      <c r="AG147" s="10"/>
      <c r="AH147" s="10"/>
      <c r="AI147" s="26"/>
      <c r="AJ147" s="10"/>
      <c r="AK147" s="99"/>
      <c r="AL147" s="20"/>
      <c r="AM147" s="10"/>
      <c r="AN147" s="25"/>
      <c r="AO147" s="10"/>
      <c r="AP147" s="10"/>
      <c r="AQ147" s="10"/>
      <c r="AR147" s="10"/>
      <c r="AS147" s="10"/>
      <c r="AT147" s="26"/>
      <c r="AU147" s="10"/>
      <c r="AV147" s="15"/>
      <c r="AW147" s="10"/>
      <c r="AX147" s="10"/>
      <c r="AY147" s="26"/>
      <c r="AZ147" s="10"/>
      <c r="BA147" s="99"/>
      <c r="BB147" s="20"/>
      <c r="BC147" s="10"/>
      <c r="BD147" s="25"/>
      <c r="BE147" s="10"/>
      <c r="BF147" s="10"/>
      <c r="BG147" s="10"/>
      <c r="BH147" s="10"/>
      <c r="BI147" s="10"/>
      <c r="BJ147" s="26"/>
      <c r="BK147" s="10"/>
      <c r="BL147" s="15"/>
      <c r="BM147" s="10"/>
      <c r="BN147" s="10"/>
      <c r="BO147" s="26"/>
      <c r="BP147" s="10"/>
      <c r="BQ147" s="99"/>
      <c r="BR147" s="20"/>
      <c r="BS147" s="10"/>
      <c r="BT147" s="25"/>
      <c r="BU147" s="10"/>
      <c r="BV147" s="10"/>
      <c r="BW147" s="10"/>
      <c r="BX147" s="10"/>
      <c r="BY147" s="10"/>
      <c r="BZ147" s="26"/>
      <c r="CA147" s="10"/>
      <c r="CB147" s="15"/>
      <c r="CC147" s="10"/>
      <c r="CD147" s="10"/>
      <c r="CE147" s="26"/>
      <c r="CF147" s="10"/>
      <c r="CG147" s="99"/>
      <c r="CH147" s="20"/>
      <c r="CI147" s="10"/>
      <c r="CJ147" s="25"/>
      <c r="CK147" s="10"/>
      <c r="CL147" s="10"/>
      <c r="CM147" s="10"/>
      <c r="CN147" s="10"/>
      <c r="CO147" s="10"/>
      <c r="CP147" s="26"/>
      <c r="CQ147" s="10"/>
      <c r="CR147" s="15"/>
      <c r="CS147" s="10"/>
      <c r="CT147" s="10"/>
      <c r="CU147" s="26"/>
      <c r="CV147" s="10"/>
      <c r="CW147" s="99"/>
      <c r="CX147" s="20"/>
      <c r="CY147" s="10"/>
      <c r="CZ147" s="25"/>
      <c r="DA147" s="10"/>
      <c r="DB147" s="10"/>
      <c r="DC147" s="10"/>
      <c r="DD147" s="10"/>
      <c r="DE147" s="10"/>
      <c r="DF147" s="26"/>
      <c r="DG147" s="10"/>
      <c r="DH147" s="15"/>
      <c r="DI147" s="10"/>
      <c r="DJ147" s="10"/>
      <c r="DK147" s="26"/>
      <c r="DL147" s="10"/>
      <c r="DM147" s="99"/>
      <c r="DN147" s="20"/>
      <c r="DO147" s="10"/>
      <c r="DP147" s="25"/>
      <c r="DQ147" s="10"/>
      <c r="DR147" s="10"/>
      <c r="DS147" s="10"/>
      <c r="DT147" s="10"/>
      <c r="DU147" s="10"/>
      <c r="DV147" s="26"/>
      <c r="DW147" s="10"/>
      <c r="DX147" s="15"/>
      <c r="DY147" s="10"/>
      <c r="DZ147" s="10"/>
      <c r="EA147" s="26"/>
      <c r="EB147" s="10"/>
      <c r="EC147" s="10"/>
      <c r="ED147" s="20"/>
      <c r="EE147" s="10"/>
      <c r="EF147" s="25"/>
      <c r="EG147" s="10"/>
      <c r="EH147" s="10"/>
      <c r="EI147" s="10"/>
      <c r="EJ147" s="10"/>
      <c r="EK147" s="10"/>
      <c r="EL147" s="26"/>
      <c r="EM147" s="10"/>
      <c r="EN147" s="15"/>
      <c r="EO147" s="10"/>
      <c r="EP147" s="10"/>
      <c r="EQ147" s="26"/>
      <c r="ER147" s="10"/>
      <c r="ES147" s="99"/>
      <c r="ET147" s="20"/>
      <c r="EU147" s="10"/>
      <c r="EV147" s="25"/>
      <c r="EW147" s="10"/>
      <c r="EX147" s="10"/>
      <c r="EY147" s="10"/>
      <c r="EZ147" s="10"/>
      <c r="FA147" s="10"/>
      <c r="FB147" s="26"/>
      <c r="FC147" s="10"/>
      <c r="FD147" s="15"/>
      <c r="FE147" s="10"/>
      <c r="FF147" s="10"/>
      <c r="FG147" s="26"/>
      <c r="FH147" s="10"/>
      <c r="FI147" s="99"/>
      <c r="FJ147" s="20"/>
    </row>
    <row r="148" spans="1:166" x14ac:dyDescent="0.25">
      <c r="A148" s="90"/>
      <c r="B148" s="10"/>
      <c r="C148" s="21"/>
      <c r="D148" s="20"/>
      <c r="E148" s="10"/>
      <c r="F148" s="20"/>
      <c r="G148" s="10"/>
      <c r="H148" s="25"/>
      <c r="I148" s="10"/>
      <c r="J148" s="10"/>
      <c r="K148" s="10"/>
      <c r="L148" s="10"/>
      <c r="M148" s="10"/>
      <c r="N148" s="26"/>
      <c r="O148" s="10"/>
      <c r="P148" s="15"/>
      <c r="Q148" s="10"/>
      <c r="R148" s="10"/>
      <c r="S148" s="26"/>
      <c r="T148" s="10"/>
      <c r="U148" s="99"/>
      <c r="V148" s="67"/>
      <c r="W148" s="10"/>
      <c r="X148" s="25"/>
      <c r="Y148" s="10"/>
      <c r="Z148" s="10"/>
      <c r="AA148" s="10"/>
      <c r="AB148" s="10"/>
      <c r="AC148" s="10"/>
      <c r="AD148" s="26"/>
      <c r="AE148" s="10"/>
      <c r="AF148" s="15"/>
      <c r="AG148" s="10"/>
      <c r="AH148" s="10"/>
      <c r="AI148" s="26"/>
      <c r="AJ148" s="10"/>
      <c r="AK148" s="99"/>
      <c r="AL148" s="20"/>
      <c r="AM148" s="10"/>
      <c r="AN148" s="25"/>
      <c r="AO148" s="10"/>
      <c r="AP148" s="10"/>
      <c r="AQ148" s="10"/>
      <c r="AR148" s="10"/>
      <c r="AS148" s="10"/>
      <c r="AT148" s="26"/>
      <c r="AU148" s="10"/>
      <c r="AV148" s="15"/>
      <c r="AW148" s="10"/>
      <c r="AX148" s="10"/>
      <c r="AY148" s="26"/>
      <c r="AZ148" s="10"/>
      <c r="BA148" s="99"/>
      <c r="BB148" s="20"/>
      <c r="BC148" s="10"/>
      <c r="BD148" s="25"/>
      <c r="BE148" s="10"/>
      <c r="BF148" s="10"/>
      <c r="BG148" s="10"/>
      <c r="BH148" s="10"/>
      <c r="BI148" s="10"/>
      <c r="BJ148" s="26"/>
      <c r="BK148" s="10"/>
      <c r="BL148" s="15"/>
      <c r="BM148" s="10"/>
      <c r="BN148" s="10"/>
      <c r="BO148" s="26"/>
      <c r="BP148" s="10"/>
      <c r="BQ148" s="99"/>
      <c r="BR148" s="20"/>
      <c r="BS148" s="10"/>
      <c r="BT148" s="25"/>
      <c r="BU148" s="10"/>
      <c r="BV148" s="10"/>
      <c r="BW148" s="10"/>
      <c r="BX148" s="10"/>
      <c r="BY148" s="10"/>
      <c r="BZ148" s="26"/>
      <c r="CA148" s="10"/>
      <c r="CB148" s="15"/>
      <c r="CC148" s="10"/>
      <c r="CD148" s="10"/>
      <c r="CE148" s="26"/>
      <c r="CF148" s="10"/>
      <c r="CG148" s="99"/>
      <c r="CH148" s="20"/>
      <c r="CI148" s="10"/>
      <c r="CJ148" s="25"/>
      <c r="CK148" s="10"/>
      <c r="CL148" s="10"/>
      <c r="CM148" s="10"/>
      <c r="CN148" s="10"/>
      <c r="CO148" s="10"/>
      <c r="CP148" s="26"/>
      <c r="CQ148" s="10"/>
      <c r="CR148" s="15"/>
      <c r="CS148" s="10"/>
      <c r="CT148" s="10"/>
      <c r="CU148" s="26"/>
      <c r="CV148" s="10"/>
      <c r="CW148" s="99"/>
      <c r="CX148" s="20"/>
      <c r="CY148" s="10"/>
      <c r="CZ148" s="25"/>
      <c r="DA148" s="10"/>
      <c r="DB148" s="10"/>
      <c r="DC148" s="10"/>
      <c r="DD148" s="10"/>
      <c r="DE148" s="10"/>
      <c r="DF148" s="26"/>
      <c r="DG148" s="10"/>
      <c r="DH148" s="15"/>
      <c r="DI148" s="10"/>
      <c r="DJ148" s="10"/>
      <c r="DK148" s="26"/>
      <c r="DL148" s="10"/>
      <c r="DM148" s="99"/>
      <c r="DN148" s="20"/>
      <c r="DO148" s="10"/>
      <c r="DP148" s="25"/>
      <c r="DQ148" s="10"/>
      <c r="DR148" s="10"/>
      <c r="DS148" s="10"/>
      <c r="DT148" s="10"/>
      <c r="DU148" s="10"/>
      <c r="DV148" s="26"/>
      <c r="DW148" s="10"/>
      <c r="DX148" s="15"/>
      <c r="DY148" s="10"/>
      <c r="DZ148" s="10"/>
      <c r="EA148" s="26"/>
      <c r="EB148" s="10"/>
      <c r="EC148" s="10"/>
      <c r="ED148" s="20"/>
      <c r="EE148" s="10"/>
      <c r="EF148" s="25"/>
      <c r="EG148" s="10"/>
      <c r="EH148" s="10"/>
      <c r="EI148" s="10"/>
      <c r="EJ148" s="10"/>
      <c r="EK148" s="10"/>
      <c r="EL148" s="26"/>
      <c r="EM148" s="10"/>
      <c r="EN148" s="15"/>
      <c r="EO148" s="10"/>
      <c r="EP148" s="10"/>
      <c r="EQ148" s="26"/>
      <c r="ER148" s="10"/>
      <c r="ES148" s="99"/>
      <c r="ET148" s="20"/>
      <c r="EU148" s="10"/>
      <c r="EV148" s="25"/>
      <c r="EW148" s="10"/>
      <c r="EX148" s="10"/>
      <c r="EY148" s="10"/>
      <c r="EZ148" s="10"/>
      <c r="FA148" s="10"/>
      <c r="FB148" s="26"/>
      <c r="FC148" s="10"/>
      <c r="FD148" s="15"/>
      <c r="FE148" s="10"/>
      <c r="FF148" s="10"/>
      <c r="FG148" s="26"/>
      <c r="FH148" s="10"/>
      <c r="FI148" s="99"/>
      <c r="FJ148" s="20"/>
    </row>
    <row r="149" spans="1:166" x14ac:dyDescent="0.25">
      <c r="A149" s="90"/>
      <c r="B149" s="10"/>
      <c r="C149" s="21"/>
      <c r="D149" s="20"/>
      <c r="E149" s="10"/>
      <c r="F149" s="20"/>
      <c r="G149" s="10"/>
      <c r="H149" s="25"/>
      <c r="I149" s="10"/>
      <c r="J149" s="10"/>
      <c r="K149" s="10"/>
      <c r="L149" s="10"/>
      <c r="M149" s="10"/>
      <c r="N149" s="26"/>
      <c r="O149" s="10"/>
      <c r="P149" s="15"/>
      <c r="Q149" s="10"/>
      <c r="R149" s="10"/>
      <c r="S149" s="26"/>
      <c r="T149" s="10"/>
      <c r="U149" s="99"/>
      <c r="V149" s="67"/>
      <c r="W149" s="10"/>
      <c r="X149" s="25"/>
      <c r="Y149" s="10"/>
      <c r="Z149" s="10"/>
      <c r="AA149" s="10"/>
      <c r="AB149" s="10"/>
      <c r="AC149" s="10"/>
      <c r="AD149" s="26"/>
      <c r="AE149" s="10"/>
      <c r="AF149" s="15"/>
      <c r="AG149" s="10"/>
      <c r="AH149" s="10"/>
      <c r="AI149" s="26"/>
      <c r="AJ149" s="10"/>
      <c r="AK149" s="99"/>
      <c r="AL149" s="20"/>
      <c r="AM149" s="10"/>
      <c r="AN149" s="25"/>
      <c r="AO149" s="10"/>
      <c r="AP149" s="10"/>
      <c r="AQ149" s="10"/>
      <c r="AR149" s="10"/>
      <c r="AS149" s="10"/>
      <c r="AT149" s="26"/>
      <c r="AU149" s="10"/>
      <c r="AV149" s="15"/>
      <c r="AW149" s="10"/>
      <c r="AX149" s="10"/>
      <c r="AY149" s="26"/>
      <c r="AZ149" s="10"/>
      <c r="BA149" s="99"/>
      <c r="BB149" s="20"/>
      <c r="BC149" s="10"/>
      <c r="BD149" s="25"/>
      <c r="BE149" s="10"/>
      <c r="BF149" s="10"/>
      <c r="BG149" s="10"/>
      <c r="BH149" s="10"/>
      <c r="BI149" s="10"/>
      <c r="BJ149" s="26"/>
      <c r="BK149" s="10"/>
      <c r="BL149" s="15"/>
      <c r="BM149" s="10"/>
      <c r="BN149" s="10"/>
      <c r="BO149" s="26"/>
      <c r="BP149" s="10"/>
      <c r="BQ149" s="99"/>
      <c r="BR149" s="20"/>
      <c r="BS149" s="10"/>
      <c r="BT149" s="25"/>
      <c r="BU149" s="10"/>
      <c r="BV149" s="10"/>
      <c r="BW149" s="10"/>
      <c r="BX149" s="10"/>
      <c r="BY149" s="10"/>
      <c r="BZ149" s="26"/>
      <c r="CA149" s="10"/>
      <c r="CB149" s="15"/>
      <c r="CC149" s="10"/>
      <c r="CD149" s="10"/>
      <c r="CE149" s="26"/>
      <c r="CF149" s="10"/>
      <c r="CG149" s="99"/>
      <c r="CH149" s="20"/>
      <c r="CI149" s="10"/>
      <c r="CJ149" s="25"/>
      <c r="CK149" s="10"/>
      <c r="CL149" s="10"/>
      <c r="CM149" s="10"/>
      <c r="CN149" s="10"/>
      <c r="CO149" s="10"/>
      <c r="CP149" s="26"/>
      <c r="CQ149" s="10"/>
      <c r="CR149" s="15"/>
      <c r="CS149" s="10"/>
      <c r="CT149" s="10"/>
      <c r="CU149" s="26"/>
      <c r="CV149" s="10"/>
      <c r="CW149" s="99"/>
      <c r="CX149" s="20"/>
      <c r="CY149" s="10"/>
      <c r="CZ149" s="25"/>
      <c r="DA149" s="10"/>
      <c r="DB149" s="10"/>
      <c r="DC149" s="10"/>
      <c r="DD149" s="10"/>
      <c r="DE149" s="10"/>
      <c r="DF149" s="26"/>
      <c r="DG149" s="10"/>
      <c r="DH149" s="15"/>
      <c r="DI149" s="10"/>
      <c r="DJ149" s="10"/>
      <c r="DK149" s="26"/>
      <c r="DL149" s="10"/>
      <c r="DM149" s="99"/>
      <c r="DN149" s="20"/>
      <c r="DO149" s="10"/>
      <c r="DP149" s="25"/>
      <c r="DQ149" s="10"/>
      <c r="DR149" s="10"/>
      <c r="DS149" s="10"/>
      <c r="DT149" s="10"/>
      <c r="DU149" s="10"/>
      <c r="DV149" s="26"/>
      <c r="DW149" s="10"/>
      <c r="DX149" s="15"/>
      <c r="DY149" s="10"/>
      <c r="DZ149" s="10"/>
      <c r="EA149" s="26"/>
      <c r="EB149" s="10"/>
      <c r="EC149" s="10"/>
      <c r="ED149" s="20"/>
      <c r="EE149" s="10"/>
      <c r="EF149" s="25"/>
      <c r="EG149" s="10"/>
      <c r="EH149" s="10"/>
      <c r="EI149" s="10"/>
      <c r="EJ149" s="10"/>
      <c r="EK149" s="10"/>
      <c r="EL149" s="26"/>
      <c r="EM149" s="10"/>
      <c r="EN149" s="15"/>
      <c r="EO149" s="10"/>
      <c r="EP149" s="10"/>
      <c r="EQ149" s="26"/>
      <c r="ER149" s="10"/>
      <c r="ES149" s="99"/>
      <c r="ET149" s="20"/>
      <c r="EU149" s="10"/>
      <c r="EV149" s="25"/>
      <c r="EW149" s="10"/>
      <c r="EX149" s="10"/>
      <c r="EY149" s="10"/>
      <c r="EZ149" s="10"/>
      <c r="FA149" s="10"/>
      <c r="FB149" s="26"/>
      <c r="FC149" s="10"/>
      <c r="FD149" s="15"/>
      <c r="FE149" s="10"/>
      <c r="FF149" s="10"/>
      <c r="FG149" s="26"/>
      <c r="FH149" s="10"/>
      <c r="FI149" s="99"/>
      <c r="FJ149" s="20"/>
    </row>
    <row r="150" spans="1:166" x14ac:dyDescent="0.25">
      <c r="A150" s="90"/>
      <c r="B150" s="10"/>
      <c r="C150" s="21"/>
      <c r="D150" s="20"/>
      <c r="E150" s="10"/>
      <c r="F150" s="20"/>
      <c r="G150" s="10"/>
      <c r="H150" s="25"/>
      <c r="I150" s="10"/>
      <c r="J150" s="10"/>
      <c r="K150" s="10"/>
      <c r="L150" s="10"/>
      <c r="M150" s="10"/>
      <c r="N150" s="26"/>
      <c r="O150" s="10"/>
      <c r="P150" s="15"/>
      <c r="Q150" s="10"/>
      <c r="R150" s="10"/>
      <c r="S150" s="26"/>
      <c r="T150" s="10"/>
      <c r="U150" s="99"/>
      <c r="V150" s="67"/>
      <c r="W150" s="10"/>
      <c r="X150" s="25"/>
      <c r="Y150" s="10"/>
      <c r="Z150" s="10"/>
      <c r="AA150" s="10"/>
      <c r="AB150" s="10"/>
      <c r="AC150" s="10"/>
      <c r="AD150" s="26"/>
      <c r="AE150" s="10"/>
      <c r="AF150" s="15"/>
      <c r="AG150" s="10"/>
      <c r="AH150" s="10"/>
      <c r="AI150" s="26"/>
      <c r="AJ150" s="10"/>
      <c r="AK150" s="99"/>
      <c r="AL150" s="20"/>
      <c r="AM150" s="10"/>
      <c r="AN150" s="25"/>
      <c r="AO150" s="10"/>
      <c r="AP150" s="10"/>
      <c r="AQ150" s="10"/>
      <c r="AR150" s="10"/>
      <c r="AS150" s="10"/>
      <c r="AT150" s="26"/>
      <c r="AU150" s="10"/>
      <c r="AV150" s="15"/>
      <c r="AW150" s="10"/>
      <c r="AX150" s="10"/>
      <c r="AY150" s="26"/>
      <c r="AZ150" s="10"/>
      <c r="BA150" s="99"/>
      <c r="BB150" s="20"/>
      <c r="BC150" s="10"/>
      <c r="BD150" s="25"/>
      <c r="BE150" s="10"/>
      <c r="BF150" s="10"/>
      <c r="BG150" s="10"/>
      <c r="BH150" s="10"/>
      <c r="BI150" s="10"/>
      <c r="BJ150" s="26"/>
      <c r="BK150" s="10"/>
      <c r="BL150" s="15"/>
      <c r="BM150" s="10"/>
      <c r="BN150" s="10"/>
      <c r="BO150" s="26"/>
      <c r="BP150" s="10"/>
      <c r="BQ150" s="99"/>
      <c r="BR150" s="20"/>
      <c r="BS150" s="10"/>
      <c r="BT150" s="25"/>
      <c r="BU150" s="10"/>
      <c r="BV150" s="10"/>
      <c r="BW150" s="10"/>
      <c r="BX150" s="10"/>
      <c r="BY150" s="10"/>
      <c r="BZ150" s="26"/>
      <c r="CA150" s="10"/>
      <c r="CB150" s="15"/>
      <c r="CC150" s="10"/>
      <c r="CD150" s="10"/>
      <c r="CE150" s="26"/>
      <c r="CF150" s="10"/>
      <c r="CG150" s="99"/>
      <c r="CH150" s="20"/>
      <c r="CI150" s="10"/>
      <c r="CJ150" s="25"/>
      <c r="CK150" s="10"/>
      <c r="CL150" s="10"/>
      <c r="CM150" s="10"/>
      <c r="CN150" s="10"/>
      <c r="CO150" s="10"/>
      <c r="CP150" s="26"/>
      <c r="CQ150" s="10"/>
      <c r="CR150" s="15"/>
      <c r="CS150" s="10"/>
      <c r="CT150" s="10"/>
      <c r="CU150" s="26"/>
      <c r="CV150" s="10"/>
      <c r="CW150" s="99"/>
      <c r="CX150" s="20"/>
      <c r="CY150" s="10"/>
      <c r="CZ150" s="25"/>
      <c r="DA150" s="10"/>
      <c r="DB150" s="10"/>
      <c r="DC150" s="10"/>
      <c r="DD150" s="10"/>
      <c r="DE150" s="10"/>
      <c r="DF150" s="26"/>
      <c r="DG150" s="10"/>
      <c r="DH150" s="15"/>
      <c r="DI150" s="10"/>
      <c r="DJ150" s="10"/>
      <c r="DK150" s="26"/>
      <c r="DL150" s="10"/>
      <c r="DM150" s="99"/>
      <c r="DN150" s="20"/>
      <c r="DO150" s="10"/>
      <c r="DP150" s="25"/>
      <c r="DQ150" s="10"/>
      <c r="DR150" s="10"/>
      <c r="DS150" s="10"/>
      <c r="DT150" s="10"/>
      <c r="DU150" s="10"/>
      <c r="DV150" s="26"/>
      <c r="DW150" s="10"/>
      <c r="DX150" s="15"/>
      <c r="DY150" s="10"/>
      <c r="DZ150" s="10"/>
      <c r="EA150" s="26"/>
      <c r="EB150" s="10"/>
      <c r="EC150" s="10"/>
      <c r="ED150" s="20"/>
      <c r="EE150" s="10"/>
      <c r="EF150" s="25"/>
      <c r="EG150" s="10"/>
      <c r="EH150" s="10"/>
      <c r="EI150" s="10"/>
      <c r="EJ150" s="10"/>
      <c r="EK150" s="10"/>
      <c r="EL150" s="26"/>
      <c r="EM150" s="10"/>
      <c r="EN150" s="15"/>
      <c r="EO150" s="10"/>
      <c r="EP150" s="10"/>
      <c r="EQ150" s="26"/>
      <c r="ER150" s="10"/>
      <c r="ES150" s="99"/>
      <c r="ET150" s="20"/>
      <c r="EU150" s="10"/>
      <c r="EV150" s="25"/>
      <c r="EW150" s="10"/>
      <c r="EX150" s="10"/>
      <c r="EY150" s="10"/>
      <c r="EZ150" s="10"/>
      <c r="FA150" s="10"/>
      <c r="FB150" s="26"/>
      <c r="FC150" s="10"/>
      <c r="FD150" s="15"/>
      <c r="FE150" s="10"/>
      <c r="FF150" s="10"/>
      <c r="FG150" s="26"/>
      <c r="FH150" s="10"/>
      <c r="FI150" s="99"/>
      <c r="FJ150" s="20"/>
    </row>
    <row r="151" spans="1:166" x14ac:dyDescent="0.25">
      <c r="A151" s="90"/>
      <c r="B151" s="10"/>
      <c r="C151" s="21"/>
      <c r="D151" s="20"/>
      <c r="E151" s="10"/>
      <c r="F151" s="20"/>
      <c r="G151" s="10"/>
      <c r="H151" s="25"/>
      <c r="I151" s="10"/>
      <c r="J151" s="10"/>
      <c r="K151" s="10"/>
      <c r="L151" s="10"/>
      <c r="M151" s="10"/>
      <c r="N151" s="26"/>
      <c r="O151" s="10"/>
      <c r="P151" s="15"/>
      <c r="Q151" s="10"/>
      <c r="R151" s="10"/>
      <c r="S151" s="26"/>
      <c r="T151" s="10"/>
      <c r="U151" s="99"/>
      <c r="V151" s="67"/>
      <c r="W151" s="10"/>
      <c r="X151" s="25"/>
      <c r="Y151" s="10"/>
      <c r="Z151" s="10"/>
      <c r="AA151" s="10"/>
      <c r="AB151" s="10"/>
      <c r="AC151" s="10"/>
      <c r="AD151" s="26"/>
      <c r="AE151" s="10"/>
      <c r="AF151" s="15"/>
      <c r="AG151" s="10"/>
      <c r="AH151" s="10"/>
      <c r="AI151" s="26"/>
      <c r="AJ151" s="10"/>
      <c r="AK151" s="99"/>
      <c r="AL151" s="20"/>
      <c r="AM151" s="10"/>
      <c r="AN151" s="25"/>
      <c r="AO151" s="10"/>
      <c r="AP151" s="10"/>
      <c r="AQ151" s="10"/>
      <c r="AR151" s="10"/>
      <c r="AS151" s="10"/>
      <c r="AT151" s="26"/>
      <c r="AU151" s="10"/>
      <c r="AV151" s="15"/>
      <c r="AW151" s="10"/>
      <c r="AX151" s="10"/>
      <c r="AY151" s="26"/>
      <c r="AZ151" s="10"/>
      <c r="BA151" s="99"/>
      <c r="BB151" s="20"/>
      <c r="BC151" s="10"/>
      <c r="BD151" s="25"/>
      <c r="BE151" s="10"/>
      <c r="BF151" s="10"/>
      <c r="BG151" s="10"/>
      <c r="BH151" s="10"/>
      <c r="BI151" s="10"/>
      <c r="BJ151" s="26"/>
      <c r="BK151" s="10"/>
      <c r="BL151" s="15"/>
      <c r="BM151" s="10"/>
      <c r="BN151" s="10"/>
      <c r="BO151" s="26"/>
      <c r="BP151" s="10"/>
      <c r="BQ151" s="99"/>
      <c r="BR151" s="20"/>
      <c r="BS151" s="10"/>
      <c r="BT151" s="25"/>
      <c r="BU151" s="10"/>
      <c r="BV151" s="10"/>
      <c r="BW151" s="10"/>
      <c r="BX151" s="10"/>
      <c r="BY151" s="10"/>
      <c r="BZ151" s="26"/>
      <c r="CA151" s="10"/>
      <c r="CB151" s="15"/>
      <c r="CC151" s="10"/>
      <c r="CD151" s="10"/>
      <c r="CE151" s="26"/>
      <c r="CF151" s="10"/>
      <c r="CG151" s="99"/>
      <c r="CH151" s="20"/>
      <c r="CI151" s="10"/>
      <c r="CJ151" s="25"/>
      <c r="CK151" s="10"/>
      <c r="CL151" s="10"/>
      <c r="CM151" s="10"/>
      <c r="CN151" s="10"/>
      <c r="CO151" s="10"/>
      <c r="CP151" s="26"/>
      <c r="CQ151" s="10"/>
      <c r="CR151" s="15"/>
      <c r="CS151" s="10"/>
      <c r="CT151" s="10"/>
      <c r="CU151" s="26"/>
      <c r="CV151" s="10"/>
      <c r="CW151" s="99"/>
      <c r="CX151" s="20"/>
      <c r="CY151" s="10"/>
      <c r="CZ151" s="25"/>
      <c r="DA151" s="10"/>
      <c r="DB151" s="10"/>
      <c r="DC151" s="10"/>
      <c r="DD151" s="10"/>
      <c r="DE151" s="10"/>
      <c r="DF151" s="26"/>
      <c r="DG151" s="10"/>
      <c r="DH151" s="15"/>
      <c r="DI151" s="10"/>
      <c r="DJ151" s="10"/>
      <c r="DK151" s="26"/>
      <c r="DL151" s="10"/>
      <c r="DM151" s="99"/>
      <c r="DN151" s="20"/>
      <c r="DO151" s="10"/>
      <c r="DP151" s="25"/>
      <c r="DQ151" s="10"/>
      <c r="DR151" s="10"/>
      <c r="DS151" s="10"/>
      <c r="DT151" s="10"/>
      <c r="DU151" s="10"/>
      <c r="DV151" s="26"/>
      <c r="DW151" s="10"/>
      <c r="DX151" s="15"/>
      <c r="DY151" s="10"/>
      <c r="DZ151" s="10"/>
      <c r="EA151" s="26"/>
      <c r="EB151" s="10"/>
      <c r="EC151" s="10"/>
      <c r="ED151" s="20"/>
      <c r="EE151" s="10"/>
      <c r="EF151" s="25"/>
      <c r="EG151" s="10"/>
      <c r="EH151" s="10"/>
      <c r="EI151" s="10"/>
      <c r="EJ151" s="10"/>
      <c r="EK151" s="10"/>
      <c r="EL151" s="26"/>
      <c r="EM151" s="10"/>
      <c r="EN151" s="15"/>
      <c r="EO151" s="10"/>
      <c r="EP151" s="10"/>
      <c r="EQ151" s="26"/>
      <c r="ER151" s="10"/>
      <c r="ES151" s="99"/>
      <c r="ET151" s="20"/>
      <c r="EU151" s="10"/>
      <c r="EV151" s="25"/>
      <c r="EW151" s="10"/>
      <c r="EX151" s="10"/>
      <c r="EY151" s="10"/>
      <c r="EZ151" s="10"/>
      <c r="FA151" s="10"/>
      <c r="FB151" s="26"/>
      <c r="FC151" s="10"/>
      <c r="FD151" s="15"/>
      <c r="FE151" s="10"/>
      <c r="FF151" s="10"/>
      <c r="FG151" s="26"/>
      <c r="FH151" s="10"/>
      <c r="FI151" s="99"/>
      <c r="FJ151" s="20"/>
    </row>
    <row r="152" spans="1:166" x14ac:dyDescent="0.25">
      <c r="A152" s="90"/>
      <c r="B152" s="10"/>
      <c r="C152" s="21"/>
      <c r="D152" s="20"/>
      <c r="E152" s="10"/>
      <c r="F152" s="20"/>
      <c r="G152" s="10"/>
      <c r="H152" s="25"/>
      <c r="I152" s="10"/>
      <c r="J152" s="10"/>
      <c r="K152" s="10"/>
      <c r="L152" s="10"/>
      <c r="M152" s="10"/>
      <c r="N152" s="26"/>
      <c r="O152" s="10"/>
      <c r="P152" s="15"/>
      <c r="Q152" s="10"/>
      <c r="R152" s="10"/>
      <c r="S152" s="26"/>
      <c r="T152" s="10"/>
      <c r="U152" s="99"/>
      <c r="V152" s="67"/>
      <c r="W152" s="10"/>
      <c r="X152" s="25"/>
      <c r="Y152" s="10"/>
      <c r="Z152" s="10"/>
      <c r="AA152" s="10"/>
      <c r="AB152" s="10"/>
      <c r="AC152" s="10"/>
      <c r="AD152" s="26"/>
      <c r="AE152" s="10"/>
      <c r="AF152" s="15"/>
      <c r="AG152" s="10"/>
      <c r="AH152" s="10"/>
      <c r="AI152" s="26"/>
      <c r="AJ152" s="10"/>
      <c r="AK152" s="99"/>
      <c r="AL152" s="20"/>
      <c r="AM152" s="10"/>
      <c r="AN152" s="25"/>
      <c r="AO152" s="10"/>
      <c r="AP152" s="10"/>
      <c r="AQ152" s="10"/>
      <c r="AR152" s="10"/>
      <c r="AS152" s="10"/>
      <c r="AT152" s="26"/>
      <c r="AU152" s="10"/>
      <c r="AV152" s="15"/>
      <c r="AW152" s="10"/>
      <c r="AX152" s="10"/>
      <c r="AY152" s="26"/>
      <c r="AZ152" s="10"/>
      <c r="BA152" s="99"/>
      <c r="BB152" s="20"/>
      <c r="BC152" s="10"/>
      <c r="BD152" s="25"/>
      <c r="BE152" s="10"/>
      <c r="BF152" s="10"/>
      <c r="BG152" s="10"/>
      <c r="BH152" s="10"/>
      <c r="BI152" s="10"/>
      <c r="BJ152" s="26"/>
      <c r="BK152" s="10"/>
      <c r="BL152" s="15"/>
      <c r="BM152" s="10"/>
      <c r="BN152" s="10"/>
      <c r="BO152" s="26"/>
      <c r="BP152" s="10"/>
      <c r="BQ152" s="99"/>
      <c r="BR152" s="20"/>
      <c r="BS152" s="10"/>
      <c r="BT152" s="25"/>
      <c r="BU152" s="10"/>
      <c r="BV152" s="10"/>
      <c r="BW152" s="10"/>
      <c r="BX152" s="10"/>
      <c r="BY152" s="10"/>
      <c r="BZ152" s="26"/>
      <c r="CA152" s="10"/>
      <c r="CB152" s="15"/>
      <c r="CC152" s="10"/>
      <c r="CD152" s="10"/>
      <c r="CE152" s="26"/>
      <c r="CF152" s="10"/>
      <c r="CG152" s="99"/>
      <c r="CH152" s="20"/>
      <c r="CI152" s="10"/>
      <c r="CJ152" s="25"/>
      <c r="CK152" s="10"/>
      <c r="CL152" s="10"/>
      <c r="CM152" s="10"/>
      <c r="CN152" s="10"/>
      <c r="CO152" s="10"/>
      <c r="CP152" s="26"/>
      <c r="CQ152" s="10"/>
      <c r="CR152" s="15"/>
      <c r="CS152" s="10"/>
      <c r="CT152" s="10"/>
      <c r="CU152" s="26"/>
      <c r="CV152" s="10"/>
      <c r="CW152" s="99"/>
      <c r="CX152" s="20"/>
      <c r="CY152" s="10"/>
      <c r="CZ152" s="25"/>
      <c r="DA152" s="10"/>
      <c r="DB152" s="10"/>
      <c r="DC152" s="10"/>
      <c r="DD152" s="10"/>
      <c r="DE152" s="10"/>
      <c r="DF152" s="26"/>
      <c r="DG152" s="10"/>
      <c r="DH152" s="15"/>
      <c r="DI152" s="10"/>
      <c r="DJ152" s="10"/>
      <c r="DK152" s="26"/>
      <c r="DL152" s="10"/>
      <c r="DM152" s="99"/>
      <c r="DN152" s="20"/>
      <c r="DO152" s="10"/>
      <c r="DP152" s="25"/>
      <c r="DQ152" s="10"/>
      <c r="DR152" s="10"/>
      <c r="DS152" s="10"/>
      <c r="DT152" s="10"/>
      <c r="DU152" s="10"/>
      <c r="DV152" s="26"/>
      <c r="DW152" s="10"/>
      <c r="DX152" s="15"/>
      <c r="DY152" s="10"/>
      <c r="DZ152" s="10"/>
      <c r="EA152" s="26"/>
      <c r="EB152" s="10"/>
      <c r="EC152" s="10"/>
      <c r="ED152" s="20"/>
      <c r="EE152" s="10"/>
      <c r="EF152" s="25"/>
      <c r="EG152" s="10"/>
      <c r="EH152" s="10"/>
      <c r="EI152" s="10"/>
      <c r="EJ152" s="10"/>
      <c r="EK152" s="10"/>
      <c r="EL152" s="26"/>
      <c r="EM152" s="10"/>
      <c r="EN152" s="15"/>
      <c r="EO152" s="10"/>
      <c r="EP152" s="10"/>
      <c r="EQ152" s="26"/>
      <c r="ER152" s="10"/>
      <c r="ES152" s="99"/>
      <c r="ET152" s="20"/>
      <c r="EU152" s="10"/>
      <c r="EV152" s="25"/>
      <c r="EW152" s="10"/>
      <c r="EX152" s="10"/>
      <c r="EY152" s="10"/>
      <c r="EZ152" s="10"/>
      <c r="FA152" s="10"/>
      <c r="FB152" s="26"/>
      <c r="FC152" s="10"/>
      <c r="FD152" s="15"/>
      <c r="FE152" s="10"/>
      <c r="FF152" s="10"/>
      <c r="FG152" s="26"/>
      <c r="FH152" s="10"/>
      <c r="FI152" s="99"/>
      <c r="FJ152" s="20"/>
    </row>
    <row r="153" spans="1:166" x14ac:dyDescent="0.25">
      <c r="A153" s="90"/>
      <c r="B153" s="10"/>
      <c r="C153" s="21"/>
      <c r="D153" s="20"/>
      <c r="E153" s="10"/>
      <c r="F153" s="20"/>
      <c r="G153" s="10"/>
      <c r="H153" s="25"/>
      <c r="I153" s="10"/>
      <c r="J153" s="10"/>
      <c r="K153" s="10"/>
      <c r="L153" s="10"/>
      <c r="M153" s="10"/>
      <c r="N153" s="26"/>
      <c r="O153" s="10"/>
      <c r="P153" s="15"/>
      <c r="Q153" s="10"/>
      <c r="R153" s="10"/>
      <c r="S153" s="26"/>
      <c r="T153" s="10"/>
      <c r="U153" s="99"/>
      <c r="V153" s="67"/>
      <c r="W153" s="10"/>
      <c r="X153" s="25"/>
      <c r="Y153" s="10"/>
      <c r="Z153" s="10"/>
      <c r="AA153" s="10"/>
      <c r="AB153" s="10"/>
      <c r="AC153" s="10"/>
      <c r="AD153" s="26"/>
      <c r="AE153" s="10"/>
      <c r="AF153" s="15"/>
      <c r="AG153" s="10"/>
      <c r="AH153" s="10"/>
      <c r="AI153" s="26"/>
      <c r="AJ153" s="10"/>
      <c r="AK153" s="99"/>
      <c r="AL153" s="20"/>
      <c r="AM153" s="10"/>
      <c r="AN153" s="25"/>
      <c r="AO153" s="10"/>
      <c r="AP153" s="10"/>
      <c r="AQ153" s="10"/>
      <c r="AR153" s="10"/>
      <c r="AS153" s="10"/>
      <c r="AT153" s="26"/>
      <c r="AU153" s="10"/>
      <c r="AV153" s="15"/>
      <c r="AW153" s="10"/>
      <c r="AX153" s="10"/>
      <c r="AY153" s="26"/>
      <c r="AZ153" s="10"/>
      <c r="BA153" s="99"/>
      <c r="BB153" s="20"/>
      <c r="BC153" s="10"/>
      <c r="BD153" s="25"/>
      <c r="BE153" s="10"/>
      <c r="BF153" s="10"/>
      <c r="BG153" s="10"/>
      <c r="BH153" s="10"/>
      <c r="BI153" s="10"/>
      <c r="BJ153" s="26"/>
      <c r="BK153" s="10"/>
      <c r="BL153" s="15"/>
      <c r="BM153" s="10"/>
      <c r="BN153" s="10"/>
      <c r="BO153" s="26"/>
      <c r="BP153" s="10"/>
      <c r="BQ153" s="99"/>
      <c r="BR153" s="20"/>
      <c r="BS153" s="10"/>
      <c r="BT153" s="25"/>
      <c r="BU153" s="10"/>
      <c r="BV153" s="10"/>
      <c r="BW153" s="10"/>
      <c r="BX153" s="10"/>
      <c r="BY153" s="10"/>
      <c r="BZ153" s="26"/>
      <c r="CA153" s="10"/>
      <c r="CB153" s="15"/>
      <c r="CC153" s="10"/>
      <c r="CD153" s="10"/>
      <c r="CE153" s="26"/>
      <c r="CF153" s="10"/>
      <c r="CG153" s="99"/>
      <c r="CH153" s="20"/>
      <c r="CI153" s="10"/>
      <c r="CJ153" s="25"/>
      <c r="CK153" s="10"/>
      <c r="CL153" s="10"/>
      <c r="CM153" s="10"/>
      <c r="CN153" s="10"/>
      <c r="CO153" s="10"/>
      <c r="CP153" s="26"/>
      <c r="CQ153" s="10"/>
      <c r="CR153" s="15"/>
      <c r="CS153" s="10"/>
      <c r="CT153" s="10"/>
      <c r="CU153" s="26"/>
      <c r="CV153" s="10"/>
      <c r="CW153" s="99"/>
      <c r="CX153" s="20"/>
      <c r="CY153" s="10"/>
      <c r="CZ153" s="25"/>
      <c r="DA153" s="10"/>
      <c r="DB153" s="10"/>
      <c r="DC153" s="10"/>
      <c r="DD153" s="10"/>
      <c r="DE153" s="10"/>
      <c r="DF153" s="26"/>
      <c r="DG153" s="10"/>
      <c r="DH153" s="15"/>
      <c r="DI153" s="10"/>
      <c r="DJ153" s="10"/>
      <c r="DK153" s="26"/>
      <c r="DL153" s="10"/>
      <c r="DM153" s="99"/>
      <c r="DN153" s="20"/>
      <c r="DO153" s="10"/>
      <c r="DP153" s="25"/>
      <c r="DQ153" s="10"/>
      <c r="DR153" s="10"/>
      <c r="DS153" s="10"/>
      <c r="DT153" s="10"/>
      <c r="DU153" s="10"/>
      <c r="DV153" s="26"/>
      <c r="DW153" s="10"/>
      <c r="DX153" s="15"/>
      <c r="DY153" s="10"/>
      <c r="DZ153" s="10"/>
      <c r="EA153" s="26"/>
      <c r="EB153" s="10"/>
      <c r="EC153" s="10"/>
      <c r="ED153" s="20"/>
      <c r="EE153" s="10"/>
      <c r="EF153" s="25"/>
      <c r="EG153" s="10"/>
      <c r="EH153" s="10"/>
      <c r="EI153" s="10"/>
      <c r="EJ153" s="10"/>
      <c r="EK153" s="10"/>
      <c r="EL153" s="26"/>
      <c r="EM153" s="10"/>
      <c r="EN153" s="15"/>
      <c r="EO153" s="10"/>
      <c r="EP153" s="10"/>
      <c r="EQ153" s="26"/>
      <c r="ER153" s="10"/>
      <c r="ES153" s="99"/>
      <c r="ET153" s="20"/>
      <c r="EU153" s="10"/>
      <c r="EV153" s="25"/>
      <c r="EW153" s="10"/>
      <c r="EX153" s="10"/>
      <c r="EY153" s="10"/>
      <c r="EZ153" s="10"/>
      <c r="FA153" s="10"/>
      <c r="FB153" s="26"/>
      <c r="FC153" s="10"/>
      <c r="FD153" s="15"/>
      <c r="FE153" s="10"/>
      <c r="FF153" s="10"/>
      <c r="FG153" s="26"/>
      <c r="FH153" s="10"/>
      <c r="FI153" s="99"/>
      <c r="FJ153" s="20"/>
    </row>
    <row r="154" spans="1:166" x14ac:dyDescent="0.25">
      <c r="A154" s="90"/>
      <c r="B154" s="10"/>
      <c r="C154" s="21"/>
      <c r="D154" s="20"/>
      <c r="E154" s="10"/>
      <c r="F154" s="20"/>
      <c r="G154" s="10"/>
      <c r="H154" s="25"/>
      <c r="I154" s="10"/>
      <c r="J154" s="10"/>
      <c r="K154" s="10"/>
      <c r="L154" s="10"/>
      <c r="M154" s="10"/>
      <c r="N154" s="26"/>
      <c r="O154" s="10"/>
      <c r="P154" s="15"/>
      <c r="Q154" s="10"/>
      <c r="R154" s="10"/>
      <c r="S154" s="26"/>
      <c r="T154" s="10"/>
      <c r="U154" s="99"/>
      <c r="V154" s="67"/>
      <c r="W154" s="10"/>
      <c r="X154" s="25"/>
      <c r="Y154" s="10"/>
      <c r="Z154" s="10"/>
      <c r="AA154" s="10"/>
      <c r="AB154" s="10"/>
      <c r="AC154" s="10"/>
      <c r="AD154" s="26"/>
      <c r="AE154" s="10"/>
      <c r="AF154" s="15"/>
      <c r="AG154" s="10"/>
      <c r="AH154" s="10"/>
      <c r="AI154" s="26"/>
      <c r="AJ154" s="10"/>
      <c r="AK154" s="99"/>
      <c r="AL154" s="20"/>
      <c r="AM154" s="10"/>
      <c r="AN154" s="25"/>
      <c r="AO154" s="10"/>
      <c r="AP154" s="10"/>
      <c r="AQ154" s="10"/>
      <c r="AR154" s="10"/>
      <c r="AS154" s="10"/>
      <c r="AT154" s="26"/>
      <c r="AU154" s="10"/>
      <c r="AV154" s="15"/>
      <c r="AW154" s="10"/>
      <c r="AX154" s="10"/>
      <c r="AY154" s="26"/>
      <c r="AZ154" s="10"/>
      <c r="BA154" s="99"/>
      <c r="BB154" s="20"/>
      <c r="BC154" s="10"/>
      <c r="BD154" s="25"/>
      <c r="BE154" s="10"/>
      <c r="BF154" s="10"/>
      <c r="BG154" s="10"/>
      <c r="BH154" s="10"/>
      <c r="BI154" s="10"/>
      <c r="BJ154" s="26"/>
      <c r="BK154" s="10"/>
      <c r="BL154" s="15"/>
      <c r="BM154" s="10"/>
      <c r="BN154" s="10"/>
      <c r="BO154" s="26"/>
      <c r="BP154" s="10"/>
      <c r="BQ154" s="99"/>
      <c r="BR154" s="20"/>
      <c r="BS154" s="10"/>
      <c r="BT154" s="25"/>
      <c r="BU154" s="10"/>
      <c r="BV154" s="10"/>
      <c r="BW154" s="10"/>
      <c r="BX154" s="10"/>
      <c r="BY154" s="10"/>
      <c r="BZ154" s="26"/>
      <c r="CA154" s="10"/>
      <c r="CB154" s="15"/>
      <c r="CC154" s="10"/>
      <c r="CD154" s="10"/>
      <c r="CE154" s="26"/>
      <c r="CF154" s="10"/>
      <c r="CG154" s="99"/>
      <c r="CH154" s="20"/>
      <c r="CI154" s="10"/>
      <c r="CJ154" s="25"/>
      <c r="CK154" s="10"/>
      <c r="CL154" s="10"/>
      <c r="CM154" s="10"/>
      <c r="CN154" s="10"/>
      <c r="CO154" s="10"/>
      <c r="CP154" s="26"/>
      <c r="CQ154" s="10"/>
      <c r="CR154" s="15"/>
      <c r="CS154" s="10"/>
      <c r="CT154" s="10"/>
      <c r="CU154" s="26"/>
      <c r="CV154" s="10"/>
      <c r="CW154" s="99"/>
      <c r="CX154" s="20"/>
      <c r="CY154" s="10"/>
      <c r="CZ154" s="25"/>
      <c r="DA154" s="10"/>
      <c r="DB154" s="10"/>
      <c r="DC154" s="10"/>
      <c r="DD154" s="10"/>
      <c r="DE154" s="10"/>
      <c r="DF154" s="26"/>
      <c r="DG154" s="10"/>
      <c r="DH154" s="15"/>
      <c r="DI154" s="10"/>
      <c r="DJ154" s="10"/>
      <c r="DK154" s="26"/>
      <c r="DL154" s="10"/>
      <c r="DM154" s="99"/>
      <c r="DN154" s="20"/>
      <c r="DO154" s="10"/>
      <c r="DP154" s="25"/>
      <c r="DQ154" s="10"/>
      <c r="DR154" s="10"/>
      <c r="DS154" s="10"/>
      <c r="DT154" s="10"/>
      <c r="DU154" s="10"/>
      <c r="DV154" s="26"/>
      <c r="DW154" s="10"/>
      <c r="DX154" s="15"/>
      <c r="DY154" s="10"/>
      <c r="DZ154" s="10"/>
      <c r="EA154" s="26"/>
      <c r="EB154" s="10"/>
      <c r="EC154" s="10"/>
      <c r="ED154" s="20"/>
      <c r="EE154" s="10"/>
      <c r="EF154" s="25"/>
      <c r="EG154" s="10"/>
      <c r="EH154" s="10"/>
      <c r="EI154" s="10"/>
      <c r="EJ154" s="10"/>
      <c r="EK154" s="10"/>
      <c r="EL154" s="26"/>
      <c r="EM154" s="10"/>
      <c r="EN154" s="15"/>
      <c r="EO154" s="10"/>
      <c r="EP154" s="10"/>
      <c r="EQ154" s="26"/>
      <c r="ER154" s="10"/>
      <c r="ES154" s="99"/>
      <c r="ET154" s="20"/>
      <c r="EU154" s="10"/>
      <c r="EV154" s="25"/>
      <c r="EW154" s="10"/>
      <c r="EX154" s="10"/>
      <c r="EY154" s="10"/>
      <c r="EZ154" s="10"/>
      <c r="FA154" s="10"/>
      <c r="FB154" s="26"/>
      <c r="FC154" s="10"/>
      <c r="FD154" s="15"/>
      <c r="FE154" s="10"/>
      <c r="FF154" s="10"/>
      <c r="FG154" s="26"/>
      <c r="FH154" s="10"/>
      <c r="FI154" s="99"/>
      <c r="FJ154" s="20"/>
    </row>
    <row r="155" spans="1:166" x14ac:dyDescent="0.25">
      <c r="A155" s="90"/>
      <c r="B155" s="10"/>
      <c r="C155" s="21"/>
      <c r="D155" s="20"/>
      <c r="E155" s="10"/>
      <c r="F155" s="20"/>
      <c r="G155" s="10"/>
      <c r="H155" s="25"/>
      <c r="I155" s="10"/>
      <c r="J155" s="10"/>
      <c r="K155" s="10"/>
      <c r="L155" s="10"/>
      <c r="M155" s="10"/>
      <c r="N155" s="26"/>
      <c r="O155" s="10"/>
      <c r="P155" s="15"/>
      <c r="Q155" s="10"/>
      <c r="R155" s="10"/>
      <c r="S155" s="26"/>
      <c r="T155" s="10"/>
      <c r="U155" s="99"/>
      <c r="V155" s="67"/>
      <c r="W155" s="10"/>
      <c r="X155" s="25"/>
      <c r="Y155" s="10"/>
      <c r="Z155" s="10"/>
      <c r="AA155" s="10"/>
      <c r="AB155" s="10"/>
      <c r="AC155" s="10"/>
      <c r="AD155" s="26"/>
      <c r="AE155" s="10"/>
      <c r="AF155" s="15"/>
      <c r="AG155" s="10"/>
      <c r="AH155" s="10"/>
      <c r="AI155" s="26"/>
      <c r="AJ155" s="10"/>
      <c r="AK155" s="99"/>
      <c r="AL155" s="20"/>
      <c r="AM155" s="10"/>
      <c r="AN155" s="25"/>
      <c r="AO155" s="10"/>
      <c r="AP155" s="10"/>
      <c r="AQ155" s="10"/>
      <c r="AR155" s="10"/>
      <c r="AS155" s="10"/>
      <c r="AT155" s="26"/>
      <c r="AU155" s="10"/>
      <c r="AV155" s="15"/>
      <c r="AW155" s="10"/>
      <c r="AX155" s="10"/>
      <c r="AY155" s="26"/>
      <c r="AZ155" s="10"/>
      <c r="BA155" s="99"/>
      <c r="BB155" s="20"/>
      <c r="BC155" s="10"/>
      <c r="BD155" s="25"/>
      <c r="BE155" s="10"/>
      <c r="BF155" s="10"/>
      <c r="BG155" s="10"/>
      <c r="BH155" s="10"/>
      <c r="BI155" s="10"/>
      <c r="BJ155" s="26"/>
      <c r="BK155" s="10"/>
      <c r="BL155" s="15"/>
      <c r="BM155" s="10"/>
      <c r="BN155" s="10"/>
      <c r="BO155" s="26"/>
      <c r="BP155" s="10"/>
      <c r="BQ155" s="99"/>
      <c r="BR155" s="20"/>
      <c r="BS155" s="10"/>
      <c r="BT155" s="25"/>
      <c r="BU155" s="10"/>
      <c r="BV155" s="10"/>
      <c r="BW155" s="10"/>
      <c r="BX155" s="10"/>
      <c r="BY155" s="10"/>
      <c r="BZ155" s="26"/>
      <c r="CA155" s="10"/>
      <c r="CB155" s="15"/>
      <c r="CC155" s="10"/>
      <c r="CD155" s="10"/>
      <c r="CE155" s="26"/>
      <c r="CF155" s="10"/>
      <c r="CG155" s="99"/>
      <c r="CH155" s="20"/>
      <c r="CI155" s="10"/>
      <c r="CJ155" s="25"/>
      <c r="CK155" s="10"/>
      <c r="CL155" s="10"/>
      <c r="CM155" s="10"/>
      <c r="CN155" s="10"/>
      <c r="CO155" s="10"/>
      <c r="CP155" s="26"/>
      <c r="CQ155" s="10"/>
      <c r="CR155" s="15"/>
      <c r="CS155" s="10"/>
      <c r="CT155" s="10"/>
      <c r="CU155" s="26"/>
      <c r="CV155" s="10"/>
      <c r="CW155" s="99"/>
      <c r="CX155" s="20"/>
      <c r="CY155" s="10"/>
      <c r="CZ155" s="25"/>
      <c r="DA155" s="10"/>
      <c r="DB155" s="10"/>
      <c r="DC155" s="10"/>
      <c r="DD155" s="10"/>
      <c r="DE155" s="10"/>
      <c r="DF155" s="26"/>
      <c r="DG155" s="10"/>
      <c r="DH155" s="15"/>
      <c r="DI155" s="10"/>
      <c r="DJ155" s="10"/>
      <c r="DK155" s="26"/>
      <c r="DL155" s="10"/>
      <c r="DM155" s="99"/>
      <c r="DN155" s="20"/>
      <c r="DO155" s="10"/>
      <c r="DP155" s="25"/>
      <c r="DQ155" s="10"/>
      <c r="DR155" s="10"/>
      <c r="DS155" s="10"/>
      <c r="DT155" s="10"/>
      <c r="DU155" s="10"/>
      <c r="DV155" s="26"/>
      <c r="DW155" s="10"/>
      <c r="DX155" s="15"/>
      <c r="DY155" s="10"/>
      <c r="DZ155" s="10"/>
      <c r="EA155" s="26"/>
      <c r="EB155" s="10"/>
      <c r="EC155" s="10"/>
      <c r="ED155" s="20"/>
      <c r="EE155" s="10"/>
      <c r="EF155" s="25"/>
      <c r="EG155" s="10"/>
      <c r="EH155" s="10"/>
      <c r="EI155" s="10"/>
      <c r="EJ155" s="10"/>
      <c r="EK155" s="10"/>
      <c r="EL155" s="26"/>
      <c r="EM155" s="10"/>
      <c r="EN155" s="15"/>
      <c r="EO155" s="10"/>
      <c r="EP155" s="10"/>
      <c r="EQ155" s="26"/>
      <c r="ER155" s="10"/>
      <c r="ES155" s="99"/>
      <c r="ET155" s="20"/>
      <c r="EU155" s="10"/>
      <c r="EV155" s="25"/>
      <c r="EW155" s="10"/>
      <c r="EX155" s="10"/>
      <c r="EY155" s="10"/>
      <c r="EZ155" s="10"/>
      <c r="FA155" s="10"/>
      <c r="FB155" s="26"/>
      <c r="FC155" s="10"/>
      <c r="FD155" s="15"/>
      <c r="FE155" s="10"/>
      <c r="FF155" s="10"/>
      <c r="FG155" s="26"/>
      <c r="FH155" s="10"/>
      <c r="FI155" s="99"/>
      <c r="FJ155" s="20"/>
    </row>
    <row r="156" spans="1:166" x14ac:dyDescent="0.25">
      <c r="A156" s="90"/>
      <c r="B156" s="10"/>
      <c r="C156" s="21"/>
      <c r="D156" s="20"/>
      <c r="E156" s="10"/>
      <c r="F156" s="20"/>
      <c r="G156" s="10"/>
      <c r="H156" s="25"/>
      <c r="I156" s="10"/>
      <c r="J156" s="10"/>
      <c r="K156" s="10"/>
      <c r="L156" s="10"/>
      <c r="M156" s="10"/>
      <c r="N156" s="26"/>
      <c r="O156" s="10"/>
      <c r="P156" s="15"/>
      <c r="Q156" s="10"/>
      <c r="R156" s="10"/>
      <c r="S156" s="26"/>
      <c r="T156" s="10"/>
      <c r="U156" s="99"/>
      <c r="V156" s="67"/>
      <c r="W156" s="10"/>
      <c r="X156" s="25"/>
      <c r="Y156" s="10"/>
      <c r="Z156" s="10"/>
      <c r="AA156" s="10"/>
      <c r="AB156" s="10"/>
      <c r="AC156" s="10"/>
      <c r="AD156" s="26"/>
      <c r="AE156" s="10"/>
      <c r="AF156" s="15"/>
      <c r="AG156" s="10"/>
      <c r="AH156" s="10"/>
      <c r="AI156" s="26"/>
      <c r="AJ156" s="10"/>
      <c r="AK156" s="99"/>
      <c r="AL156" s="20"/>
      <c r="AM156" s="10"/>
      <c r="AN156" s="25"/>
      <c r="AO156" s="10"/>
      <c r="AP156" s="10"/>
      <c r="AQ156" s="10"/>
      <c r="AR156" s="10"/>
      <c r="AS156" s="10"/>
      <c r="AT156" s="26"/>
      <c r="AU156" s="10"/>
      <c r="AV156" s="15"/>
      <c r="AW156" s="10"/>
      <c r="AX156" s="10"/>
      <c r="AY156" s="26"/>
      <c r="AZ156" s="10"/>
      <c r="BA156" s="99"/>
      <c r="BB156" s="20"/>
      <c r="BC156" s="10"/>
      <c r="BD156" s="25"/>
      <c r="BE156" s="10"/>
      <c r="BF156" s="10"/>
      <c r="BG156" s="10"/>
      <c r="BH156" s="10"/>
      <c r="BI156" s="10"/>
      <c r="BJ156" s="26"/>
      <c r="BK156" s="10"/>
      <c r="BL156" s="15"/>
      <c r="BM156" s="10"/>
      <c r="BN156" s="10"/>
      <c r="BO156" s="26"/>
      <c r="BP156" s="10"/>
      <c r="BQ156" s="99"/>
      <c r="BR156" s="20"/>
      <c r="BS156" s="10"/>
      <c r="BT156" s="25"/>
      <c r="BU156" s="10"/>
      <c r="BV156" s="10"/>
      <c r="BW156" s="10"/>
      <c r="BX156" s="10"/>
      <c r="BY156" s="10"/>
      <c r="BZ156" s="26"/>
      <c r="CA156" s="10"/>
      <c r="CB156" s="15"/>
      <c r="CC156" s="10"/>
      <c r="CD156" s="10"/>
      <c r="CE156" s="26"/>
      <c r="CF156" s="10"/>
      <c r="CG156" s="99"/>
      <c r="CH156" s="20"/>
      <c r="CI156" s="10"/>
      <c r="CJ156" s="25"/>
      <c r="CK156" s="10"/>
      <c r="CL156" s="10"/>
      <c r="CM156" s="10"/>
      <c r="CN156" s="10"/>
      <c r="CO156" s="10"/>
      <c r="CP156" s="26"/>
      <c r="CQ156" s="10"/>
      <c r="CR156" s="15"/>
      <c r="CS156" s="10"/>
      <c r="CT156" s="10"/>
      <c r="CU156" s="26"/>
      <c r="CV156" s="10"/>
      <c r="CW156" s="99"/>
      <c r="CX156" s="20"/>
      <c r="CY156" s="10"/>
      <c r="CZ156" s="25"/>
      <c r="DA156" s="10"/>
      <c r="DB156" s="10"/>
      <c r="DC156" s="10"/>
      <c r="DD156" s="10"/>
      <c r="DE156" s="10"/>
      <c r="DF156" s="26"/>
      <c r="DG156" s="10"/>
      <c r="DH156" s="15"/>
      <c r="DI156" s="10"/>
      <c r="DJ156" s="10"/>
      <c r="DK156" s="26"/>
      <c r="DL156" s="10"/>
      <c r="DM156" s="99"/>
      <c r="DN156" s="20"/>
      <c r="DO156" s="10"/>
      <c r="DP156" s="25"/>
      <c r="DQ156" s="10"/>
      <c r="DR156" s="10"/>
      <c r="DS156" s="10"/>
      <c r="DT156" s="10"/>
      <c r="DU156" s="10"/>
      <c r="DV156" s="26"/>
      <c r="DW156" s="10"/>
      <c r="DX156" s="15"/>
      <c r="DY156" s="10"/>
      <c r="DZ156" s="10"/>
      <c r="EA156" s="26"/>
      <c r="EB156" s="10"/>
      <c r="EC156" s="10"/>
      <c r="ED156" s="20"/>
      <c r="EE156" s="10"/>
      <c r="EF156" s="25"/>
      <c r="EG156" s="10"/>
      <c r="EH156" s="10"/>
      <c r="EI156" s="10"/>
      <c r="EJ156" s="10"/>
      <c r="EK156" s="10"/>
      <c r="EL156" s="26"/>
      <c r="EM156" s="10"/>
      <c r="EN156" s="15"/>
      <c r="EO156" s="10"/>
      <c r="EP156" s="10"/>
      <c r="EQ156" s="26"/>
      <c r="ER156" s="10"/>
      <c r="ES156" s="99"/>
      <c r="ET156" s="20"/>
      <c r="EU156" s="10"/>
      <c r="EV156" s="25"/>
      <c r="EW156" s="10"/>
      <c r="EX156" s="10"/>
      <c r="EY156" s="10"/>
      <c r="EZ156" s="10"/>
      <c r="FA156" s="10"/>
      <c r="FB156" s="26"/>
      <c r="FC156" s="10"/>
      <c r="FD156" s="15"/>
      <c r="FE156" s="10"/>
      <c r="FF156" s="10"/>
      <c r="FG156" s="26"/>
      <c r="FH156" s="10"/>
      <c r="FI156" s="99"/>
      <c r="FJ156" s="20"/>
    </row>
    <row r="157" spans="1:166" x14ac:dyDescent="0.25">
      <c r="A157" s="90"/>
      <c r="B157" s="10"/>
      <c r="C157" s="21"/>
      <c r="D157" s="20"/>
      <c r="E157" s="10"/>
      <c r="F157" s="20"/>
      <c r="G157" s="10"/>
      <c r="H157" s="25"/>
      <c r="I157" s="10"/>
      <c r="J157" s="10"/>
      <c r="K157" s="10"/>
      <c r="L157" s="10"/>
      <c r="M157" s="10"/>
      <c r="N157" s="26"/>
      <c r="O157" s="10"/>
      <c r="P157" s="15"/>
      <c r="Q157" s="10"/>
      <c r="R157" s="10"/>
      <c r="S157" s="26"/>
      <c r="T157" s="10"/>
      <c r="U157" s="99"/>
      <c r="V157" s="67"/>
      <c r="W157" s="10"/>
      <c r="X157" s="25"/>
      <c r="Y157" s="10"/>
      <c r="Z157" s="10"/>
      <c r="AA157" s="10"/>
      <c r="AB157" s="10"/>
      <c r="AC157" s="10"/>
      <c r="AD157" s="26"/>
      <c r="AE157" s="10"/>
      <c r="AF157" s="15"/>
      <c r="AG157" s="10"/>
      <c r="AH157" s="10"/>
      <c r="AI157" s="26"/>
      <c r="AJ157" s="10"/>
      <c r="AK157" s="99"/>
      <c r="AL157" s="20"/>
      <c r="AM157" s="10"/>
      <c r="AN157" s="25"/>
      <c r="AO157" s="10"/>
      <c r="AP157" s="10"/>
      <c r="AQ157" s="10"/>
      <c r="AR157" s="10"/>
      <c r="AS157" s="10"/>
      <c r="AT157" s="26"/>
      <c r="AU157" s="10"/>
      <c r="AV157" s="15"/>
      <c r="AW157" s="10"/>
      <c r="AX157" s="10"/>
      <c r="AY157" s="26"/>
      <c r="AZ157" s="10"/>
      <c r="BA157" s="99"/>
      <c r="BB157" s="20"/>
      <c r="BC157" s="10"/>
      <c r="BD157" s="25"/>
      <c r="BE157" s="10"/>
      <c r="BF157" s="10"/>
      <c r="BG157" s="10"/>
      <c r="BH157" s="10"/>
      <c r="BI157" s="10"/>
      <c r="BJ157" s="26"/>
      <c r="BK157" s="10"/>
      <c r="BL157" s="15"/>
      <c r="BM157" s="10"/>
      <c r="BN157" s="10"/>
      <c r="BO157" s="26"/>
      <c r="BP157" s="10"/>
      <c r="BQ157" s="99"/>
      <c r="BR157" s="20"/>
      <c r="BS157" s="10"/>
      <c r="BT157" s="25"/>
      <c r="BU157" s="10"/>
      <c r="BV157" s="10"/>
      <c r="BW157" s="10"/>
      <c r="BX157" s="10"/>
      <c r="BY157" s="10"/>
      <c r="BZ157" s="26"/>
      <c r="CA157" s="10"/>
      <c r="CB157" s="15"/>
      <c r="CC157" s="10"/>
      <c r="CD157" s="10"/>
      <c r="CE157" s="26"/>
      <c r="CF157" s="10"/>
      <c r="CG157" s="99"/>
      <c r="CH157" s="20"/>
      <c r="CI157" s="10"/>
      <c r="CJ157" s="25"/>
      <c r="CK157" s="10"/>
      <c r="CL157" s="10"/>
      <c r="CM157" s="10"/>
      <c r="CN157" s="10"/>
      <c r="CO157" s="10"/>
      <c r="CP157" s="26"/>
      <c r="CQ157" s="10"/>
      <c r="CR157" s="15"/>
      <c r="CS157" s="10"/>
      <c r="CT157" s="10"/>
      <c r="CU157" s="26"/>
      <c r="CV157" s="10"/>
      <c r="CW157" s="99"/>
      <c r="CX157" s="20"/>
      <c r="CY157" s="10"/>
      <c r="CZ157" s="25"/>
      <c r="DA157" s="10"/>
      <c r="DB157" s="10"/>
      <c r="DC157" s="10"/>
      <c r="DD157" s="10"/>
      <c r="DE157" s="10"/>
      <c r="DF157" s="26"/>
      <c r="DG157" s="10"/>
      <c r="DH157" s="15"/>
      <c r="DI157" s="10"/>
      <c r="DJ157" s="10"/>
      <c r="DK157" s="26"/>
      <c r="DL157" s="10"/>
      <c r="DM157" s="99"/>
      <c r="DN157" s="20"/>
      <c r="DO157" s="10"/>
      <c r="DP157" s="25"/>
      <c r="DQ157" s="10"/>
      <c r="DR157" s="10"/>
      <c r="DS157" s="10"/>
      <c r="DT157" s="10"/>
      <c r="DU157" s="10"/>
      <c r="DV157" s="26"/>
      <c r="DW157" s="10"/>
      <c r="DX157" s="15"/>
      <c r="DY157" s="10"/>
      <c r="DZ157" s="10"/>
      <c r="EA157" s="26"/>
      <c r="EB157" s="10"/>
      <c r="EC157" s="10"/>
      <c r="ED157" s="20"/>
      <c r="EE157" s="10"/>
      <c r="EF157" s="25"/>
      <c r="EG157" s="10"/>
      <c r="EH157" s="10"/>
      <c r="EI157" s="10"/>
      <c r="EJ157" s="10"/>
      <c r="EK157" s="10"/>
      <c r="EL157" s="26"/>
      <c r="EM157" s="10"/>
      <c r="EN157" s="15"/>
      <c r="EO157" s="10"/>
      <c r="EP157" s="10"/>
      <c r="EQ157" s="26"/>
      <c r="ER157" s="10"/>
      <c r="ES157" s="99"/>
      <c r="ET157" s="20"/>
      <c r="EU157" s="10"/>
      <c r="EV157" s="25"/>
      <c r="EW157" s="10"/>
      <c r="EX157" s="10"/>
      <c r="EY157" s="10"/>
      <c r="EZ157" s="10"/>
      <c r="FA157" s="10"/>
      <c r="FB157" s="26"/>
      <c r="FC157" s="10"/>
      <c r="FD157" s="15"/>
      <c r="FE157" s="10"/>
      <c r="FF157" s="10"/>
      <c r="FG157" s="26"/>
      <c r="FH157" s="10"/>
      <c r="FI157" s="99"/>
      <c r="FJ157" s="20"/>
    </row>
    <row r="158" spans="1:166" x14ac:dyDescent="0.25">
      <c r="A158" s="90"/>
      <c r="B158" s="10"/>
      <c r="C158" s="21"/>
      <c r="D158" s="20"/>
      <c r="E158" s="10"/>
      <c r="F158" s="20"/>
      <c r="G158" s="10"/>
      <c r="H158" s="25"/>
      <c r="I158" s="10"/>
      <c r="J158" s="10"/>
      <c r="K158" s="10"/>
      <c r="L158" s="10"/>
      <c r="M158" s="10"/>
      <c r="N158" s="26"/>
      <c r="O158" s="10"/>
      <c r="P158" s="15"/>
      <c r="Q158" s="10"/>
      <c r="R158" s="10"/>
      <c r="S158" s="26"/>
      <c r="T158" s="10"/>
      <c r="U158" s="99"/>
      <c r="V158" s="67"/>
      <c r="W158" s="10"/>
      <c r="X158" s="25"/>
      <c r="Y158" s="10"/>
      <c r="Z158" s="10"/>
      <c r="AA158" s="10"/>
      <c r="AB158" s="10"/>
      <c r="AC158" s="10"/>
      <c r="AD158" s="26"/>
      <c r="AE158" s="10"/>
      <c r="AF158" s="15"/>
      <c r="AG158" s="10"/>
      <c r="AH158" s="10"/>
      <c r="AI158" s="26"/>
      <c r="AJ158" s="10"/>
      <c r="AK158" s="99"/>
      <c r="AL158" s="20"/>
      <c r="AM158" s="10"/>
      <c r="AN158" s="25"/>
      <c r="AO158" s="10"/>
      <c r="AP158" s="10"/>
      <c r="AQ158" s="10"/>
      <c r="AR158" s="10"/>
      <c r="AS158" s="10"/>
      <c r="AT158" s="26"/>
      <c r="AU158" s="10"/>
      <c r="AV158" s="15"/>
      <c r="AW158" s="10"/>
      <c r="AX158" s="10"/>
      <c r="AY158" s="26"/>
      <c r="AZ158" s="10"/>
      <c r="BA158" s="99"/>
      <c r="BB158" s="20"/>
      <c r="BC158" s="10"/>
      <c r="BD158" s="25"/>
      <c r="BE158" s="10"/>
      <c r="BF158" s="10"/>
      <c r="BG158" s="10"/>
      <c r="BH158" s="10"/>
      <c r="BI158" s="10"/>
      <c r="BJ158" s="26"/>
      <c r="BK158" s="10"/>
      <c r="BL158" s="15"/>
      <c r="BM158" s="10"/>
      <c r="BN158" s="10"/>
      <c r="BO158" s="26"/>
      <c r="BP158" s="10"/>
      <c r="BQ158" s="99"/>
      <c r="BR158" s="20"/>
      <c r="BS158" s="10"/>
      <c r="BT158" s="25"/>
      <c r="BU158" s="10"/>
      <c r="BV158" s="10"/>
      <c r="BW158" s="10"/>
      <c r="BX158" s="10"/>
      <c r="BY158" s="10"/>
      <c r="BZ158" s="26"/>
      <c r="CA158" s="10"/>
      <c r="CB158" s="15"/>
      <c r="CC158" s="10"/>
      <c r="CD158" s="10"/>
      <c r="CE158" s="26"/>
      <c r="CF158" s="10"/>
      <c r="CG158" s="99"/>
      <c r="CH158" s="20"/>
      <c r="CI158" s="10"/>
      <c r="CJ158" s="25"/>
      <c r="CK158" s="10"/>
      <c r="CL158" s="10"/>
      <c r="CM158" s="10"/>
      <c r="CN158" s="10"/>
      <c r="CO158" s="10"/>
      <c r="CP158" s="26"/>
      <c r="CQ158" s="10"/>
      <c r="CR158" s="15"/>
      <c r="CS158" s="10"/>
      <c r="CT158" s="10"/>
      <c r="CU158" s="26"/>
      <c r="CV158" s="10"/>
      <c r="CW158" s="99"/>
      <c r="CX158" s="20"/>
      <c r="CY158" s="10"/>
      <c r="CZ158" s="25"/>
      <c r="DA158" s="10"/>
      <c r="DB158" s="10"/>
      <c r="DC158" s="10"/>
      <c r="DD158" s="10"/>
      <c r="DE158" s="10"/>
      <c r="DF158" s="26"/>
      <c r="DG158" s="10"/>
      <c r="DH158" s="15"/>
      <c r="DI158" s="10"/>
      <c r="DJ158" s="10"/>
      <c r="DK158" s="26"/>
      <c r="DL158" s="10"/>
      <c r="DM158" s="99"/>
      <c r="DN158" s="20"/>
      <c r="DO158" s="10"/>
      <c r="DP158" s="25"/>
      <c r="DQ158" s="10"/>
      <c r="DR158" s="10"/>
      <c r="DS158" s="10"/>
      <c r="DT158" s="10"/>
      <c r="DU158" s="10"/>
      <c r="DV158" s="26"/>
      <c r="DW158" s="10"/>
      <c r="DX158" s="15"/>
      <c r="DY158" s="10"/>
      <c r="DZ158" s="10"/>
      <c r="EA158" s="26"/>
      <c r="EB158" s="10"/>
      <c r="EC158" s="10"/>
      <c r="ED158" s="20"/>
      <c r="EE158" s="10"/>
      <c r="EF158" s="25"/>
      <c r="EG158" s="10"/>
      <c r="EH158" s="10"/>
      <c r="EI158" s="10"/>
      <c r="EJ158" s="10"/>
      <c r="EK158" s="10"/>
      <c r="EL158" s="26"/>
      <c r="EM158" s="10"/>
      <c r="EN158" s="15"/>
      <c r="EO158" s="10"/>
      <c r="EP158" s="10"/>
      <c r="EQ158" s="26"/>
      <c r="ER158" s="10"/>
      <c r="ES158" s="99"/>
      <c r="ET158" s="20"/>
      <c r="EU158" s="10"/>
      <c r="EV158" s="25"/>
      <c r="EW158" s="10"/>
      <c r="EX158" s="10"/>
      <c r="EY158" s="10"/>
      <c r="EZ158" s="10"/>
      <c r="FA158" s="10"/>
      <c r="FB158" s="26"/>
      <c r="FC158" s="10"/>
      <c r="FD158" s="15"/>
      <c r="FE158" s="10"/>
      <c r="FF158" s="10"/>
      <c r="FG158" s="26"/>
      <c r="FH158" s="10"/>
      <c r="FI158" s="99"/>
      <c r="FJ158" s="20"/>
    </row>
    <row r="159" spans="1:166" x14ac:dyDescent="0.25">
      <c r="A159" s="90"/>
      <c r="B159" s="10"/>
      <c r="C159" s="21"/>
      <c r="D159" s="20"/>
      <c r="E159" s="10"/>
      <c r="F159" s="20"/>
      <c r="G159" s="10"/>
      <c r="H159" s="25"/>
      <c r="I159" s="10"/>
      <c r="J159" s="10"/>
      <c r="K159" s="10"/>
      <c r="L159" s="10"/>
      <c r="M159" s="10"/>
      <c r="N159" s="26"/>
      <c r="O159" s="10"/>
      <c r="P159" s="15"/>
      <c r="Q159" s="10"/>
      <c r="R159" s="10"/>
      <c r="S159" s="26"/>
      <c r="T159" s="10"/>
      <c r="U159" s="99"/>
      <c r="V159" s="67"/>
      <c r="W159" s="10"/>
      <c r="X159" s="25"/>
      <c r="Y159" s="10"/>
      <c r="Z159" s="10"/>
      <c r="AA159" s="10"/>
      <c r="AB159" s="10"/>
      <c r="AC159" s="10"/>
      <c r="AD159" s="26"/>
      <c r="AE159" s="10"/>
      <c r="AF159" s="15"/>
      <c r="AG159" s="10"/>
      <c r="AH159" s="10"/>
      <c r="AI159" s="26"/>
      <c r="AJ159" s="10"/>
      <c r="AK159" s="99"/>
      <c r="AL159" s="20"/>
      <c r="AM159" s="10"/>
      <c r="AN159" s="25"/>
      <c r="AO159" s="10"/>
      <c r="AP159" s="10"/>
      <c r="AQ159" s="10"/>
      <c r="AR159" s="10"/>
      <c r="AS159" s="10"/>
      <c r="AT159" s="26"/>
      <c r="AU159" s="10"/>
      <c r="AV159" s="15"/>
      <c r="AW159" s="10"/>
      <c r="AX159" s="10"/>
      <c r="AY159" s="26"/>
      <c r="AZ159" s="10"/>
      <c r="BA159" s="99"/>
      <c r="BB159" s="20"/>
      <c r="BC159" s="10"/>
      <c r="BD159" s="25"/>
      <c r="BE159" s="10"/>
      <c r="BF159" s="10"/>
      <c r="BG159" s="10"/>
      <c r="BH159" s="10"/>
      <c r="BI159" s="10"/>
      <c r="BJ159" s="26"/>
      <c r="BK159" s="10"/>
      <c r="BL159" s="15"/>
      <c r="BM159" s="10"/>
      <c r="BN159" s="10"/>
      <c r="BO159" s="26"/>
      <c r="BP159" s="10"/>
      <c r="BQ159" s="99"/>
      <c r="BR159" s="20"/>
      <c r="BS159" s="10"/>
      <c r="BT159" s="25"/>
      <c r="BU159" s="10"/>
      <c r="BV159" s="10"/>
      <c r="BW159" s="10"/>
      <c r="BX159" s="10"/>
      <c r="BY159" s="10"/>
      <c r="BZ159" s="26"/>
      <c r="CA159" s="10"/>
      <c r="CB159" s="15"/>
      <c r="CC159" s="10"/>
      <c r="CD159" s="10"/>
      <c r="CE159" s="26"/>
      <c r="CF159" s="10"/>
      <c r="CG159" s="99"/>
      <c r="CH159" s="20"/>
      <c r="CI159" s="10"/>
      <c r="CJ159" s="25"/>
      <c r="CK159" s="10"/>
      <c r="CL159" s="10"/>
      <c r="CM159" s="10"/>
      <c r="CN159" s="10"/>
      <c r="CO159" s="10"/>
      <c r="CP159" s="26"/>
      <c r="CQ159" s="10"/>
      <c r="CR159" s="15"/>
      <c r="CS159" s="10"/>
      <c r="CT159" s="10"/>
      <c r="CU159" s="26"/>
      <c r="CV159" s="10"/>
      <c r="CW159" s="99"/>
      <c r="CX159" s="20"/>
      <c r="CY159" s="10"/>
      <c r="CZ159" s="25"/>
      <c r="DA159" s="10"/>
      <c r="DB159" s="10"/>
      <c r="DC159" s="10"/>
      <c r="DD159" s="10"/>
      <c r="DE159" s="10"/>
      <c r="DF159" s="26"/>
      <c r="DG159" s="10"/>
      <c r="DH159" s="15"/>
      <c r="DI159" s="10"/>
      <c r="DJ159" s="10"/>
      <c r="DK159" s="26"/>
      <c r="DL159" s="10"/>
      <c r="DM159" s="99"/>
      <c r="DN159" s="20"/>
      <c r="DO159" s="10"/>
      <c r="DP159" s="25"/>
      <c r="DQ159" s="10"/>
      <c r="DR159" s="10"/>
      <c r="DS159" s="10"/>
      <c r="DT159" s="10"/>
      <c r="DU159" s="10"/>
      <c r="DV159" s="26"/>
      <c r="DW159" s="10"/>
      <c r="DX159" s="15"/>
      <c r="DY159" s="10"/>
      <c r="DZ159" s="10"/>
      <c r="EA159" s="26"/>
      <c r="EB159" s="10"/>
      <c r="EC159" s="10"/>
      <c r="ED159" s="20"/>
      <c r="EE159" s="10"/>
      <c r="EF159" s="25"/>
      <c r="EG159" s="10"/>
      <c r="EH159" s="10"/>
      <c r="EI159" s="10"/>
      <c r="EJ159" s="10"/>
      <c r="EK159" s="10"/>
      <c r="EL159" s="26"/>
      <c r="EM159" s="10"/>
      <c r="EN159" s="15"/>
      <c r="EO159" s="10"/>
      <c r="EP159" s="10"/>
      <c r="EQ159" s="26"/>
      <c r="ER159" s="10"/>
      <c r="ES159" s="99"/>
      <c r="ET159" s="20"/>
      <c r="EU159" s="10"/>
      <c r="EV159" s="25"/>
      <c r="EW159" s="10"/>
      <c r="EX159" s="10"/>
      <c r="EY159" s="10"/>
      <c r="EZ159" s="10"/>
      <c r="FA159" s="10"/>
      <c r="FB159" s="26"/>
      <c r="FC159" s="10"/>
      <c r="FD159" s="15"/>
      <c r="FE159" s="10"/>
      <c r="FF159" s="10"/>
      <c r="FG159" s="26"/>
      <c r="FH159" s="10"/>
      <c r="FI159" s="99"/>
      <c r="FJ159" s="20"/>
    </row>
    <row r="160" spans="1:166" x14ac:dyDescent="0.25">
      <c r="A160" s="90"/>
      <c r="B160" s="10"/>
      <c r="C160" s="21"/>
      <c r="D160" s="20"/>
      <c r="E160" s="10"/>
      <c r="F160" s="20"/>
      <c r="G160" s="10"/>
      <c r="H160" s="25"/>
      <c r="I160" s="10"/>
      <c r="J160" s="10"/>
      <c r="K160" s="10"/>
      <c r="L160" s="10"/>
      <c r="M160" s="10"/>
      <c r="N160" s="26"/>
      <c r="O160" s="10"/>
      <c r="P160" s="15"/>
      <c r="Q160" s="10"/>
      <c r="R160" s="10"/>
      <c r="S160" s="26"/>
      <c r="T160" s="10"/>
      <c r="U160" s="99"/>
      <c r="V160" s="67"/>
      <c r="W160" s="10"/>
      <c r="X160" s="25"/>
      <c r="Y160" s="10"/>
      <c r="Z160" s="10"/>
      <c r="AA160" s="10"/>
      <c r="AB160" s="10"/>
      <c r="AC160" s="10"/>
      <c r="AD160" s="26"/>
      <c r="AE160" s="10"/>
      <c r="AF160" s="15"/>
      <c r="AG160" s="10"/>
      <c r="AH160" s="10"/>
      <c r="AI160" s="26"/>
      <c r="AJ160" s="10"/>
      <c r="AK160" s="99"/>
      <c r="AL160" s="20"/>
      <c r="AM160" s="10"/>
      <c r="AN160" s="25"/>
      <c r="AO160" s="10"/>
      <c r="AP160" s="10"/>
      <c r="AQ160" s="10"/>
      <c r="AR160" s="10"/>
      <c r="AS160" s="10"/>
      <c r="AT160" s="26"/>
      <c r="AU160" s="10"/>
      <c r="AV160" s="15"/>
      <c r="AW160" s="10"/>
      <c r="AX160" s="10"/>
      <c r="AY160" s="26"/>
      <c r="AZ160" s="10"/>
      <c r="BA160" s="99"/>
      <c r="BB160" s="20"/>
      <c r="BC160" s="10"/>
      <c r="BD160" s="25"/>
      <c r="BE160" s="10"/>
      <c r="BF160" s="10"/>
      <c r="BG160" s="10"/>
      <c r="BH160" s="10"/>
      <c r="BI160" s="10"/>
      <c r="BJ160" s="26"/>
      <c r="BK160" s="10"/>
      <c r="BL160" s="15"/>
      <c r="BM160" s="10"/>
      <c r="BN160" s="10"/>
      <c r="BO160" s="26"/>
      <c r="BP160" s="10"/>
      <c r="BQ160" s="99"/>
      <c r="BR160" s="20"/>
      <c r="BS160" s="10"/>
      <c r="BT160" s="25"/>
      <c r="BU160" s="10"/>
      <c r="BV160" s="10"/>
      <c r="BW160" s="10"/>
      <c r="BX160" s="10"/>
      <c r="BY160" s="10"/>
      <c r="BZ160" s="26"/>
      <c r="CA160" s="10"/>
      <c r="CB160" s="15"/>
      <c r="CC160" s="10"/>
      <c r="CD160" s="10"/>
      <c r="CE160" s="26"/>
      <c r="CF160" s="10"/>
      <c r="CG160" s="99"/>
      <c r="CH160" s="20"/>
      <c r="CI160" s="10"/>
      <c r="CJ160" s="25"/>
      <c r="CK160" s="10"/>
      <c r="CL160" s="10"/>
      <c r="CM160" s="10"/>
      <c r="CN160" s="10"/>
      <c r="CO160" s="10"/>
      <c r="CP160" s="26"/>
      <c r="CQ160" s="10"/>
      <c r="CR160" s="15"/>
      <c r="CS160" s="10"/>
      <c r="CT160" s="10"/>
      <c r="CU160" s="26"/>
      <c r="CV160" s="10"/>
      <c r="CW160" s="99"/>
      <c r="CX160" s="20"/>
      <c r="CY160" s="10"/>
      <c r="CZ160" s="25"/>
      <c r="DA160" s="10"/>
      <c r="DB160" s="10"/>
      <c r="DC160" s="10"/>
      <c r="DD160" s="10"/>
      <c r="DE160" s="10"/>
      <c r="DF160" s="26"/>
      <c r="DG160" s="10"/>
      <c r="DH160" s="15"/>
      <c r="DI160" s="10"/>
      <c r="DJ160" s="10"/>
      <c r="DK160" s="26"/>
      <c r="DL160" s="10"/>
      <c r="DM160" s="99"/>
      <c r="DN160" s="20"/>
      <c r="DO160" s="10"/>
      <c r="DP160" s="25"/>
      <c r="DQ160" s="10"/>
      <c r="DR160" s="10"/>
      <c r="DS160" s="10"/>
      <c r="DT160" s="10"/>
      <c r="DU160" s="10"/>
      <c r="DV160" s="26"/>
      <c r="DW160" s="10"/>
      <c r="DX160" s="15"/>
      <c r="DY160" s="10"/>
      <c r="DZ160" s="10"/>
      <c r="EA160" s="26"/>
      <c r="EB160" s="10"/>
      <c r="EC160" s="10"/>
      <c r="ED160" s="20"/>
      <c r="EE160" s="10"/>
      <c r="EF160" s="25"/>
      <c r="EG160" s="10"/>
      <c r="EH160" s="10"/>
      <c r="EI160" s="10"/>
      <c r="EJ160" s="10"/>
      <c r="EK160" s="10"/>
      <c r="EL160" s="26"/>
      <c r="EM160" s="10"/>
      <c r="EN160" s="15"/>
      <c r="EO160" s="10"/>
      <c r="EP160" s="10"/>
      <c r="EQ160" s="26"/>
      <c r="ER160" s="10"/>
      <c r="ES160" s="99"/>
      <c r="ET160" s="20"/>
      <c r="EU160" s="10"/>
      <c r="EV160" s="25"/>
      <c r="EW160" s="10"/>
      <c r="EX160" s="10"/>
      <c r="EY160" s="10"/>
      <c r="EZ160" s="10"/>
      <c r="FA160" s="10"/>
      <c r="FB160" s="26"/>
      <c r="FC160" s="10"/>
      <c r="FD160" s="15"/>
      <c r="FE160" s="10"/>
      <c r="FF160" s="10"/>
      <c r="FG160" s="26"/>
      <c r="FH160" s="10"/>
      <c r="FI160" s="99"/>
      <c r="FJ160" s="20"/>
    </row>
    <row r="161" spans="1:166" x14ac:dyDescent="0.25">
      <c r="A161" s="90"/>
      <c r="B161" s="10"/>
      <c r="C161" s="21"/>
      <c r="D161" s="20"/>
      <c r="E161" s="10"/>
      <c r="F161" s="20"/>
      <c r="G161" s="10"/>
      <c r="H161" s="25"/>
      <c r="I161" s="10"/>
      <c r="J161" s="10"/>
      <c r="K161" s="10"/>
      <c r="L161" s="10"/>
      <c r="M161" s="10"/>
      <c r="N161" s="26"/>
      <c r="O161" s="10"/>
      <c r="P161" s="15"/>
      <c r="Q161" s="10"/>
      <c r="R161" s="10"/>
      <c r="S161" s="26"/>
      <c r="T161" s="10"/>
      <c r="U161" s="99"/>
      <c r="V161" s="67"/>
      <c r="W161" s="10"/>
      <c r="X161" s="25"/>
      <c r="Y161" s="10"/>
      <c r="Z161" s="10"/>
      <c r="AA161" s="10"/>
      <c r="AB161" s="10"/>
      <c r="AC161" s="10"/>
      <c r="AD161" s="26"/>
      <c r="AE161" s="10"/>
      <c r="AF161" s="15"/>
      <c r="AG161" s="10"/>
      <c r="AH161" s="10"/>
      <c r="AI161" s="26"/>
      <c r="AJ161" s="10"/>
      <c r="AK161" s="99"/>
      <c r="AL161" s="20"/>
      <c r="AM161" s="10"/>
      <c r="AN161" s="25"/>
      <c r="AO161" s="10"/>
      <c r="AP161" s="10"/>
      <c r="AQ161" s="10"/>
      <c r="AR161" s="10"/>
      <c r="AS161" s="10"/>
      <c r="AT161" s="26"/>
      <c r="AU161" s="10"/>
      <c r="AV161" s="15"/>
      <c r="AW161" s="10"/>
      <c r="AX161" s="10"/>
      <c r="AY161" s="26"/>
      <c r="AZ161" s="10"/>
      <c r="BA161" s="99"/>
      <c r="BB161" s="20"/>
      <c r="BC161" s="10"/>
      <c r="BD161" s="25"/>
      <c r="BE161" s="10"/>
      <c r="BF161" s="10"/>
      <c r="BG161" s="10"/>
      <c r="BH161" s="10"/>
      <c r="BI161" s="10"/>
      <c r="BJ161" s="26"/>
      <c r="BK161" s="10"/>
      <c r="BL161" s="15"/>
      <c r="BM161" s="10"/>
      <c r="BN161" s="10"/>
      <c r="BO161" s="26"/>
      <c r="BP161" s="10"/>
      <c r="BQ161" s="99"/>
      <c r="BR161" s="20"/>
      <c r="BS161" s="10"/>
      <c r="BT161" s="25"/>
      <c r="BU161" s="10"/>
      <c r="BV161" s="10"/>
      <c r="BW161" s="10"/>
      <c r="BX161" s="10"/>
      <c r="BY161" s="10"/>
      <c r="BZ161" s="26"/>
      <c r="CA161" s="10"/>
      <c r="CB161" s="15"/>
      <c r="CC161" s="10"/>
      <c r="CD161" s="10"/>
      <c r="CE161" s="26"/>
      <c r="CF161" s="10"/>
      <c r="CG161" s="99"/>
      <c r="CH161" s="20"/>
      <c r="CI161" s="10"/>
      <c r="CJ161" s="25"/>
      <c r="CK161" s="10"/>
      <c r="CL161" s="10"/>
      <c r="CM161" s="10"/>
      <c r="CN161" s="10"/>
      <c r="CO161" s="10"/>
      <c r="CP161" s="26"/>
      <c r="CQ161" s="10"/>
      <c r="CR161" s="15"/>
      <c r="CS161" s="10"/>
      <c r="CT161" s="10"/>
      <c r="CU161" s="26"/>
      <c r="CV161" s="10"/>
      <c r="CW161" s="99"/>
      <c r="CX161" s="20"/>
      <c r="CY161" s="10"/>
      <c r="CZ161" s="25"/>
      <c r="DA161" s="10"/>
      <c r="DB161" s="10"/>
      <c r="DC161" s="10"/>
      <c r="DD161" s="10"/>
      <c r="DE161" s="10"/>
      <c r="DF161" s="26"/>
      <c r="DG161" s="10"/>
      <c r="DH161" s="15"/>
      <c r="DI161" s="10"/>
      <c r="DJ161" s="10"/>
      <c r="DK161" s="26"/>
      <c r="DL161" s="10"/>
      <c r="DM161" s="99"/>
      <c r="DN161" s="20"/>
      <c r="DO161" s="10"/>
      <c r="DP161" s="25"/>
      <c r="DQ161" s="10"/>
      <c r="DR161" s="10"/>
      <c r="DS161" s="10"/>
      <c r="DT161" s="10"/>
      <c r="DU161" s="10"/>
      <c r="DV161" s="26"/>
      <c r="DW161" s="10"/>
      <c r="DX161" s="15"/>
      <c r="DY161" s="10"/>
      <c r="DZ161" s="10"/>
      <c r="EA161" s="26"/>
      <c r="EB161" s="10"/>
      <c r="EC161" s="10"/>
      <c r="ED161" s="20"/>
      <c r="EE161" s="10"/>
      <c r="EF161" s="25"/>
      <c r="EG161" s="10"/>
      <c r="EH161" s="10"/>
      <c r="EI161" s="10"/>
      <c r="EJ161" s="10"/>
      <c r="EK161" s="10"/>
      <c r="EL161" s="26"/>
      <c r="EM161" s="10"/>
      <c r="EN161" s="15"/>
      <c r="EO161" s="10"/>
      <c r="EP161" s="10"/>
      <c r="EQ161" s="26"/>
      <c r="ER161" s="10"/>
      <c r="ES161" s="99"/>
      <c r="ET161" s="20"/>
      <c r="EU161" s="10"/>
      <c r="EV161" s="25"/>
      <c r="EW161" s="10"/>
      <c r="EX161" s="10"/>
      <c r="EY161" s="10"/>
      <c r="EZ161" s="10"/>
      <c r="FA161" s="10"/>
      <c r="FB161" s="26"/>
      <c r="FC161" s="10"/>
      <c r="FD161" s="15"/>
      <c r="FE161" s="10"/>
      <c r="FF161" s="10"/>
      <c r="FG161" s="26"/>
      <c r="FH161" s="10"/>
      <c r="FI161" s="99"/>
      <c r="FJ161" s="20"/>
    </row>
    <row r="162" spans="1:166" x14ac:dyDescent="0.25">
      <c r="A162" s="90"/>
      <c r="B162" s="10"/>
      <c r="C162" s="21"/>
      <c r="D162" s="20"/>
      <c r="E162" s="10"/>
      <c r="F162" s="20"/>
      <c r="G162" s="10"/>
      <c r="H162" s="25"/>
      <c r="I162" s="10"/>
      <c r="J162" s="10"/>
      <c r="K162" s="10"/>
      <c r="L162" s="10"/>
      <c r="M162" s="10"/>
      <c r="N162" s="26"/>
      <c r="O162" s="10"/>
      <c r="P162" s="15"/>
      <c r="Q162" s="10"/>
      <c r="R162" s="10"/>
      <c r="S162" s="26"/>
      <c r="T162" s="10"/>
      <c r="U162" s="99"/>
      <c r="V162" s="67"/>
      <c r="W162" s="10"/>
      <c r="X162" s="25"/>
      <c r="Y162" s="10"/>
      <c r="Z162" s="10"/>
      <c r="AA162" s="10"/>
      <c r="AB162" s="10"/>
      <c r="AC162" s="10"/>
      <c r="AD162" s="26"/>
      <c r="AE162" s="10"/>
      <c r="AF162" s="15"/>
      <c r="AG162" s="10"/>
      <c r="AH162" s="10"/>
      <c r="AI162" s="26"/>
      <c r="AJ162" s="10"/>
      <c r="AK162" s="99"/>
      <c r="AL162" s="20"/>
      <c r="AM162" s="10"/>
      <c r="AN162" s="25"/>
      <c r="AO162" s="10"/>
      <c r="AP162" s="10"/>
      <c r="AQ162" s="10"/>
      <c r="AR162" s="10"/>
      <c r="AS162" s="10"/>
      <c r="AT162" s="26"/>
      <c r="AU162" s="10"/>
      <c r="AV162" s="15"/>
      <c r="AW162" s="10"/>
      <c r="AX162" s="10"/>
      <c r="AY162" s="26"/>
      <c r="AZ162" s="10"/>
      <c r="BA162" s="99"/>
      <c r="BB162" s="20"/>
      <c r="BC162" s="10"/>
      <c r="BD162" s="25"/>
      <c r="BE162" s="10"/>
      <c r="BF162" s="10"/>
      <c r="BG162" s="10"/>
      <c r="BH162" s="10"/>
      <c r="BI162" s="10"/>
      <c r="BJ162" s="26"/>
      <c r="BK162" s="10"/>
      <c r="BL162" s="15"/>
      <c r="BM162" s="10"/>
      <c r="BN162" s="10"/>
      <c r="BO162" s="26"/>
      <c r="BP162" s="10"/>
      <c r="BQ162" s="99"/>
      <c r="BR162" s="20"/>
      <c r="BS162" s="10"/>
      <c r="BT162" s="25"/>
      <c r="BU162" s="10"/>
      <c r="BV162" s="10"/>
      <c r="BW162" s="10"/>
      <c r="BX162" s="10"/>
      <c r="BY162" s="10"/>
      <c r="BZ162" s="26"/>
      <c r="CA162" s="10"/>
      <c r="CB162" s="15"/>
      <c r="CC162" s="10"/>
      <c r="CD162" s="10"/>
      <c r="CE162" s="26"/>
      <c r="CF162" s="10"/>
      <c r="CG162" s="99"/>
      <c r="CH162" s="20"/>
      <c r="CI162" s="10"/>
      <c r="CJ162" s="25"/>
      <c r="CK162" s="10"/>
      <c r="CL162" s="10"/>
      <c r="CM162" s="10"/>
      <c r="CN162" s="10"/>
      <c r="CO162" s="10"/>
      <c r="CP162" s="26"/>
      <c r="CQ162" s="10"/>
      <c r="CR162" s="15"/>
      <c r="CS162" s="10"/>
      <c r="CT162" s="10"/>
      <c r="CU162" s="26"/>
      <c r="CV162" s="10"/>
      <c r="CW162" s="99"/>
      <c r="CX162" s="20"/>
      <c r="CY162" s="10"/>
      <c r="CZ162" s="25"/>
      <c r="DA162" s="10"/>
      <c r="DB162" s="10"/>
      <c r="DC162" s="10"/>
      <c r="DD162" s="10"/>
      <c r="DE162" s="10"/>
      <c r="DF162" s="26"/>
      <c r="DG162" s="10"/>
      <c r="DH162" s="15"/>
      <c r="DI162" s="10"/>
      <c r="DJ162" s="10"/>
      <c r="DK162" s="26"/>
      <c r="DL162" s="10"/>
      <c r="DM162" s="99"/>
      <c r="DN162" s="20"/>
      <c r="DO162" s="10"/>
      <c r="DP162" s="25"/>
      <c r="DQ162" s="10"/>
      <c r="DR162" s="10"/>
      <c r="DS162" s="10"/>
      <c r="DT162" s="10"/>
      <c r="DU162" s="10"/>
      <c r="DV162" s="26"/>
      <c r="DW162" s="10"/>
      <c r="DX162" s="15"/>
      <c r="DY162" s="10"/>
      <c r="DZ162" s="10"/>
      <c r="EA162" s="26"/>
      <c r="EB162" s="10"/>
      <c r="EC162" s="10"/>
      <c r="ED162" s="20"/>
      <c r="EE162" s="10"/>
      <c r="EF162" s="25"/>
      <c r="EG162" s="10"/>
      <c r="EH162" s="10"/>
      <c r="EI162" s="10"/>
      <c r="EJ162" s="10"/>
      <c r="EK162" s="10"/>
      <c r="EL162" s="26"/>
      <c r="EM162" s="10"/>
      <c r="EN162" s="15"/>
      <c r="EO162" s="10"/>
      <c r="EP162" s="10"/>
      <c r="EQ162" s="26"/>
      <c r="ER162" s="10"/>
      <c r="ES162" s="99"/>
      <c r="ET162" s="20"/>
      <c r="EU162" s="10"/>
      <c r="EV162" s="25"/>
      <c r="EW162" s="10"/>
      <c r="EX162" s="10"/>
      <c r="EY162" s="10"/>
      <c r="EZ162" s="10"/>
      <c r="FA162" s="10"/>
      <c r="FB162" s="26"/>
      <c r="FC162" s="10"/>
      <c r="FD162" s="15"/>
      <c r="FE162" s="10"/>
      <c r="FF162" s="10"/>
      <c r="FG162" s="26"/>
      <c r="FH162" s="10"/>
      <c r="FI162" s="99"/>
      <c r="FJ162" s="20"/>
    </row>
    <row r="163" spans="1:166" x14ac:dyDescent="0.25">
      <c r="G163" s="38" t="s">
        <v>78</v>
      </c>
      <c r="H163" s="4"/>
      <c r="I163" s="30"/>
      <c r="J163" s="31"/>
      <c r="P163" s="15"/>
      <c r="W163" s="38" t="s">
        <v>78</v>
      </c>
      <c r="X163" s="4"/>
      <c r="Y163" s="30"/>
      <c r="Z163" s="31"/>
      <c r="AF163" s="15"/>
      <c r="AM163" s="38" t="s">
        <v>78</v>
      </c>
      <c r="AN163" s="4"/>
      <c r="AO163" s="30"/>
      <c r="AP163" s="31"/>
      <c r="AV163" s="15"/>
      <c r="BC163" s="38" t="s">
        <v>78</v>
      </c>
      <c r="BD163" s="4"/>
      <c r="BE163" s="30"/>
      <c r="BF163" s="31"/>
      <c r="BL163" s="15"/>
      <c r="BS163" s="38" t="s">
        <v>78</v>
      </c>
      <c r="BT163" s="4"/>
      <c r="BU163" s="30"/>
      <c r="BV163" s="31"/>
      <c r="CB163" s="15"/>
      <c r="CI163" s="38" t="s">
        <v>78</v>
      </c>
      <c r="CJ163" s="4"/>
      <c r="CK163" s="30"/>
      <c r="CL163" s="31"/>
      <c r="CR163" s="15"/>
      <c r="CY163" s="38" t="s">
        <v>78</v>
      </c>
      <c r="CZ163" s="4"/>
      <c r="DA163" s="30"/>
      <c r="DB163" s="31"/>
      <c r="DH163" s="15"/>
      <c r="DO163" s="38" t="s">
        <v>78</v>
      </c>
      <c r="DP163" s="4"/>
      <c r="DQ163" s="30"/>
      <c r="DR163" s="31"/>
      <c r="DX163" s="15"/>
      <c r="EE163" s="38" t="s">
        <v>78</v>
      </c>
      <c r="EF163" s="4"/>
      <c r="EG163" s="30"/>
      <c r="EH163" s="31"/>
      <c r="EN163" s="15"/>
      <c r="EU163" s="38" t="s">
        <v>78</v>
      </c>
      <c r="EV163" s="4"/>
      <c r="EW163" s="30"/>
      <c r="EX163" s="31"/>
      <c r="FD163" s="15"/>
    </row>
    <row r="164" spans="1:166" x14ac:dyDescent="0.25">
      <c r="B164" s="39"/>
      <c r="C164" s="40"/>
      <c r="D164" s="39"/>
      <c r="H164" s="4"/>
      <c r="I164" s="36"/>
      <c r="J164" s="41" t="s">
        <v>79</v>
      </c>
      <c r="K164" s="38" t="s">
        <v>80</v>
      </c>
      <c r="P164" s="15"/>
      <c r="X164" s="4"/>
      <c r="Y164" s="36"/>
      <c r="Z164" s="41" t="s">
        <v>79</v>
      </c>
      <c r="AA164" s="38" t="s">
        <v>80</v>
      </c>
      <c r="AF164" s="15"/>
      <c r="AN164" s="4"/>
      <c r="AO164" s="36"/>
      <c r="AP164" s="41" t="s">
        <v>79</v>
      </c>
      <c r="AQ164" s="38" t="s">
        <v>80</v>
      </c>
      <c r="AV164" s="15"/>
      <c r="BD164" s="4"/>
      <c r="BE164" s="36"/>
      <c r="BF164" s="41" t="s">
        <v>79</v>
      </c>
      <c r="BG164" s="38" t="s">
        <v>80</v>
      </c>
      <c r="BL164" s="15"/>
      <c r="BT164" s="4"/>
      <c r="BU164" s="36"/>
      <c r="BV164" s="41" t="s">
        <v>79</v>
      </c>
      <c r="BW164" s="38" t="s">
        <v>80</v>
      </c>
      <c r="CB164" s="15"/>
      <c r="CJ164" s="4"/>
      <c r="CK164" s="36"/>
      <c r="CL164" s="41" t="s">
        <v>79</v>
      </c>
      <c r="CM164" s="38" t="s">
        <v>80</v>
      </c>
      <c r="CR164" s="15"/>
      <c r="CZ164" s="4"/>
      <c r="DA164" s="36"/>
      <c r="DB164" s="41" t="s">
        <v>79</v>
      </c>
      <c r="DC164" s="38" t="s">
        <v>80</v>
      </c>
      <c r="DH164" s="15"/>
      <c r="DP164" s="4"/>
      <c r="DQ164" s="36"/>
      <c r="DR164" s="41" t="s">
        <v>79</v>
      </c>
      <c r="DS164" s="38" t="s">
        <v>80</v>
      </c>
      <c r="DX164" s="15"/>
      <c r="EF164" s="4"/>
      <c r="EG164" s="36"/>
      <c r="EH164" s="41" t="s">
        <v>79</v>
      </c>
      <c r="EI164" s="38" t="s">
        <v>80</v>
      </c>
      <c r="EN164" s="15"/>
      <c r="EV164" s="4"/>
      <c r="EW164" s="36"/>
      <c r="EX164" s="41" t="s">
        <v>79</v>
      </c>
      <c r="EY164" s="38" t="s">
        <v>80</v>
      </c>
      <c r="FD164" s="15"/>
    </row>
    <row r="165" spans="1:166" x14ac:dyDescent="0.25">
      <c r="B165" s="39"/>
      <c r="C165" s="40"/>
      <c r="D165" s="39"/>
      <c r="G165" s="4" t="s">
        <v>81</v>
      </c>
      <c r="H165" s="4"/>
      <c r="I165" s="36"/>
      <c r="J165" s="37">
        <v>5</v>
      </c>
      <c r="K165" s="4">
        <v>5</v>
      </c>
      <c r="P165" s="15"/>
      <c r="W165" s="4" t="s">
        <v>81</v>
      </c>
      <c r="X165" s="4"/>
      <c r="Y165" s="36"/>
      <c r="Z165" s="37">
        <v>6</v>
      </c>
      <c r="AA165" s="4">
        <v>6</v>
      </c>
      <c r="AF165" s="15"/>
      <c r="AM165" s="4" t="s">
        <v>81</v>
      </c>
      <c r="AN165" s="4"/>
      <c r="AO165" s="36"/>
      <c r="AP165" s="37">
        <v>6</v>
      </c>
      <c r="AQ165" s="4">
        <v>6</v>
      </c>
      <c r="AV165" s="15"/>
      <c r="BC165" s="4" t="s">
        <v>81</v>
      </c>
      <c r="BD165" s="4"/>
      <c r="BE165" s="36"/>
      <c r="BF165" s="37">
        <v>3</v>
      </c>
      <c r="BG165" s="4">
        <v>3</v>
      </c>
      <c r="BL165" s="15"/>
      <c r="BS165" s="4" t="s">
        <v>81</v>
      </c>
      <c r="BT165" s="4"/>
      <c r="BU165" s="36"/>
      <c r="BV165" s="37">
        <v>0</v>
      </c>
      <c r="BW165" s="4">
        <v>0</v>
      </c>
      <c r="CB165" s="15"/>
      <c r="CI165" s="4" t="s">
        <v>81</v>
      </c>
      <c r="CJ165" s="4"/>
      <c r="CK165" s="36"/>
      <c r="CL165" s="37">
        <v>0</v>
      </c>
      <c r="CM165" s="4">
        <v>0</v>
      </c>
      <c r="CR165" s="15"/>
      <c r="CY165" s="4" t="s">
        <v>81</v>
      </c>
      <c r="CZ165" s="4"/>
      <c r="DA165" s="36"/>
      <c r="DB165" s="37">
        <v>4</v>
      </c>
      <c r="DC165" s="4">
        <v>4</v>
      </c>
      <c r="DH165" s="15"/>
      <c r="DO165" s="4" t="s">
        <v>81</v>
      </c>
      <c r="DP165" s="4"/>
      <c r="DQ165" s="36"/>
      <c r="DR165" s="37">
        <v>0</v>
      </c>
      <c r="DS165" s="4">
        <v>0</v>
      </c>
      <c r="DX165" s="15"/>
      <c r="EE165" s="4" t="s">
        <v>81</v>
      </c>
      <c r="EF165" s="4"/>
      <c r="EG165" s="36"/>
      <c r="EH165" s="37">
        <v>2</v>
      </c>
      <c r="EI165" s="4">
        <v>2</v>
      </c>
      <c r="EN165" s="15"/>
      <c r="EU165" s="4" t="s">
        <v>81</v>
      </c>
      <c r="EV165" s="4"/>
      <c r="EW165" s="36"/>
      <c r="EX165" s="37">
        <v>5</v>
      </c>
      <c r="EY165" s="4">
        <v>5</v>
      </c>
      <c r="FD165" s="15"/>
    </row>
    <row r="166" spans="1:166" x14ac:dyDescent="0.25">
      <c r="B166" s="39"/>
      <c r="C166" s="40"/>
      <c r="D166" s="39"/>
      <c r="G166" s="4" t="s">
        <v>82</v>
      </c>
      <c r="H166" s="4"/>
      <c r="I166" s="36"/>
      <c r="J166" s="31">
        <v>2</v>
      </c>
      <c r="K166" s="4">
        <v>2</v>
      </c>
      <c r="P166" s="15"/>
      <c r="W166" s="4" t="s">
        <v>82</v>
      </c>
      <c r="X166" s="4"/>
      <c r="Y166" s="36"/>
      <c r="Z166" s="31">
        <v>2</v>
      </c>
      <c r="AA166" s="4">
        <v>2</v>
      </c>
      <c r="AF166" s="15"/>
      <c r="AM166" s="4" t="s">
        <v>82</v>
      </c>
      <c r="AN166" s="4"/>
      <c r="AO166" s="36"/>
      <c r="AP166" s="31">
        <v>2</v>
      </c>
      <c r="AQ166" s="4">
        <v>2</v>
      </c>
      <c r="AV166" s="15"/>
      <c r="BC166" s="4" t="s">
        <v>82</v>
      </c>
      <c r="BD166" s="4"/>
      <c r="BE166" s="36"/>
      <c r="BF166" s="31">
        <v>1</v>
      </c>
      <c r="BG166" s="4">
        <v>1</v>
      </c>
      <c r="BL166" s="15"/>
      <c r="BS166" s="4" t="s">
        <v>82</v>
      </c>
      <c r="BT166" s="4"/>
      <c r="BU166" s="36"/>
      <c r="BV166" s="31">
        <v>0</v>
      </c>
      <c r="BW166" s="4">
        <v>0</v>
      </c>
      <c r="CB166" s="15"/>
      <c r="CI166" s="4" t="s">
        <v>82</v>
      </c>
      <c r="CJ166" s="4"/>
      <c r="CK166" s="36"/>
      <c r="CL166" s="31">
        <v>0</v>
      </c>
      <c r="CM166" s="4">
        <v>0</v>
      </c>
      <c r="CR166" s="15"/>
      <c r="CY166" s="4" t="s">
        <v>82</v>
      </c>
      <c r="CZ166" s="4"/>
      <c r="DA166" s="36"/>
      <c r="DB166" s="31">
        <v>2</v>
      </c>
      <c r="DC166" s="4">
        <v>2</v>
      </c>
      <c r="DH166" s="15"/>
      <c r="DO166" s="4" t="s">
        <v>82</v>
      </c>
      <c r="DP166" s="4"/>
      <c r="DQ166" s="36"/>
      <c r="DR166" s="31">
        <v>0</v>
      </c>
      <c r="DS166" s="4">
        <v>0</v>
      </c>
      <c r="DX166" s="15"/>
      <c r="EE166" s="4" t="s">
        <v>82</v>
      </c>
      <c r="EF166" s="4"/>
      <c r="EG166" s="36"/>
      <c r="EH166" s="31">
        <v>3</v>
      </c>
      <c r="EI166" s="4">
        <v>3</v>
      </c>
      <c r="EN166" s="15"/>
      <c r="EU166" s="4" t="s">
        <v>82</v>
      </c>
      <c r="EV166" s="4"/>
      <c r="EW166" s="36"/>
      <c r="EX166" s="31">
        <v>3</v>
      </c>
      <c r="EY166" s="4">
        <v>3</v>
      </c>
      <c r="FD166" s="15"/>
    </row>
    <row r="167" spans="1:166" x14ac:dyDescent="0.25">
      <c r="B167" s="39"/>
      <c r="C167" s="40"/>
      <c r="D167" s="39"/>
      <c r="G167" s="4" t="s">
        <v>83</v>
      </c>
      <c r="H167" s="4"/>
      <c r="I167" s="36"/>
      <c r="J167" s="37">
        <v>4</v>
      </c>
      <c r="K167" s="4">
        <v>4</v>
      </c>
      <c r="P167" s="15"/>
      <c r="W167" s="4" t="s">
        <v>83</v>
      </c>
      <c r="X167" s="4"/>
      <c r="Y167" s="36"/>
      <c r="Z167" s="37">
        <v>4</v>
      </c>
      <c r="AA167" s="4">
        <v>4</v>
      </c>
      <c r="AF167" s="15"/>
      <c r="AM167" s="4" t="s">
        <v>83</v>
      </c>
      <c r="AN167" s="4"/>
      <c r="AO167" s="36"/>
      <c r="AP167" s="37">
        <v>5</v>
      </c>
      <c r="AQ167" s="4">
        <v>5</v>
      </c>
      <c r="AV167" s="15"/>
      <c r="BC167" s="4" t="s">
        <v>83</v>
      </c>
      <c r="BD167" s="4"/>
      <c r="BE167" s="36"/>
      <c r="BF167" s="37">
        <v>6</v>
      </c>
      <c r="BG167" s="4">
        <v>6</v>
      </c>
      <c r="BL167" s="15"/>
      <c r="BS167" s="4" t="s">
        <v>83</v>
      </c>
      <c r="BT167" s="4"/>
      <c r="BU167" s="36"/>
      <c r="BV167" s="37">
        <v>0</v>
      </c>
      <c r="BW167" s="4">
        <v>0</v>
      </c>
      <c r="CB167" s="15"/>
      <c r="CI167" s="4" t="s">
        <v>83</v>
      </c>
      <c r="CJ167" s="4"/>
      <c r="CK167" s="36"/>
      <c r="CL167" s="37">
        <v>0</v>
      </c>
      <c r="CM167" s="4">
        <v>0</v>
      </c>
      <c r="CR167" s="15"/>
      <c r="CY167" s="4" t="s">
        <v>83</v>
      </c>
      <c r="CZ167" s="4"/>
      <c r="DA167" s="36"/>
      <c r="DB167" s="37">
        <v>5</v>
      </c>
      <c r="DC167" s="4">
        <v>5</v>
      </c>
      <c r="DH167" s="15"/>
      <c r="DO167" s="4" t="s">
        <v>83</v>
      </c>
      <c r="DP167" s="4"/>
      <c r="DQ167" s="36"/>
      <c r="DR167" s="37">
        <v>0</v>
      </c>
      <c r="DS167" s="4">
        <v>0</v>
      </c>
      <c r="DX167" s="15"/>
      <c r="EE167" s="4" t="s">
        <v>83</v>
      </c>
      <c r="EF167" s="4"/>
      <c r="EG167" s="36"/>
      <c r="EH167" s="37">
        <v>7</v>
      </c>
      <c r="EI167" s="4">
        <v>7</v>
      </c>
      <c r="EN167" s="15"/>
      <c r="EU167" s="4" t="s">
        <v>83</v>
      </c>
      <c r="EV167" s="4"/>
      <c r="EW167" s="36"/>
      <c r="EX167" s="37">
        <v>6</v>
      </c>
      <c r="EY167" s="4">
        <v>6</v>
      </c>
      <c r="FD167" s="15"/>
    </row>
    <row r="168" spans="1:166" x14ac:dyDescent="0.25">
      <c r="C168" s="36"/>
      <c r="D168" s="37"/>
      <c r="G168" s="4" t="s">
        <v>84</v>
      </c>
      <c r="H168" s="39"/>
      <c r="I168" s="30"/>
      <c r="J168" s="31">
        <v>4</v>
      </c>
      <c r="K168" s="4">
        <v>4</v>
      </c>
      <c r="P168" s="15"/>
      <c r="W168" s="4" t="s">
        <v>84</v>
      </c>
      <c r="X168" s="39"/>
      <c r="Y168" s="30"/>
      <c r="Z168" s="31">
        <v>3</v>
      </c>
      <c r="AA168" s="4">
        <v>3</v>
      </c>
      <c r="AF168" s="15"/>
      <c r="AM168" s="4" t="s">
        <v>84</v>
      </c>
      <c r="AN168" s="39"/>
      <c r="AO168" s="30"/>
      <c r="AP168" s="31">
        <v>7</v>
      </c>
      <c r="AQ168" s="4">
        <v>7</v>
      </c>
      <c r="AV168" s="15"/>
      <c r="BC168" s="4" t="s">
        <v>84</v>
      </c>
      <c r="BD168" s="39"/>
      <c r="BE168" s="30"/>
      <c r="BF168" s="31">
        <v>8</v>
      </c>
      <c r="BG168" s="4">
        <v>8</v>
      </c>
      <c r="BL168" s="15"/>
      <c r="BS168" s="4" t="s">
        <v>84</v>
      </c>
      <c r="BT168" s="39"/>
      <c r="BU168" s="30"/>
      <c r="BV168" s="31">
        <v>7</v>
      </c>
      <c r="BW168" s="4">
        <v>7</v>
      </c>
      <c r="CB168" s="15"/>
      <c r="CI168" s="4" t="s">
        <v>84</v>
      </c>
      <c r="CJ168" s="39"/>
      <c r="CK168" s="30"/>
      <c r="CL168" s="31">
        <v>7</v>
      </c>
      <c r="CM168" s="4">
        <v>7</v>
      </c>
      <c r="CR168" s="15"/>
      <c r="CY168" s="4" t="s">
        <v>84</v>
      </c>
      <c r="CZ168" s="39"/>
      <c r="DA168" s="30"/>
      <c r="DB168" s="31">
        <v>7</v>
      </c>
      <c r="DC168" s="4">
        <v>7</v>
      </c>
      <c r="DH168" s="15"/>
      <c r="DO168" s="4" t="s">
        <v>84</v>
      </c>
      <c r="DP168" s="39"/>
      <c r="DQ168" s="30"/>
      <c r="DR168" s="31">
        <v>0</v>
      </c>
      <c r="DS168" s="4">
        <v>0</v>
      </c>
      <c r="DX168" s="15"/>
      <c r="EE168" s="4" t="s">
        <v>84</v>
      </c>
      <c r="EF168" s="39"/>
      <c r="EG168" s="30"/>
      <c r="EH168" s="31">
        <v>6</v>
      </c>
      <c r="EI168" s="4">
        <v>6</v>
      </c>
      <c r="EN168" s="15"/>
      <c r="EU168" s="4" t="s">
        <v>84</v>
      </c>
      <c r="EV168" s="39"/>
      <c r="EW168" s="30"/>
      <c r="EX168" s="31">
        <v>5</v>
      </c>
      <c r="EY168" s="4">
        <v>5</v>
      </c>
      <c r="FD168" s="15"/>
    </row>
    <row r="169" spans="1:166" x14ac:dyDescent="0.25">
      <c r="C169" s="36"/>
      <c r="D169" s="37"/>
      <c r="G169" s="4" t="s">
        <v>85</v>
      </c>
      <c r="H169" s="39"/>
      <c r="I169" s="30"/>
      <c r="J169" s="31">
        <v>11</v>
      </c>
      <c r="K169" s="4">
        <v>11</v>
      </c>
      <c r="P169" s="15"/>
      <c r="W169" s="4" t="s">
        <v>85</v>
      </c>
      <c r="X169" s="39"/>
      <c r="Y169" s="30"/>
      <c r="Z169" s="31">
        <v>8</v>
      </c>
      <c r="AA169" s="4">
        <v>8</v>
      </c>
      <c r="AF169" s="15"/>
      <c r="AM169" s="4" t="s">
        <v>85</v>
      </c>
      <c r="AN169" s="39"/>
      <c r="AO169" s="30"/>
      <c r="AP169" s="31">
        <v>8</v>
      </c>
      <c r="AQ169" s="4">
        <v>8</v>
      </c>
      <c r="AV169" s="15"/>
      <c r="BC169" s="4" t="s">
        <v>85</v>
      </c>
      <c r="BD169" s="39"/>
      <c r="BE169" s="30"/>
      <c r="BF169" s="31">
        <v>8</v>
      </c>
      <c r="BG169" s="4">
        <v>8</v>
      </c>
      <c r="BL169" s="15"/>
      <c r="BS169" s="4" t="s">
        <v>85</v>
      </c>
      <c r="BT169" s="39"/>
      <c r="BU169" s="30"/>
      <c r="BV169" s="31">
        <v>4</v>
      </c>
      <c r="BW169" s="4">
        <v>4</v>
      </c>
      <c r="CB169" s="15"/>
      <c r="CI169" s="4" t="s">
        <v>85</v>
      </c>
      <c r="CJ169" s="39"/>
      <c r="CK169" s="30"/>
      <c r="CL169" s="31">
        <v>4</v>
      </c>
      <c r="CM169" s="4">
        <v>4</v>
      </c>
      <c r="CR169" s="15"/>
      <c r="CY169" s="4" t="s">
        <v>85</v>
      </c>
      <c r="CZ169" s="39"/>
      <c r="DA169" s="30"/>
      <c r="DB169" s="31">
        <v>5</v>
      </c>
      <c r="DC169" s="4">
        <v>5</v>
      </c>
      <c r="DH169" s="15"/>
      <c r="DO169" s="4" t="s">
        <v>85</v>
      </c>
      <c r="DP169" s="39"/>
      <c r="DQ169" s="30"/>
      <c r="DR169" s="31">
        <v>0</v>
      </c>
      <c r="DS169" s="4">
        <v>0</v>
      </c>
      <c r="DX169" s="15"/>
      <c r="EE169" s="4" t="s">
        <v>85</v>
      </c>
      <c r="EF169" s="39"/>
      <c r="EG169" s="30"/>
      <c r="EH169" s="31">
        <v>5</v>
      </c>
      <c r="EI169" s="4">
        <v>5</v>
      </c>
      <c r="EN169" s="15"/>
      <c r="EU169" s="4" t="s">
        <v>85</v>
      </c>
      <c r="EV169" s="39"/>
      <c r="EW169" s="30"/>
      <c r="EX169" s="31">
        <v>6</v>
      </c>
      <c r="EY169" s="4">
        <v>6</v>
      </c>
      <c r="FD169" s="15"/>
    </row>
    <row r="170" spans="1:166" x14ac:dyDescent="0.25">
      <c r="C170" s="36"/>
      <c r="D170" s="37"/>
      <c r="G170" s="4" t="s">
        <v>86</v>
      </c>
      <c r="H170" s="4"/>
      <c r="I170" s="30"/>
      <c r="J170" s="31">
        <v>2</v>
      </c>
      <c r="K170" s="4">
        <v>2</v>
      </c>
      <c r="W170" s="4" t="s">
        <v>86</v>
      </c>
      <c r="X170" s="4"/>
      <c r="Y170" s="30"/>
      <c r="Z170" s="31">
        <v>5</v>
      </c>
      <c r="AA170" s="4">
        <v>5</v>
      </c>
      <c r="AM170" s="4" t="s">
        <v>86</v>
      </c>
      <c r="AN170" s="4"/>
      <c r="AO170" s="30"/>
      <c r="AP170" s="31">
        <v>5</v>
      </c>
      <c r="AQ170" s="4">
        <v>5</v>
      </c>
      <c r="BC170" s="4" t="s">
        <v>86</v>
      </c>
      <c r="BD170" s="4"/>
      <c r="BE170" s="30"/>
      <c r="BF170" s="31">
        <v>4</v>
      </c>
      <c r="BG170" s="4">
        <v>4</v>
      </c>
      <c r="BS170" s="4" t="s">
        <v>86</v>
      </c>
      <c r="BT170" s="4"/>
      <c r="BU170" s="30"/>
      <c r="BV170" s="31">
        <v>3</v>
      </c>
      <c r="BW170" s="4">
        <v>3</v>
      </c>
      <c r="CI170" s="4" t="s">
        <v>86</v>
      </c>
      <c r="CJ170" s="4"/>
      <c r="CK170" s="30"/>
      <c r="CL170" s="31">
        <v>3</v>
      </c>
      <c r="CM170" s="4">
        <v>3</v>
      </c>
      <c r="CY170" s="4" t="s">
        <v>86</v>
      </c>
      <c r="CZ170" s="4"/>
      <c r="DA170" s="30"/>
      <c r="DB170" s="31">
        <v>4</v>
      </c>
      <c r="DC170" s="4">
        <v>4</v>
      </c>
      <c r="DO170" s="4" t="s">
        <v>86</v>
      </c>
      <c r="DP170" s="4"/>
      <c r="DQ170" s="30"/>
      <c r="DR170" s="31">
        <v>0</v>
      </c>
      <c r="DS170" s="4">
        <v>0</v>
      </c>
      <c r="EE170" s="4" t="s">
        <v>86</v>
      </c>
      <c r="EF170" s="4"/>
      <c r="EG170" s="30"/>
      <c r="EH170" s="31">
        <v>2</v>
      </c>
      <c r="EI170" s="4">
        <v>2</v>
      </c>
      <c r="EU170" s="4" t="s">
        <v>86</v>
      </c>
      <c r="EV170" s="4"/>
      <c r="EW170" s="30"/>
      <c r="EX170" s="31">
        <v>1</v>
      </c>
      <c r="EY170" s="4">
        <v>1</v>
      </c>
    </row>
    <row r="171" spans="1:166" x14ac:dyDescent="0.25">
      <c r="C171" s="36"/>
      <c r="D171" s="37"/>
      <c r="G171" s="4" t="s">
        <v>87</v>
      </c>
      <c r="H171" s="4"/>
      <c r="I171" s="30"/>
      <c r="J171" s="31">
        <v>0</v>
      </c>
      <c r="K171" s="4">
        <v>0</v>
      </c>
      <c r="W171" s="4" t="s">
        <v>87</v>
      </c>
      <c r="X171" s="4"/>
      <c r="Y171" s="30"/>
      <c r="Z171" s="31">
        <v>0</v>
      </c>
      <c r="AA171" s="4">
        <v>0</v>
      </c>
      <c r="AM171" s="4" t="s">
        <v>87</v>
      </c>
      <c r="AN171" s="4"/>
      <c r="AO171" s="30"/>
      <c r="AP171" s="31">
        <v>0</v>
      </c>
      <c r="AQ171" s="4">
        <v>0</v>
      </c>
      <c r="BC171" s="4" t="s">
        <v>87</v>
      </c>
      <c r="BD171" s="4"/>
      <c r="BE171" s="30"/>
      <c r="BF171" s="31">
        <v>1</v>
      </c>
      <c r="BG171" s="4">
        <v>1</v>
      </c>
      <c r="BS171" s="4" t="s">
        <v>87</v>
      </c>
      <c r="BT171" s="4"/>
      <c r="BU171" s="30"/>
      <c r="BV171" s="31"/>
      <c r="CI171" s="4" t="s">
        <v>87</v>
      </c>
      <c r="CJ171" s="4"/>
      <c r="CK171" s="30"/>
      <c r="CL171" s="31"/>
      <c r="CY171" s="4" t="s">
        <v>87</v>
      </c>
      <c r="CZ171" s="4"/>
      <c r="DA171" s="30"/>
      <c r="DB171" s="31"/>
      <c r="DO171" s="4" t="s">
        <v>87</v>
      </c>
      <c r="DP171" s="4"/>
      <c r="DQ171" s="30"/>
      <c r="DR171" s="31"/>
      <c r="EE171" s="4" t="s">
        <v>87</v>
      </c>
      <c r="EF171" s="4"/>
      <c r="EG171" s="30"/>
      <c r="EH171" s="31"/>
      <c r="EU171" s="4" t="s">
        <v>87</v>
      </c>
      <c r="EV171" s="4"/>
      <c r="EW171" s="30"/>
      <c r="EX171" s="31"/>
    </row>
    <row r="172" spans="1:166" x14ac:dyDescent="0.25">
      <c r="C172" s="36"/>
      <c r="D172" s="37"/>
      <c r="G172" s="4" t="s">
        <v>88</v>
      </c>
      <c r="H172" s="4"/>
      <c r="I172" s="30"/>
      <c r="J172" s="31">
        <f>SUM(J165:J171)</f>
        <v>28</v>
      </c>
      <c r="K172" s="31">
        <f>SUM(K165:K171)</f>
        <v>28</v>
      </c>
      <c r="W172" s="4" t="s">
        <v>88</v>
      </c>
      <c r="X172" s="4"/>
      <c r="Y172" s="30"/>
      <c r="Z172" s="31">
        <f>SUM(Z165:Z171)</f>
        <v>28</v>
      </c>
      <c r="AA172" s="31">
        <f>SUM(AA165:AA171)</f>
        <v>28</v>
      </c>
      <c r="AM172" s="4" t="s">
        <v>88</v>
      </c>
      <c r="AN172" s="4"/>
      <c r="AO172" s="30"/>
      <c r="AP172" s="31">
        <f>SUM(AP165:AP171)</f>
        <v>33</v>
      </c>
      <c r="AQ172" s="31">
        <f>SUM(AQ165:AQ171)</f>
        <v>33</v>
      </c>
      <c r="BC172" s="4" t="s">
        <v>88</v>
      </c>
      <c r="BD172" s="4"/>
      <c r="BE172" s="30"/>
      <c r="BF172" s="31">
        <f>SUM(BF165:BF171)</f>
        <v>31</v>
      </c>
      <c r="BG172" s="31">
        <f>SUM(BG165:BG171)</f>
        <v>31</v>
      </c>
      <c r="BS172" s="4" t="s">
        <v>88</v>
      </c>
      <c r="BT172" s="4"/>
      <c r="BU172" s="30"/>
      <c r="BV172" s="31">
        <f>SUM(BV165:BV171)</f>
        <v>14</v>
      </c>
      <c r="BW172" s="31">
        <f>SUM(BW165:BW171)</f>
        <v>14</v>
      </c>
      <c r="CI172" s="4" t="s">
        <v>88</v>
      </c>
      <c r="CJ172" s="4"/>
      <c r="CK172" s="30"/>
      <c r="CL172" s="31">
        <f>SUM(CL165:CL171)</f>
        <v>14</v>
      </c>
      <c r="CM172" s="31">
        <f>SUM(CM165:CM171)</f>
        <v>14</v>
      </c>
      <c r="CY172" s="4" t="s">
        <v>88</v>
      </c>
      <c r="CZ172" s="4"/>
      <c r="DA172" s="30"/>
      <c r="DB172" s="31">
        <f>SUM(DB165:DB171)</f>
        <v>27</v>
      </c>
      <c r="DC172" s="31">
        <f>SUM(DC165:DC171)</f>
        <v>27</v>
      </c>
      <c r="DO172" s="4" t="s">
        <v>88</v>
      </c>
      <c r="DP172" s="4"/>
      <c r="DQ172" s="30"/>
      <c r="DR172" s="31">
        <v>0</v>
      </c>
      <c r="DS172" s="31">
        <f>SUM(DS165:DS171)</f>
        <v>0</v>
      </c>
      <c r="EE172" s="4" t="s">
        <v>88</v>
      </c>
      <c r="EF172" s="4"/>
      <c r="EG172" s="30"/>
      <c r="EH172" s="31">
        <v>0</v>
      </c>
      <c r="EI172" s="31">
        <f>SUM(EI165:EI171)</f>
        <v>25</v>
      </c>
      <c r="EU172" s="4" t="s">
        <v>88</v>
      </c>
      <c r="EV172" s="4"/>
      <c r="EW172" s="30"/>
      <c r="EX172" s="31">
        <v>0</v>
      </c>
      <c r="EY172" s="31">
        <f>SUM(EY165:EY171)</f>
        <v>26</v>
      </c>
    </row>
    <row r="173" spans="1:166" x14ac:dyDescent="0.25">
      <c r="C173" s="36"/>
      <c r="D173" s="37"/>
    </row>
    <row r="174" spans="1:166" x14ac:dyDescent="0.25">
      <c r="A174" s="93"/>
      <c r="C174" s="36"/>
      <c r="D174" s="37"/>
    </row>
    <row r="175" spans="1:166" x14ac:dyDescent="0.25">
      <c r="C175" s="36"/>
      <c r="D175" s="37"/>
    </row>
    <row r="176" spans="1:166" x14ac:dyDescent="0.25">
      <c r="A176" s="93"/>
      <c r="B176" s="39"/>
      <c r="D176" s="42"/>
    </row>
    <row r="177" spans="2:5" x14ac:dyDescent="0.25">
      <c r="B177" s="39"/>
    </row>
    <row r="179" spans="2:5" x14ac:dyDescent="0.25">
      <c r="B179" s="39"/>
      <c r="E179" s="40"/>
    </row>
    <row r="181" spans="2:5" x14ac:dyDescent="0.25">
      <c r="B181" s="39"/>
    </row>
    <row r="182" spans="2:5" x14ac:dyDescent="0.25">
      <c r="B182" s="39"/>
      <c r="D182" s="42"/>
    </row>
    <row r="188" spans="2:5" x14ac:dyDescent="0.25">
      <c r="C188" s="36"/>
    </row>
    <row r="190" spans="2:5" x14ac:dyDescent="0.25">
      <c r="B190" s="39"/>
    </row>
    <row r="194" spans="1:4" x14ac:dyDescent="0.25">
      <c r="A194" s="93"/>
    </row>
    <row r="196" spans="1:4" x14ac:dyDescent="0.25">
      <c r="B196" s="39"/>
      <c r="C196" s="40"/>
      <c r="D196" s="39"/>
    </row>
    <row r="197" spans="1:4" x14ac:dyDescent="0.25">
      <c r="B197" s="39"/>
      <c r="D197" s="42"/>
    </row>
    <row r="199" spans="1:4" x14ac:dyDescent="0.25">
      <c r="B199" s="39"/>
    </row>
    <row r="200" spans="1:4" x14ac:dyDescent="0.25">
      <c r="C200" s="36"/>
    </row>
    <row r="202" spans="1:4" x14ac:dyDescent="0.25">
      <c r="C202" s="36"/>
      <c r="D202" s="37"/>
    </row>
    <row r="203" spans="1:4" x14ac:dyDescent="0.25">
      <c r="C203" s="36"/>
    </row>
    <row r="204" spans="1:4" x14ac:dyDescent="0.25">
      <c r="C204" s="36"/>
    </row>
    <row r="205" spans="1:4" x14ac:dyDescent="0.25">
      <c r="B205" s="39"/>
      <c r="D205" s="42"/>
    </row>
    <row r="207" spans="1:4" x14ac:dyDescent="0.25">
      <c r="B207" s="39"/>
    </row>
    <row r="209" spans="1:155" x14ac:dyDescent="0.25">
      <c r="B209" s="39"/>
      <c r="E209" s="40"/>
    </row>
    <row r="210" spans="1:155" x14ac:dyDescent="0.25">
      <c r="B210" s="39"/>
    </row>
    <row r="211" spans="1:155" x14ac:dyDescent="0.25">
      <c r="B211" s="39"/>
      <c r="D211" s="42"/>
      <c r="G211" s="38"/>
      <c r="H211" s="4"/>
      <c r="I211" s="30"/>
      <c r="J211" s="31"/>
      <c r="W211" s="38"/>
      <c r="X211" s="4"/>
      <c r="Y211" s="30"/>
      <c r="Z211" s="31"/>
      <c r="AM211" s="38"/>
      <c r="AN211" s="4"/>
      <c r="AO211" s="30"/>
      <c r="AP211" s="31"/>
      <c r="BC211" s="38"/>
      <c r="BD211" s="4"/>
      <c r="BE211" s="30"/>
      <c r="BF211" s="31"/>
      <c r="BS211" s="38"/>
      <c r="BT211" s="4"/>
      <c r="BU211" s="30"/>
      <c r="BV211" s="31"/>
      <c r="CI211" s="38"/>
      <c r="CJ211" s="4"/>
      <c r="CK211" s="30"/>
      <c r="CL211" s="31"/>
      <c r="CY211" s="38"/>
      <c r="CZ211" s="4"/>
      <c r="DA211" s="30"/>
      <c r="DB211" s="31"/>
      <c r="DO211" s="38"/>
      <c r="DP211" s="4"/>
      <c r="DQ211" s="30"/>
      <c r="DR211" s="31"/>
      <c r="EE211" s="38"/>
      <c r="EF211" s="4"/>
      <c r="EG211" s="30"/>
      <c r="EH211" s="31"/>
      <c r="EU211" s="38"/>
      <c r="EV211" s="4"/>
      <c r="EW211" s="30"/>
      <c r="EX211" s="31"/>
    </row>
    <row r="212" spans="1:155" x14ac:dyDescent="0.25">
      <c r="H212" s="4"/>
      <c r="I212" s="36"/>
      <c r="J212" s="41"/>
      <c r="K212" s="38"/>
      <c r="X212" s="4"/>
      <c r="Y212" s="36"/>
      <c r="Z212" s="41"/>
      <c r="AA212" s="38"/>
      <c r="AN212" s="4"/>
      <c r="AO212" s="36"/>
      <c r="AP212" s="41"/>
      <c r="AQ212" s="38"/>
      <c r="BD212" s="4"/>
      <c r="BE212" s="36"/>
      <c r="BF212" s="41"/>
      <c r="BG212" s="38"/>
      <c r="BT212" s="4"/>
      <c r="BU212" s="36"/>
      <c r="BV212" s="41"/>
      <c r="BW212" s="38"/>
      <c r="CJ212" s="4"/>
      <c r="CK212" s="36"/>
      <c r="CL212" s="41"/>
      <c r="CM212" s="38"/>
      <c r="CZ212" s="4"/>
      <c r="DA212" s="36"/>
      <c r="DB212" s="41"/>
      <c r="DC212" s="38"/>
      <c r="DP212" s="4"/>
      <c r="DQ212" s="36"/>
      <c r="DR212" s="41"/>
      <c r="DS212" s="38"/>
      <c r="EF212" s="4"/>
      <c r="EG212" s="36"/>
      <c r="EH212" s="41"/>
      <c r="EI212" s="38"/>
      <c r="EV212" s="4"/>
      <c r="EW212" s="36"/>
      <c r="EX212" s="41"/>
      <c r="EY212" s="38"/>
    </row>
    <row r="213" spans="1:155" x14ac:dyDescent="0.25">
      <c r="B213" s="39"/>
      <c r="D213" s="42"/>
      <c r="H213" s="4"/>
      <c r="I213" s="36"/>
      <c r="J213" s="37"/>
      <c r="X213" s="4"/>
      <c r="Y213" s="36"/>
      <c r="Z213" s="37"/>
      <c r="AN213" s="4"/>
      <c r="AO213" s="36"/>
      <c r="AP213" s="37"/>
      <c r="BD213" s="4"/>
      <c r="BE213" s="36"/>
      <c r="BF213" s="37"/>
      <c r="BT213" s="4"/>
      <c r="BU213" s="36"/>
      <c r="BV213" s="37"/>
      <c r="CJ213" s="4"/>
      <c r="CK213" s="36"/>
      <c r="CL213" s="37"/>
      <c r="CZ213" s="4"/>
      <c r="DA213" s="36"/>
      <c r="DB213" s="37"/>
      <c r="DP213" s="4"/>
      <c r="DQ213" s="36"/>
      <c r="DR213" s="37"/>
      <c r="EF213" s="4"/>
      <c r="EG213" s="36"/>
      <c r="EH213" s="37"/>
      <c r="EV213" s="4"/>
      <c r="EW213" s="36"/>
      <c r="EX213" s="37"/>
    </row>
    <row r="214" spans="1:155" x14ac:dyDescent="0.25">
      <c r="B214" s="39"/>
      <c r="H214" s="4"/>
      <c r="I214" s="36"/>
      <c r="J214" s="31"/>
      <c r="X214" s="4"/>
      <c r="Y214" s="36"/>
      <c r="Z214" s="31"/>
      <c r="AN214" s="4"/>
      <c r="AO214" s="36"/>
      <c r="AP214" s="31"/>
      <c r="BD214" s="4"/>
      <c r="BE214" s="36"/>
      <c r="BF214" s="31"/>
      <c r="BT214" s="4"/>
      <c r="BU214" s="36"/>
      <c r="BV214" s="31"/>
      <c r="CJ214" s="4"/>
      <c r="CK214" s="36"/>
      <c r="CL214" s="31"/>
      <c r="CZ214" s="4"/>
      <c r="DA214" s="36"/>
      <c r="DB214" s="31"/>
      <c r="DP214" s="4"/>
      <c r="DQ214" s="36"/>
      <c r="DR214" s="31"/>
      <c r="EF214" s="4"/>
      <c r="EG214" s="36"/>
      <c r="EH214" s="31"/>
      <c r="EV214" s="4"/>
      <c r="EW214" s="36"/>
      <c r="EX214" s="31"/>
    </row>
    <row r="215" spans="1:155" x14ac:dyDescent="0.25">
      <c r="C215" s="36"/>
      <c r="H215" s="4"/>
      <c r="I215" s="36"/>
      <c r="J215" s="37"/>
      <c r="X215" s="4"/>
      <c r="Y215" s="36"/>
      <c r="Z215" s="37"/>
      <c r="AN215" s="4"/>
      <c r="AO215" s="36"/>
      <c r="AP215" s="37"/>
      <c r="BD215" s="4"/>
      <c r="BE215" s="36"/>
      <c r="BF215" s="37"/>
      <c r="BT215" s="4"/>
      <c r="BU215" s="36"/>
      <c r="BV215" s="37"/>
      <c r="CJ215" s="4"/>
      <c r="CK215" s="36"/>
      <c r="CL215" s="37"/>
      <c r="CZ215" s="4"/>
      <c r="DA215" s="36"/>
      <c r="DB215" s="37"/>
      <c r="DP215" s="4"/>
      <c r="DQ215" s="36"/>
      <c r="DR215" s="37"/>
      <c r="EF215" s="4"/>
      <c r="EG215" s="36"/>
      <c r="EH215" s="37"/>
      <c r="EV215" s="4"/>
      <c r="EW215" s="36"/>
      <c r="EX215" s="37"/>
    </row>
    <row r="216" spans="1:155" x14ac:dyDescent="0.25">
      <c r="C216" s="36"/>
      <c r="D216" s="37"/>
      <c r="H216" s="39"/>
      <c r="I216" s="30"/>
      <c r="J216" s="31"/>
      <c r="X216" s="39"/>
      <c r="Y216" s="30"/>
      <c r="Z216" s="31"/>
      <c r="AN216" s="39"/>
      <c r="AO216" s="30"/>
      <c r="AP216" s="31"/>
      <c r="BD216" s="39"/>
      <c r="BE216" s="30"/>
      <c r="BF216" s="31"/>
      <c r="BT216" s="39"/>
      <c r="BU216" s="30"/>
      <c r="BV216" s="31"/>
      <c r="CJ216" s="39"/>
      <c r="CK216" s="30"/>
      <c r="CL216" s="31"/>
      <c r="CZ216" s="39"/>
      <c r="DA216" s="30"/>
      <c r="DB216" s="31"/>
      <c r="DP216" s="39"/>
      <c r="DQ216" s="30"/>
      <c r="DR216" s="31"/>
      <c r="EF216" s="39"/>
      <c r="EG216" s="30"/>
      <c r="EH216" s="31"/>
      <c r="EV216" s="39"/>
      <c r="EW216" s="30"/>
      <c r="EX216" s="31"/>
    </row>
    <row r="217" spans="1:155" x14ac:dyDescent="0.25">
      <c r="H217" s="39"/>
      <c r="I217" s="30"/>
      <c r="J217" s="31"/>
      <c r="X217" s="39"/>
      <c r="Y217" s="30"/>
      <c r="Z217" s="31"/>
      <c r="AN217" s="39"/>
      <c r="AO217" s="30"/>
      <c r="AP217" s="31"/>
      <c r="BD217" s="39"/>
      <c r="BE217" s="30"/>
      <c r="BF217" s="31"/>
      <c r="BT217" s="39"/>
      <c r="BU217" s="30"/>
      <c r="BV217" s="31"/>
      <c r="CJ217" s="39"/>
      <c r="CK217" s="30"/>
      <c r="CL217" s="31"/>
      <c r="CZ217" s="39"/>
      <c r="DA217" s="30"/>
      <c r="DB217" s="31"/>
      <c r="DP217" s="39"/>
      <c r="DQ217" s="30"/>
      <c r="DR217" s="31"/>
      <c r="EF217" s="39"/>
      <c r="EG217" s="30"/>
      <c r="EH217" s="31"/>
      <c r="EV217" s="39"/>
      <c r="EW217" s="30"/>
      <c r="EX217" s="31"/>
    </row>
    <row r="218" spans="1:155" x14ac:dyDescent="0.25">
      <c r="B218" s="39"/>
      <c r="C218" s="40"/>
      <c r="D218" s="39"/>
      <c r="H218" s="4"/>
      <c r="I218" s="30"/>
      <c r="J218" s="31"/>
      <c r="X218" s="4"/>
      <c r="Y218" s="30"/>
      <c r="Z218" s="31"/>
      <c r="AN218" s="4"/>
      <c r="AO218" s="30"/>
      <c r="AP218" s="31"/>
      <c r="BD218" s="4"/>
      <c r="BE218" s="30"/>
      <c r="BF218" s="31"/>
      <c r="BT218" s="4"/>
      <c r="BU218" s="30"/>
      <c r="BV218" s="31"/>
      <c r="CJ218" s="4"/>
      <c r="CK218" s="30"/>
      <c r="CL218" s="31"/>
      <c r="CZ218" s="4"/>
      <c r="DA218" s="30"/>
      <c r="DB218" s="31"/>
      <c r="DP218" s="4"/>
      <c r="DQ218" s="30"/>
      <c r="DR218" s="31"/>
      <c r="EF218" s="4"/>
      <c r="EG218" s="30"/>
      <c r="EH218" s="31"/>
      <c r="EV218" s="4"/>
      <c r="EW218" s="30"/>
      <c r="EX218" s="31"/>
    </row>
    <row r="219" spans="1:155" x14ac:dyDescent="0.25">
      <c r="H219" s="4"/>
      <c r="I219" s="30"/>
      <c r="J219" s="31"/>
      <c r="X219" s="4"/>
      <c r="Y219" s="30"/>
      <c r="Z219" s="31"/>
      <c r="AN219" s="4"/>
      <c r="AO219" s="30"/>
      <c r="AP219" s="31"/>
      <c r="BD219" s="4"/>
      <c r="BE219" s="30"/>
      <c r="BF219" s="31"/>
      <c r="BT219" s="4"/>
      <c r="BU219" s="30"/>
      <c r="BV219" s="31"/>
      <c r="CJ219" s="4"/>
      <c r="CK219" s="30"/>
      <c r="CL219" s="31"/>
      <c r="CZ219" s="4"/>
      <c r="DA219" s="30"/>
      <c r="DB219" s="31"/>
      <c r="DP219" s="4"/>
      <c r="DQ219" s="30"/>
      <c r="DR219" s="31"/>
      <c r="EF219" s="4"/>
      <c r="EG219" s="30"/>
      <c r="EH219" s="31"/>
      <c r="EV219" s="4"/>
      <c r="EW219" s="30"/>
      <c r="EX219" s="31"/>
    </row>
    <row r="220" spans="1:155" x14ac:dyDescent="0.25">
      <c r="C220" s="36"/>
      <c r="D220" s="37"/>
      <c r="H220" s="4"/>
      <c r="I220" s="30"/>
      <c r="J220" s="31"/>
      <c r="K220" s="31"/>
      <c r="X220" s="4"/>
      <c r="Y220" s="30"/>
      <c r="Z220" s="31"/>
      <c r="AA220" s="31"/>
      <c r="AN220" s="4"/>
      <c r="AO220" s="30"/>
      <c r="AP220" s="31"/>
      <c r="AQ220" s="31"/>
      <c r="BD220" s="4"/>
      <c r="BE220" s="30"/>
      <c r="BF220" s="31"/>
      <c r="BG220" s="31"/>
      <c r="BT220" s="4"/>
      <c r="BU220" s="30"/>
      <c r="BV220" s="31"/>
      <c r="BW220" s="31"/>
      <c r="CJ220" s="4"/>
      <c r="CK220" s="30"/>
      <c r="CL220" s="31"/>
      <c r="CM220" s="31"/>
      <c r="CZ220" s="4"/>
      <c r="DA220" s="30"/>
      <c r="DB220" s="31"/>
      <c r="DC220" s="31"/>
      <c r="DP220" s="4"/>
      <c r="DQ220" s="30"/>
      <c r="DR220" s="31"/>
      <c r="DS220" s="31"/>
      <c r="EF220" s="4"/>
      <c r="EG220" s="30"/>
      <c r="EH220" s="31"/>
      <c r="EI220" s="31"/>
      <c r="EV220" s="4"/>
      <c r="EW220" s="30"/>
      <c r="EX220" s="31"/>
      <c r="EY220" s="31"/>
    </row>
    <row r="221" spans="1:155" x14ac:dyDescent="0.25">
      <c r="B221" s="39"/>
    </row>
    <row r="224" spans="1:155" x14ac:dyDescent="0.25">
      <c r="A224" s="94"/>
      <c r="G224" s="38" t="s">
        <v>78</v>
      </c>
      <c r="H224" s="4"/>
      <c r="I224" s="30"/>
      <c r="J224" s="31"/>
      <c r="W224" s="38" t="s">
        <v>78</v>
      </c>
      <c r="X224" s="4"/>
      <c r="Y224" s="30"/>
      <c r="Z224" s="31"/>
      <c r="AM224" s="38" t="s">
        <v>78</v>
      </c>
      <c r="AN224" s="4"/>
      <c r="AO224" s="30"/>
      <c r="AP224" s="31"/>
      <c r="BC224" s="38" t="s">
        <v>78</v>
      </c>
      <c r="BD224" s="4"/>
      <c r="BE224" s="30"/>
      <c r="BF224" s="31"/>
      <c r="BS224" s="38" t="s">
        <v>78</v>
      </c>
      <c r="BT224" s="4"/>
      <c r="BU224" s="30"/>
      <c r="BV224" s="31"/>
      <c r="CI224" s="38" t="s">
        <v>78</v>
      </c>
      <c r="CJ224" s="4"/>
      <c r="CK224" s="30"/>
      <c r="CL224" s="31"/>
      <c r="CY224" s="38" t="s">
        <v>78</v>
      </c>
      <c r="CZ224" s="4"/>
      <c r="DA224" s="30"/>
      <c r="DB224" s="31"/>
      <c r="DO224" s="38" t="s">
        <v>78</v>
      </c>
      <c r="DP224" s="4"/>
      <c r="DQ224" s="30"/>
      <c r="DR224" s="31"/>
      <c r="EE224" s="38" t="s">
        <v>78</v>
      </c>
      <c r="EF224" s="4"/>
      <c r="EG224" s="30"/>
      <c r="EH224" s="31"/>
      <c r="EU224" s="38" t="s">
        <v>78</v>
      </c>
      <c r="EV224" s="4"/>
      <c r="EW224" s="30"/>
      <c r="EX224" s="31"/>
    </row>
    <row r="225" spans="1:156" x14ac:dyDescent="0.25">
      <c r="C225" s="36"/>
      <c r="D225" s="41"/>
      <c r="E225" s="38"/>
      <c r="H225" s="4"/>
      <c r="I225" s="36"/>
      <c r="J225" s="41" t="s">
        <v>79</v>
      </c>
      <c r="K225" s="38" t="s">
        <v>80</v>
      </c>
      <c r="L225" s="38"/>
      <c r="X225" s="4"/>
      <c r="Y225" s="36"/>
      <c r="Z225" s="41" t="s">
        <v>79</v>
      </c>
      <c r="AA225" s="38" t="s">
        <v>80</v>
      </c>
      <c r="AB225" s="38"/>
      <c r="AN225" s="4"/>
      <c r="AO225" s="36"/>
      <c r="AP225" s="41" t="s">
        <v>79</v>
      </c>
      <c r="AQ225" s="38" t="s">
        <v>80</v>
      </c>
      <c r="AR225" s="38"/>
      <c r="BD225" s="4"/>
      <c r="BE225" s="36"/>
      <c r="BF225" s="41" t="s">
        <v>79</v>
      </c>
      <c r="BG225" s="38" t="s">
        <v>80</v>
      </c>
      <c r="BH225" s="38"/>
      <c r="BT225" s="4"/>
      <c r="BU225" s="36"/>
      <c r="BV225" s="41" t="s">
        <v>79</v>
      </c>
      <c r="BW225" s="38" t="s">
        <v>80</v>
      </c>
      <c r="BX225" s="38"/>
      <c r="CJ225" s="4"/>
      <c r="CK225" s="36"/>
      <c r="CL225" s="41" t="s">
        <v>79</v>
      </c>
      <c r="CM225" s="38" t="s">
        <v>80</v>
      </c>
      <c r="CN225" s="38"/>
      <c r="CZ225" s="4"/>
      <c r="DA225" s="36"/>
      <c r="DB225" s="41" t="s">
        <v>79</v>
      </c>
      <c r="DC225" s="38" t="s">
        <v>80</v>
      </c>
      <c r="DD225" s="38"/>
      <c r="DP225" s="4"/>
      <c r="DQ225" s="36"/>
      <c r="DR225" s="41" t="s">
        <v>79</v>
      </c>
      <c r="DS225" s="38" t="s">
        <v>80</v>
      </c>
      <c r="DT225" s="38"/>
      <c r="EF225" s="4"/>
      <c r="EG225" s="36"/>
      <c r="EH225" s="41" t="s">
        <v>79</v>
      </c>
      <c r="EI225" s="38" t="s">
        <v>80</v>
      </c>
      <c r="EJ225" s="38"/>
      <c r="EV225" s="4"/>
      <c r="EW225" s="36"/>
      <c r="EX225" s="41" t="s">
        <v>79</v>
      </c>
      <c r="EY225" s="38" t="s">
        <v>80</v>
      </c>
      <c r="EZ225" s="38"/>
    </row>
    <row r="226" spans="1:156" x14ac:dyDescent="0.25">
      <c r="C226" s="36"/>
      <c r="D226" s="37"/>
      <c r="G226" s="4" t="s">
        <v>81</v>
      </c>
      <c r="H226" s="4"/>
      <c r="I226" s="36"/>
      <c r="J226" s="37">
        <v>2</v>
      </c>
      <c r="K226" s="4">
        <v>3</v>
      </c>
      <c r="W226" s="4" t="s">
        <v>81</v>
      </c>
      <c r="X226" s="4"/>
      <c r="Y226" s="36"/>
      <c r="Z226" s="37">
        <v>2</v>
      </c>
      <c r="AA226" s="4">
        <v>3</v>
      </c>
      <c r="AM226" s="4" t="s">
        <v>81</v>
      </c>
      <c r="AN226" s="4"/>
      <c r="AO226" s="36"/>
      <c r="AP226" s="37">
        <v>2</v>
      </c>
      <c r="AQ226" s="4">
        <v>3</v>
      </c>
      <c r="BC226" s="4" t="s">
        <v>81</v>
      </c>
      <c r="BD226" s="4"/>
      <c r="BE226" s="36"/>
      <c r="BF226" s="37">
        <v>2</v>
      </c>
      <c r="BG226" s="4">
        <v>3</v>
      </c>
      <c r="BS226" s="4" t="s">
        <v>81</v>
      </c>
      <c r="BT226" s="4"/>
      <c r="BU226" s="36"/>
      <c r="BV226" s="37">
        <v>2</v>
      </c>
      <c r="BW226" s="4">
        <v>3</v>
      </c>
      <c r="CI226" s="4" t="s">
        <v>81</v>
      </c>
      <c r="CJ226" s="4"/>
      <c r="CK226" s="36"/>
      <c r="CL226" s="37">
        <v>2</v>
      </c>
      <c r="CM226" s="4">
        <v>3</v>
      </c>
      <c r="CY226" s="4" t="s">
        <v>81</v>
      </c>
      <c r="CZ226" s="4"/>
      <c r="DA226" s="36"/>
      <c r="DB226" s="37">
        <v>2</v>
      </c>
      <c r="DC226" s="4">
        <v>3</v>
      </c>
      <c r="DO226" s="4" t="s">
        <v>81</v>
      </c>
      <c r="DP226" s="4"/>
      <c r="DQ226" s="36"/>
      <c r="DR226" s="37">
        <v>2</v>
      </c>
      <c r="DS226" s="4">
        <v>3</v>
      </c>
      <c r="EE226" s="4" t="s">
        <v>81</v>
      </c>
      <c r="EF226" s="4"/>
      <c r="EG226" s="36"/>
      <c r="EH226" s="37">
        <v>2</v>
      </c>
      <c r="EI226" s="4">
        <v>3</v>
      </c>
      <c r="EU226" s="4" t="s">
        <v>81</v>
      </c>
      <c r="EV226" s="4"/>
      <c r="EW226" s="36"/>
      <c r="EX226" s="37">
        <v>2</v>
      </c>
      <c r="EY226" s="4">
        <v>3</v>
      </c>
    </row>
    <row r="227" spans="1:156" x14ac:dyDescent="0.25">
      <c r="C227" s="36"/>
      <c r="G227" s="4" t="s">
        <v>82</v>
      </c>
      <c r="H227" s="4"/>
      <c r="I227" s="36"/>
      <c r="J227" s="31">
        <v>4</v>
      </c>
      <c r="K227" s="4">
        <v>4</v>
      </c>
      <c r="W227" s="4" t="s">
        <v>82</v>
      </c>
      <c r="X227" s="4"/>
      <c r="Y227" s="36"/>
      <c r="Z227" s="31">
        <v>4</v>
      </c>
      <c r="AA227" s="4">
        <v>4</v>
      </c>
      <c r="AM227" s="4" t="s">
        <v>82</v>
      </c>
      <c r="AN227" s="4"/>
      <c r="AO227" s="36"/>
      <c r="AP227" s="31">
        <v>4</v>
      </c>
      <c r="AQ227" s="4">
        <v>4</v>
      </c>
      <c r="BC227" s="4" t="s">
        <v>82</v>
      </c>
      <c r="BD227" s="4"/>
      <c r="BE227" s="36"/>
      <c r="BF227" s="31">
        <v>4</v>
      </c>
      <c r="BG227" s="4">
        <v>4</v>
      </c>
      <c r="BS227" s="4" t="s">
        <v>82</v>
      </c>
      <c r="BT227" s="4"/>
      <c r="BU227" s="36"/>
      <c r="BV227" s="31">
        <v>4</v>
      </c>
      <c r="BW227" s="4">
        <v>4</v>
      </c>
      <c r="CI227" s="4" t="s">
        <v>82</v>
      </c>
      <c r="CJ227" s="4"/>
      <c r="CK227" s="36"/>
      <c r="CL227" s="31">
        <v>4</v>
      </c>
      <c r="CM227" s="4">
        <v>4</v>
      </c>
      <c r="CY227" s="4" t="s">
        <v>82</v>
      </c>
      <c r="CZ227" s="4"/>
      <c r="DA227" s="36"/>
      <c r="DB227" s="31">
        <v>4</v>
      </c>
      <c r="DC227" s="4">
        <v>4</v>
      </c>
      <c r="DO227" s="4" t="s">
        <v>82</v>
      </c>
      <c r="DP227" s="4"/>
      <c r="DQ227" s="36"/>
      <c r="DR227" s="31">
        <v>4</v>
      </c>
      <c r="DS227" s="4">
        <v>4</v>
      </c>
      <c r="EE227" s="4" t="s">
        <v>82</v>
      </c>
      <c r="EF227" s="4"/>
      <c r="EG227" s="36"/>
      <c r="EH227" s="31">
        <v>4</v>
      </c>
      <c r="EI227" s="4">
        <v>4</v>
      </c>
      <c r="EU227" s="4" t="s">
        <v>82</v>
      </c>
      <c r="EV227" s="4"/>
      <c r="EW227" s="36"/>
      <c r="EX227" s="31">
        <v>4</v>
      </c>
      <c r="EY227" s="4">
        <v>4</v>
      </c>
    </row>
    <row r="228" spans="1:156" x14ac:dyDescent="0.25">
      <c r="C228" s="36"/>
      <c r="D228" s="37"/>
      <c r="G228" s="4" t="s">
        <v>83</v>
      </c>
      <c r="H228" s="4"/>
      <c r="I228" s="36"/>
      <c r="J228" s="37">
        <v>1</v>
      </c>
      <c r="K228" s="4">
        <v>9</v>
      </c>
      <c r="W228" s="4" t="s">
        <v>83</v>
      </c>
      <c r="X228" s="4"/>
      <c r="Y228" s="36"/>
      <c r="Z228" s="37">
        <v>1</v>
      </c>
      <c r="AA228" s="4">
        <v>9</v>
      </c>
      <c r="AM228" s="4" t="s">
        <v>83</v>
      </c>
      <c r="AN228" s="4"/>
      <c r="AO228" s="36"/>
      <c r="AP228" s="37">
        <v>1</v>
      </c>
      <c r="AQ228" s="4">
        <v>9</v>
      </c>
      <c r="BC228" s="4" t="s">
        <v>83</v>
      </c>
      <c r="BD228" s="4"/>
      <c r="BE228" s="36"/>
      <c r="BF228" s="37">
        <v>1</v>
      </c>
      <c r="BG228" s="4">
        <v>9</v>
      </c>
      <c r="BS228" s="4" t="s">
        <v>83</v>
      </c>
      <c r="BT228" s="4"/>
      <c r="BU228" s="36"/>
      <c r="BV228" s="37">
        <v>1</v>
      </c>
      <c r="BW228" s="4">
        <v>9</v>
      </c>
      <c r="CI228" s="4" t="s">
        <v>83</v>
      </c>
      <c r="CJ228" s="4"/>
      <c r="CK228" s="36"/>
      <c r="CL228" s="37">
        <v>1</v>
      </c>
      <c r="CM228" s="4">
        <v>9</v>
      </c>
      <c r="CY228" s="4" t="s">
        <v>83</v>
      </c>
      <c r="CZ228" s="4"/>
      <c r="DA228" s="36"/>
      <c r="DB228" s="37">
        <v>1</v>
      </c>
      <c r="DC228" s="4">
        <v>9</v>
      </c>
      <c r="DO228" s="4" t="s">
        <v>83</v>
      </c>
      <c r="DP228" s="4"/>
      <c r="DQ228" s="36"/>
      <c r="DR228" s="37">
        <v>1</v>
      </c>
      <c r="DS228" s="4">
        <v>9</v>
      </c>
      <c r="EE228" s="4" t="s">
        <v>83</v>
      </c>
      <c r="EF228" s="4"/>
      <c r="EG228" s="36"/>
      <c r="EH228" s="37">
        <v>1</v>
      </c>
      <c r="EI228" s="4">
        <v>9</v>
      </c>
      <c r="EU228" s="4" t="s">
        <v>83</v>
      </c>
      <c r="EV228" s="4"/>
      <c r="EW228" s="36"/>
      <c r="EX228" s="37">
        <v>1</v>
      </c>
      <c r="EY228" s="4">
        <v>9</v>
      </c>
    </row>
    <row r="229" spans="1:156" x14ac:dyDescent="0.25">
      <c r="B229" s="39"/>
      <c r="G229" s="4" t="s">
        <v>84</v>
      </c>
      <c r="H229" s="39"/>
      <c r="I229" s="30"/>
      <c r="J229" s="31">
        <v>5</v>
      </c>
      <c r="K229" s="4">
        <v>4</v>
      </c>
      <c r="W229" s="4" t="s">
        <v>84</v>
      </c>
      <c r="X229" s="39"/>
      <c r="Y229" s="30"/>
      <c r="Z229" s="31">
        <v>5</v>
      </c>
      <c r="AA229" s="4">
        <v>4</v>
      </c>
      <c r="AM229" s="4" t="s">
        <v>84</v>
      </c>
      <c r="AN229" s="39"/>
      <c r="AO229" s="30"/>
      <c r="AP229" s="31">
        <v>5</v>
      </c>
      <c r="AQ229" s="4">
        <v>4</v>
      </c>
      <c r="BC229" s="4" t="s">
        <v>84</v>
      </c>
      <c r="BD229" s="39"/>
      <c r="BE229" s="30"/>
      <c r="BF229" s="31">
        <v>5</v>
      </c>
      <c r="BG229" s="4">
        <v>4</v>
      </c>
      <c r="BS229" s="4" t="s">
        <v>84</v>
      </c>
      <c r="BT229" s="39"/>
      <c r="BU229" s="30"/>
      <c r="BV229" s="31">
        <v>5</v>
      </c>
      <c r="BW229" s="4">
        <v>4</v>
      </c>
      <c r="CI229" s="4" t="s">
        <v>84</v>
      </c>
      <c r="CJ229" s="39"/>
      <c r="CK229" s="30"/>
      <c r="CL229" s="31">
        <v>5</v>
      </c>
      <c r="CM229" s="4">
        <v>4</v>
      </c>
      <c r="CY229" s="4" t="s">
        <v>84</v>
      </c>
      <c r="CZ229" s="39"/>
      <c r="DA229" s="30"/>
      <c r="DB229" s="31">
        <v>5</v>
      </c>
      <c r="DC229" s="4">
        <v>4</v>
      </c>
      <c r="DO229" s="4" t="s">
        <v>84</v>
      </c>
      <c r="DP229" s="39"/>
      <c r="DQ229" s="30"/>
      <c r="DR229" s="31">
        <v>5</v>
      </c>
      <c r="DS229" s="4">
        <v>4</v>
      </c>
      <c r="EE229" s="4" t="s">
        <v>84</v>
      </c>
      <c r="EF229" s="39"/>
      <c r="EG229" s="30"/>
      <c r="EH229" s="31">
        <v>5</v>
      </c>
      <c r="EI229" s="4">
        <v>4</v>
      </c>
      <c r="EU229" s="4" t="s">
        <v>84</v>
      </c>
      <c r="EV229" s="39"/>
      <c r="EW229" s="30"/>
      <c r="EX229" s="31">
        <v>5</v>
      </c>
      <c r="EY229" s="4">
        <v>4</v>
      </c>
    </row>
    <row r="230" spans="1:156" x14ac:dyDescent="0.25">
      <c r="B230" s="39"/>
      <c r="G230" s="4" t="s">
        <v>85</v>
      </c>
      <c r="H230" s="39"/>
      <c r="I230" s="30"/>
      <c r="J230" s="31">
        <v>8</v>
      </c>
      <c r="K230" s="4">
        <v>7</v>
      </c>
      <c r="W230" s="4" t="s">
        <v>85</v>
      </c>
      <c r="X230" s="39"/>
      <c r="Y230" s="30"/>
      <c r="Z230" s="31">
        <v>8</v>
      </c>
      <c r="AA230" s="4">
        <v>7</v>
      </c>
      <c r="AM230" s="4" t="s">
        <v>85</v>
      </c>
      <c r="AN230" s="39"/>
      <c r="AO230" s="30"/>
      <c r="AP230" s="31">
        <v>8</v>
      </c>
      <c r="AQ230" s="4">
        <v>7</v>
      </c>
      <c r="BC230" s="4" t="s">
        <v>85</v>
      </c>
      <c r="BD230" s="39"/>
      <c r="BE230" s="30"/>
      <c r="BF230" s="31">
        <v>8</v>
      </c>
      <c r="BG230" s="4">
        <v>7</v>
      </c>
      <c r="BS230" s="4" t="s">
        <v>85</v>
      </c>
      <c r="BT230" s="39"/>
      <c r="BU230" s="30"/>
      <c r="BV230" s="31">
        <v>8</v>
      </c>
      <c r="BW230" s="4">
        <v>7</v>
      </c>
      <c r="CI230" s="4" t="s">
        <v>85</v>
      </c>
      <c r="CJ230" s="39"/>
      <c r="CK230" s="30"/>
      <c r="CL230" s="31">
        <v>8</v>
      </c>
      <c r="CM230" s="4">
        <v>7</v>
      </c>
      <c r="CY230" s="4" t="s">
        <v>85</v>
      </c>
      <c r="CZ230" s="39"/>
      <c r="DA230" s="30"/>
      <c r="DB230" s="31">
        <v>8</v>
      </c>
      <c r="DC230" s="4">
        <v>7</v>
      </c>
      <c r="DO230" s="4" t="s">
        <v>85</v>
      </c>
      <c r="DP230" s="39"/>
      <c r="DQ230" s="30"/>
      <c r="DR230" s="31">
        <v>8</v>
      </c>
      <c r="DS230" s="4">
        <v>7</v>
      </c>
      <c r="EE230" s="4" t="s">
        <v>85</v>
      </c>
      <c r="EF230" s="39"/>
      <c r="EG230" s="30"/>
      <c r="EH230" s="31">
        <v>8</v>
      </c>
      <c r="EI230" s="4">
        <v>7</v>
      </c>
      <c r="EU230" s="4" t="s">
        <v>85</v>
      </c>
      <c r="EV230" s="39"/>
      <c r="EW230" s="30"/>
      <c r="EX230" s="31">
        <v>8</v>
      </c>
      <c r="EY230" s="4">
        <v>7</v>
      </c>
    </row>
    <row r="231" spans="1:156" x14ac:dyDescent="0.25">
      <c r="G231" s="4" t="s">
        <v>86</v>
      </c>
      <c r="H231" s="4"/>
      <c r="I231" s="30"/>
      <c r="J231" s="31">
        <v>5</v>
      </c>
      <c r="K231" s="4">
        <v>7</v>
      </c>
      <c r="W231" s="4" t="s">
        <v>86</v>
      </c>
      <c r="X231" s="4"/>
      <c r="Y231" s="30"/>
      <c r="Z231" s="31">
        <v>5</v>
      </c>
      <c r="AA231" s="4">
        <v>7</v>
      </c>
      <c r="AM231" s="4" t="s">
        <v>86</v>
      </c>
      <c r="AN231" s="4"/>
      <c r="AO231" s="30"/>
      <c r="AP231" s="31">
        <v>5</v>
      </c>
      <c r="AQ231" s="4">
        <v>7</v>
      </c>
      <c r="BC231" s="4" t="s">
        <v>86</v>
      </c>
      <c r="BD231" s="4"/>
      <c r="BE231" s="30"/>
      <c r="BF231" s="31">
        <v>5</v>
      </c>
      <c r="BG231" s="4">
        <v>7</v>
      </c>
      <c r="BS231" s="4" t="s">
        <v>86</v>
      </c>
      <c r="BT231" s="4"/>
      <c r="BU231" s="30"/>
      <c r="BV231" s="31">
        <v>5</v>
      </c>
      <c r="BW231" s="4">
        <v>7</v>
      </c>
      <c r="CI231" s="4" t="s">
        <v>86</v>
      </c>
      <c r="CJ231" s="4"/>
      <c r="CK231" s="30"/>
      <c r="CL231" s="31">
        <v>5</v>
      </c>
      <c r="CM231" s="4">
        <v>7</v>
      </c>
      <c r="CY231" s="4" t="s">
        <v>86</v>
      </c>
      <c r="CZ231" s="4"/>
      <c r="DA231" s="30"/>
      <c r="DB231" s="31">
        <v>5</v>
      </c>
      <c r="DC231" s="4">
        <v>7</v>
      </c>
      <c r="DO231" s="4" t="s">
        <v>86</v>
      </c>
      <c r="DP231" s="4"/>
      <c r="DQ231" s="30"/>
      <c r="DR231" s="31">
        <v>5</v>
      </c>
      <c r="DS231" s="4">
        <v>7</v>
      </c>
      <c r="EE231" s="4" t="s">
        <v>86</v>
      </c>
      <c r="EF231" s="4"/>
      <c r="EG231" s="30"/>
      <c r="EH231" s="31">
        <v>5</v>
      </c>
      <c r="EI231" s="4">
        <v>7</v>
      </c>
      <c r="EU231" s="4" t="s">
        <v>86</v>
      </c>
      <c r="EV231" s="4"/>
      <c r="EW231" s="30"/>
      <c r="EX231" s="31">
        <v>5</v>
      </c>
      <c r="EY231" s="4">
        <v>7</v>
      </c>
    </row>
    <row r="232" spans="1:156" x14ac:dyDescent="0.25">
      <c r="G232" s="4" t="s">
        <v>87</v>
      </c>
      <c r="H232" s="4"/>
      <c r="I232" s="30"/>
      <c r="J232" s="31">
        <v>1</v>
      </c>
      <c r="K232" s="4">
        <v>2</v>
      </c>
      <c r="W232" s="4" t="s">
        <v>87</v>
      </c>
      <c r="X232" s="4"/>
      <c r="Y232" s="30"/>
      <c r="Z232" s="31">
        <v>1</v>
      </c>
      <c r="AA232" s="4">
        <v>2</v>
      </c>
      <c r="AM232" s="4" t="s">
        <v>87</v>
      </c>
      <c r="AN232" s="4"/>
      <c r="AO232" s="30"/>
      <c r="AP232" s="31">
        <v>1</v>
      </c>
      <c r="AQ232" s="4">
        <v>2</v>
      </c>
      <c r="BC232" s="4" t="s">
        <v>87</v>
      </c>
      <c r="BD232" s="4"/>
      <c r="BE232" s="30"/>
      <c r="BF232" s="31">
        <v>1</v>
      </c>
      <c r="BG232" s="4">
        <v>2</v>
      </c>
      <c r="BS232" s="4" t="s">
        <v>87</v>
      </c>
      <c r="BT232" s="4"/>
      <c r="BU232" s="30"/>
      <c r="BV232" s="31">
        <v>1</v>
      </c>
      <c r="BW232" s="4">
        <v>2</v>
      </c>
      <c r="CI232" s="4" t="s">
        <v>87</v>
      </c>
      <c r="CJ232" s="4"/>
      <c r="CK232" s="30"/>
      <c r="CL232" s="31">
        <v>1</v>
      </c>
      <c r="CM232" s="4">
        <v>2</v>
      </c>
      <c r="CY232" s="4" t="s">
        <v>87</v>
      </c>
      <c r="CZ232" s="4"/>
      <c r="DA232" s="30"/>
      <c r="DB232" s="31">
        <v>1</v>
      </c>
      <c r="DC232" s="4">
        <v>2</v>
      </c>
      <c r="DO232" s="4" t="s">
        <v>87</v>
      </c>
      <c r="DP232" s="4"/>
      <c r="DQ232" s="30"/>
      <c r="DR232" s="31">
        <v>1</v>
      </c>
      <c r="DS232" s="4">
        <v>2</v>
      </c>
      <c r="EE232" s="4" t="s">
        <v>87</v>
      </c>
      <c r="EF232" s="4"/>
      <c r="EG232" s="30"/>
      <c r="EH232" s="31">
        <v>1</v>
      </c>
      <c r="EI232" s="4">
        <v>2</v>
      </c>
      <c r="EU232" s="4" t="s">
        <v>87</v>
      </c>
      <c r="EV232" s="4"/>
      <c r="EW232" s="30"/>
      <c r="EX232" s="31">
        <v>1</v>
      </c>
      <c r="EY232" s="4">
        <v>2</v>
      </c>
    </row>
    <row r="233" spans="1:156" x14ac:dyDescent="0.25">
      <c r="E233" s="31"/>
      <c r="G233" s="4" t="s">
        <v>88</v>
      </c>
      <c r="H233" s="4"/>
      <c r="I233" s="30"/>
      <c r="J233" s="31">
        <f>SUM(J226:J232)</f>
        <v>26</v>
      </c>
      <c r="K233" s="31">
        <f>SUM(K226:K232)</f>
        <v>36</v>
      </c>
      <c r="L233" s="31"/>
      <c r="W233" s="4" t="s">
        <v>88</v>
      </c>
      <c r="X233" s="4"/>
      <c r="Y233" s="30"/>
      <c r="Z233" s="31">
        <f>SUM(Z226:Z232)</f>
        <v>26</v>
      </c>
      <c r="AA233" s="31">
        <f>SUM(AA226:AA232)</f>
        <v>36</v>
      </c>
      <c r="AB233" s="31"/>
      <c r="AM233" s="4" t="s">
        <v>88</v>
      </c>
      <c r="AN233" s="4"/>
      <c r="AO233" s="30"/>
      <c r="AP233" s="31">
        <f>SUM(AP226:AP232)</f>
        <v>26</v>
      </c>
      <c r="AQ233" s="31">
        <f>SUM(AQ226:AQ232)</f>
        <v>36</v>
      </c>
      <c r="AR233" s="31"/>
      <c r="BC233" s="4" t="s">
        <v>88</v>
      </c>
      <c r="BD233" s="4"/>
      <c r="BE233" s="30"/>
      <c r="BF233" s="31">
        <f>SUM(BF226:BF232)</f>
        <v>26</v>
      </c>
      <c r="BG233" s="31">
        <f>SUM(BG226:BG232)</f>
        <v>36</v>
      </c>
      <c r="BH233" s="31"/>
      <c r="BS233" s="4" t="s">
        <v>88</v>
      </c>
      <c r="BT233" s="4"/>
      <c r="BU233" s="30"/>
      <c r="BV233" s="31">
        <f>SUM(BV226:BV232)</f>
        <v>26</v>
      </c>
      <c r="BW233" s="31">
        <f>SUM(BW226:BW232)</f>
        <v>36</v>
      </c>
      <c r="BX233" s="31"/>
      <c r="CI233" s="4" t="s">
        <v>88</v>
      </c>
      <c r="CJ233" s="4"/>
      <c r="CK233" s="30"/>
      <c r="CL233" s="31">
        <f>SUM(CL226:CL232)</f>
        <v>26</v>
      </c>
      <c r="CM233" s="31">
        <f>SUM(CM226:CM232)</f>
        <v>36</v>
      </c>
      <c r="CN233" s="31"/>
      <c r="CY233" s="4" t="s">
        <v>88</v>
      </c>
      <c r="CZ233" s="4"/>
      <c r="DA233" s="30"/>
      <c r="DB233" s="31">
        <f>SUM(DB226:DB232)</f>
        <v>26</v>
      </c>
      <c r="DC233" s="31">
        <f>SUM(DC226:DC232)</f>
        <v>36</v>
      </c>
      <c r="DD233" s="31"/>
      <c r="DO233" s="4" t="s">
        <v>88</v>
      </c>
      <c r="DP233" s="4"/>
      <c r="DQ233" s="30"/>
      <c r="DR233" s="31">
        <f>SUM(DR226:DR232)</f>
        <v>26</v>
      </c>
      <c r="DS233" s="31">
        <f>SUM(DS226:DS232)</f>
        <v>36</v>
      </c>
      <c r="DT233" s="31"/>
      <c r="EE233" s="4" t="s">
        <v>88</v>
      </c>
      <c r="EF233" s="4"/>
      <c r="EG233" s="30"/>
      <c r="EH233" s="31">
        <f>SUM(EH226:EH232)</f>
        <v>26</v>
      </c>
      <c r="EI233" s="31">
        <f>SUM(EI226:EI232)</f>
        <v>36</v>
      </c>
      <c r="EJ233" s="31"/>
      <c r="EU233" s="4" t="s">
        <v>88</v>
      </c>
      <c r="EV233" s="4"/>
      <c r="EW233" s="30"/>
      <c r="EX233" s="31">
        <f>SUM(EX226:EX232)</f>
        <v>26</v>
      </c>
      <c r="EY233" s="31">
        <f>SUM(EY226:EY232)</f>
        <v>36</v>
      </c>
      <c r="EZ233" s="31"/>
    </row>
    <row r="234" spans="1:156" x14ac:dyDescent="0.25">
      <c r="B234" s="39"/>
      <c r="C234" s="40"/>
      <c r="D234" s="39"/>
      <c r="G234" s="39"/>
      <c r="H234" s="43"/>
      <c r="I234" s="39"/>
      <c r="J234" s="39"/>
      <c r="K234" s="39"/>
      <c r="W234" s="39"/>
      <c r="X234" s="43"/>
      <c r="Y234" s="39"/>
      <c r="Z234" s="39"/>
      <c r="AA234" s="39"/>
      <c r="AM234" s="39"/>
      <c r="AN234" s="43"/>
      <c r="AO234" s="39"/>
      <c r="AP234" s="39"/>
      <c r="AQ234" s="39"/>
      <c r="BC234" s="39"/>
      <c r="BD234" s="43"/>
      <c r="BE234" s="39"/>
      <c r="BF234" s="39"/>
      <c r="BG234" s="39"/>
      <c r="BS234" s="39"/>
      <c r="BT234" s="43"/>
      <c r="BU234" s="39"/>
      <c r="BV234" s="39"/>
      <c r="BW234" s="39"/>
      <c r="CI234" s="39"/>
      <c r="CJ234" s="43"/>
      <c r="CK234" s="39"/>
      <c r="CL234" s="39"/>
      <c r="CM234" s="39"/>
      <c r="CY234" s="39"/>
      <c r="CZ234" s="43"/>
      <c r="DA234" s="39"/>
      <c r="DB234" s="39"/>
      <c r="DC234" s="39"/>
      <c r="DO234" s="39"/>
      <c r="DP234" s="43"/>
      <c r="DQ234" s="39"/>
      <c r="DR234" s="39"/>
      <c r="DS234" s="39"/>
      <c r="EE234" s="39"/>
      <c r="EF234" s="43"/>
      <c r="EG234" s="39"/>
      <c r="EH234" s="39"/>
      <c r="EI234" s="39"/>
      <c r="EU234" s="39"/>
      <c r="EV234" s="43"/>
      <c r="EW234" s="39"/>
      <c r="EX234" s="39"/>
      <c r="EY234" s="39"/>
    </row>
    <row r="235" spans="1:156" x14ac:dyDescent="0.25">
      <c r="A235" s="94"/>
      <c r="B235" s="39"/>
      <c r="C235" s="40"/>
      <c r="D235" s="39"/>
      <c r="G235" s="39"/>
      <c r="H235" s="43"/>
      <c r="I235" s="39"/>
      <c r="J235" s="39"/>
      <c r="K235" s="39"/>
      <c r="W235" s="39"/>
      <c r="X235" s="43"/>
      <c r="Y235" s="39"/>
      <c r="Z235" s="39"/>
      <c r="AA235" s="39"/>
      <c r="AM235" s="39"/>
      <c r="AN235" s="43"/>
      <c r="AO235" s="39"/>
      <c r="AP235" s="39"/>
      <c r="AQ235" s="39"/>
      <c r="BC235" s="39"/>
      <c r="BD235" s="43"/>
      <c r="BE235" s="39"/>
      <c r="BF235" s="39"/>
      <c r="BG235" s="39"/>
      <c r="BS235" s="39"/>
      <c r="BT235" s="43"/>
      <c r="BU235" s="39"/>
      <c r="BV235" s="39"/>
      <c r="BW235" s="39"/>
      <c r="CI235" s="39"/>
      <c r="CJ235" s="43"/>
      <c r="CK235" s="39"/>
      <c r="CL235" s="39"/>
      <c r="CM235" s="39"/>
      <c r="CY235" s="39"/>
      <c r="CZ235" s="43"/>
      <c r="DA235" s="39"/>
      <c r="DB235" s="39"/>
      <c r="DC235" s="39"/>
      <c r="DO235" s="39"/>
      <c r="DP235" s="43"/>
      <c r="DQ235" s="39"/>
      <c r="DR235" s="39"/>
      <c r="DS235" s="39"/>
      <c r="EE235" s="39"/>
      <c r="EF235" s="43"/>
      <c r="EG235" s="39"/>
      <c r="EH235" s="39"/>
      <c r="EI235" s="39"/>
      <c r="EU235" s="39"/>
      <c r="EV235" s="43"/>
      <c r="EW235" s="39"/>
      <c r="EX235" s="39"/>
      <c r="EY235" s="39"/>
    </row>
    <row r="236" spans="1:156" x14ac:dyDescent="0.25">
      <c r="A236" s="94"/>
      <c r="B236" s="39"/>
      <c r="C236" s="40"/>
      <c r="D236" s="39"/>
      <c r="G236" s="39"/>
      <c r="H236" s="43"/>
      <c r="I236" s="6"/>
      <c r="J236" s="6"/>
      <c r="K236" s="6"/>
      <c r="L236" s="6"/>
      <c r="W236" s="39"/>
      <c r="X236" s="43"/>
      <c r="Y236" s="6"/>
      <c r="Z236" s="6"/>
      <c r="AA236" s="6"/>
      <c r="AB236" s="6"/>
      <c r="AM236" s="39"/>
      <c r="AN236" s="43"/>
      <c r="AO236" s="6"/>
      <c r="AP236" s="6"/>
      <c r="AQ236" s="6"/>
      <c r="AR236" s="6"/>
      <c r="BC236" s="39"/>
      <c r="BD236" s="43"/>
      <c r="BE236" s="6"/>
      <c r="BF236" s="6"/>
      <c r="BG236" s="6"/>
      <c r="BH236" s="6"/>
      <c r="BS236" s="39"/>
      <c r="BT236" s="43"/>
      <c r="BU236" s="6"/>
      <c r="BV236" s="6"/>
      <c r="BW236" s="6"/>
      <c r="BX236" s="6"/>
      <c r="CI236" s="39"/>
      <c r="CJ236" s="43"/>
      <c r="CK236" s="6"/>
      <c r="CL236" s="6"/>
      <c r="CM236" s="6"/>
      <c r="CN236" s="6"/>
      <c r="CY236" s="39"/>
      <c r="CZ236" s="43"/>
      <c r="DA236" s="6"/>
      <c r="DB236" s="6"/>
      <c r="DC236" s="6"/>
      <c r="DD236" s="6"/>
      <c r="DO236" s="39"/>
      <c r="DP236" s="43"/>
      <c r="DQ236" s="6"/>
      <c r="DR236" s="6"/>
      <c r="DS236" s="6"/>
      <c r="DT236" s="6"/>
      <c r="EE236" s="39"/>
      <c r="EF236" s="43"/>
      <c r="EG236" s="6"/>
      <c r="EH236" s="6"/>
      <c r="EI236" s="6"/>
      <c r="EJ236" s="6"/>
      <c r="EU236" s="39"/>
      <c r="EV236" s="43"/>
      <c r="EW236" s="6"/>
      <c r="EX236" s="6"/>
      <c r="EY236" s="6"/>
      <c r="EZ236" s="6"/>
    </row>
    <row r="237" spans="1:156" x14ac:dyDescent="0.25">
      <c r="B237" s="39"/>
      <c r="C237" s="40"/>
      <c r="D237" s="44"/>
      <c r="G237" s="39"/>
      <c r="H237" s="43"/>
      <c r="I237" s="44"/>
      <c r="J237" s="44"/>
      <c r="K237" s="44"/>
      <c r="W237" s="39"/>
      <c r="X237" s="43"/>
      <c r="Y237" s="44"/>
      <c r="Z237" s="44"/>
      <c r="AA237" s="44"/>
      <c r="AM237" s="39"/>
      <c r="AN237" s="43"/>
      <c r="AO237" s="44"/>
      <c r="AP237" s="44"/>
      <c r="AQ237" s="44"/>
      <c r="BC237" s="39"/>
      <c r="BD237" s="43"/>
      <c r="BE237" s="44"/>
      <c r="BF237" s="44"/>
      <c r="BG237" s="44"/>
      <c r="BS237" s="39"/>
      <c r="BT237" s="43"/>
      <c r="BU237" s="44"/>
      <c r="BV237" s="44"/>
      <c r="BW237" s="44"/>
      <c r="CI237" s="39"/>
      <c r="CJ237" s="43"/>
      <c r="CK237" s="44"/>
      <c r="CL237" s="44"/>
      <c r="CM237" s="44"/>
      <c r="CY237" s="39"/>
      <c r="CZ237" s="43"/>
      <c r="DA237" s="44"/>
      <c r="DB237" s="44"/>
      <c r="DC237" s="44"/>
      <c r="DO237" s="39"/>
      <c r="DP237" s="43"/>
      <c r="DQ237" s="44"/>
      <c r="DR237" s="44"/>
      <c r="DS237" s="44"/>
      <c r="EE237" s="39"/>
      <c r="EF237" s="43"/>
      <c r="EG237" s="44"/>
      <c r="EH237" s="44"/>
      <c r="EI237" s="44"/>
      <c r="EU237" s="39"/>
      <c r="EV237" s="43"/>
      <c r="EW237" s="44"/>
      <c r="EX237" s="44"/>
      <c r="EY237" s="44"/>
    </row>
    <row r="238" spans="1:156" x14ac:dyDescent="0.25">
      <c r="C238" s="36"/>
      <c r="D238" s="37"/>
      <c r="H238" s="45"/>
      <c r="I238" s="37"/>
      <c r="J238" s="37"/>
      <c r="K238" s="37"/>
      <c r="X238" s="45"/>
      <c r="Y238" s="37"/>
      <c r="Z238" s="37"/>
      <c r="AA238" s="37"/>
      <c r="AN238" s="45"/>
      <c r="AO238" s="37"/>
      <c r="AP238" s="37"/>
      <c r="AQ238" s="37"/>
      <c r="BD238" s="45"/>
      <c r="BE238" s="37"/>
      <c r="BF238" s="37"/>
      <c r="BG238" s="37"/>
      <c r="BT238" s="45"/>
      <c r="BU238" s="37"/>
      <c r="BV238" s="37"/>
      <c r="BW238" s="37"/>
      <c r="CJ238" s="45"/>
      <c r="CK238" s="37"/>
      <c r="CL238" s="37"/>
      <c r="CM238" s="37"/>
      <c r="CZ238" s="45"/>
      <c r="DA238" s="37"/>
      <c r="DB238" s="37"/>
      <c r="DC238" s="37"/>
      <c r="DP238" s="45"/>
      <c r="DQ238" s="37"/>
      <c r="DR238" s="37"/>
      <c r="DS238" s="37"/>
      <c r="EF238" s="45"/>
      <c r="EG238" s="37"/>
      <c r="EH238" s="37"/>
      <c r="EI238" s="37"/>
      <c r="EV238" s="45"/>
      <c r="EW238" s="37"/>
      <c r="EX238" s="37"/>
      <c r="EY238" s="37"/>
    </row>
    <row r="239" spans="1:156" x14ac:dyDescent="0.25">
      <c r="C239" s="36"/>
      <c r="D239" s="37"/>
      <c r="H239" s="45"/>
      <c r="I239" s="37"/>
      <c r="J239" s="37"/>
      <c r="K239" s="37"/>
      <c r="X239" s="45"/>
      <c r="Y239" s="37"/>
      <c r="Z239" s="37"/>
      <c r="AA239" s="37"/>
      <c r="AN239" s="45"/>
      <c r="AO239" s="37"/>
      <c r="AP239" s="37"/>
      <c r="AQ239" s="37"/>
      <c r="BD239" s="45"/>
      <c r="BE239" s="37"/>
      <c r="BF239" s="37"/>
      <c r="BG239" s="37"/>
      <c r="BT239" s="45"/>
      <c r="BU239" s="37"/>
      <c r="BV239" s="37"/>
      <c r="BW239" s="37"/>
      <c r="CJ239" s="45"/>
      <c r="CK239" s="37"/>
      <c r="CL239" s="37"/>
      <c r="CM239" s="37"/>
      <c r="CZ239" s="45"/>
      <c r="DA239" s="37"/>
      <c r="DB239" s="37"/>
      <c r="DC239" s="37"/>
      <c r="DP239" s="45"/>
      <c r="DQ239" s="37"/>
      <c r="DR239" s="37"/>
      <c r="DS239" s="37"/>
      <c r="EF239" s="45"/>
      <c r="EG239" s="37"/>
      <c r="EH239" s="37"/>
      <c r="EI239" s="37"/>
      <c r="EV239" s="45"/>
      <c r="EW239" s="37"/>
      <c r="EX239" s="37"/>
      <c r="EY239" s="37"/>
    </row>
    <row r="240" spans="1:156" x14ac:dyDescent="0.25">
      <c r="C240" s="36"/>
      <c r="D240" s="37"/>
      <c r="H240" s="45"/>
      <c r="I240" s="37"/>
      <c r="J240" s="37"/>
      <c r="K240" s="37"/>
      <c r="X240" s="45"/>
      <c r="Y240" s="37"/>
      <c r="Z240" s="37"/>
      <c r="AA240" s="37"/>
      <c r="AN240" s="45"/>
      <c r="AO240" s="37"/>
      <c r="AP240" s="37"/>
      <c r="AQ240" s="37"/>
      <c r="BD240" s="45"/>
      <c r="BE240" s="37"/>
      <c r="BF240" s="37"/>
      <c r="BG240" s="37"/>
      <c r="BT240" s="45"/>
      <c r="BU240" s="37"/>
      <c r="BV240" s="37"/>
      <c r="BW240" s="37"/>
      <c r="CJ240" s="45"/>
      <c r="CK240" s="37"/>
      <c r="CL240" s="37"/>
      <c r="CM240" s="37"/>
      <c r="CZ240" s="45"/>
      <c r="DA240" s="37"/>
      <c r="DB240" s="37"/>
      <c r="DC240" s="37"/>
      <c r="DP240" s="45"/>
      <c r="DQ240" s="37"/>
      <c r="DR240" s="37"/>
      <c r="DS240" s="37"/>
      <c r="EF240" s="45"/>
      <c r="EG240" s="37"/>
      <c r="EH240" s="37"/>
      <c r="EI240" s="37"/>
      <c r="EV240" s="45"/>
      <c r="EW240" s="37"/>
      <c r="EX240" s="37"/>
      <c r="EY240" s="37"/>
    </row>
    <row r="241" spans="2:155" x14ac:dyDescent="0.25">
      <c r="C241" s="36"/>
      <c r="D241" s="37"/>
      <c r="H241" s="45"/>
      <c r="I241" s="37"/>
      <c r="J241" s="37"/>
      <c r="K241" s="37"/>
      <c r="X241" s="45"/>
      <c r="Y241" s="37"/>
      <c r="Z241" s="37"/>
      <c r="AA241" s="37"/>
      <c r="AN241" s="45"/>
      <c r="AO241" s="37"/>
      <c r="AP241" s="37"/>
      <c r="AQ241" s="37"/>
      <c r="BD241" s="45"/>
      <c r="BE241" s="37"/>
      <c r="BF241" s="37"/>
      <c r="BG241" s="37"/>
      <c r="BT241" s="45"/>
      <c r="BU241" s="37"/>
      <c r="BV241" s="37"/>
      <c r="BW241" s="37"/>
      <c r="CJ241" s="45"/>
      <c r="CK241" s="37"/>
      <c r="CL241" s="37"/>
      <c r="CM241" s="37"/>
      <c r="CZ241" s="45"/>
      <c r="DA241" s="37"/>
      <c r="DB241" s="37"/>
      <c r="DC241" s="37"/>
      <c r="DP241" s="45"/>
      <c r="DQ241" s="37"/>
      <c r="DR241" s="37"/>
      <c r="DS241" s="37"/>
      <c r="EF241" s="45"/>
      <c r="EG241" s="37"/>
      <c r="EH241" s="37"/>
      <c r="EI241" s="37"/>
      <c r="EV241" s="45"/>
      <c r="EW241" s="37"/>
      <c r="EX241" s="37"/>
      <c r="EY241" s="37"/>
    </row>
    <row r="244" spans="2:155" x14ac:dyDescent="0.25">
      <c r="B244" s="39"/>
      <c r="E244" s="40"/>
    </row>
    <row r="245" spans="2:155" x14ac:dyDescent="0.25">
      <c r="B245" s="39"/>
      <c r="E245" s="46"/>
    </row>
    <row r="246" spans="2:155" x14ac:dyDescent="0.25">
      <c r="B246" s="39"/>
    </row>
    <row r="248" spans="2:155" x14ac:dyDescent="0.25">
      <c r="C248" s="36"/>
    </row>
    <row r="251" spans="2:155" x14ac:dyDescent="0.25">
      <c r="B251" s="39"/>
      <c r="D251" s="42"/>
    </row>
    <row r="253" spans="2:155" x14ac:dyDescent="0.25">
      <c r="B253" s="39"/>
    </row>
    <row r="254" spans="2:155" x14ac:dyDescent="0.25">
      <c r="B254" s="39"/>
    </row>
    <row r="255" spans="2:155" x14ac:dyDescent="0.25">
      <c r="B255" s="39"/>
      <c r="E255" s="40"/>
    </row>
    <row r="256" spans="2:155" x14ac:dyDescent="0.25">
      <c r="C256" s="36"/>
      <c r="D256" s="37"/>
    </row>
    <row r="257" spans="1:156" x14ac:dyDescent="0.25">
      <c r="C257" s="36"/>
      <c r="D257" s="37"/>
    </row>
    <row r="258" spans="1:156" x14ac:dyDescent="0.25">
      <c r="B258" s="39"/>
      <c r="E258" s="46"/>
    </row>
    <row r="259" spans="1:156" x14ac:dyDescent="0.25">
      <c r="A259" s="93"/>
      <c r="B259" s="39"/>
      <c r="E259" s="46"/>
    </row>
    <row r="260" spans="1:156" x14ac:dyDescent="0.25">
      <c r="B260" s="39"/>
      <c r="E260" s="46"/>
      <c r="J260" s="10"/>
      <c r="K260" s="10"/>
      <c r="L260" s="10"/>
      <c r="Z260" s="10"/>
      <c r="AA260" s="10"/>
      <c r="AB260" s="10"/>
      <c r="AP260" s="10"/>
      <c r="AQ260" s="10"/>
      <c r="AR260" s="10"/>
      <c r="BF260" s="10"/>
      <c r="BG260" s="10"/>
      <c r="BH260" s="10"/>
      <c r="BV260" s="10"/>
      <c r="BW260" s="10"/>
      <c r="BX260" s="10"/>
      <c r="CL260" s="10"/>
      <c r="CM260" s="10"/>
      <c r="CN260" s="10"/>
      <c r="DB260" s="10"/>
      <c r="DC260" s="10"/>
      <c r="DD260" s="10"/>
      <c r="DR260" s="10"/>
      <c r="DS260" s="10"/>
      <c r="DT260" s="10"/>
      <c r="EH260" s="10"/>
      <c r="EI260" s="10"/>
      <c r="EJ260" s="10"/>
      <c r="EX260" s="10"/>
      <c r="EY260" s="10"/>
      <c r="EZ260" s="10"/>
    </row>
    <row r="261" spans="1:156" x14ac:dyDescent="0.25">
      <c r="J261" s="10"/>
      <c r="K261" s="10"/>
      <c r="L261" s="10"/>
      <c r="Z261" s="10"/>
      <c r="AA261" s="10"/>
      <c r="AB261" s="10"/>
      <c r="AP261" s="10"/>
      <c r="AQ261" s="10"/>
      <c r="AR261" s="10"/>
      <c r="BF261" s="10"/>
      <c r="BG261" s="10"/>
      <c r="BH261" s="10"/>
      <c r="BV261" s="10"/>
      <c r="BW261" s="10"/>
      <c r="BX261" s="10"/>
      <c r="CL261" s="10"/>
      <c r="CM261" s="10"/>
      <c r="CN261" s="10"/>
      <c r="DB261" s="10"/>
      <c r="DC261" s="10"/>
      <c r="DD261" s="10"/>
      <c r="DR261" s="10"/>
      <c r="DS261" s="10"/>
      <c r="DT261" s="10"/>
      <c r="EH261" s="10"/>
      <c r="EI261" s="10"/>
      <c r="EJ261" s="10"/>
      <c r="EX261" s="10"/>
      <c r="EY261" s="10"/>
      <c r="EZ261" s="10"/>
    </row>
    <row r="262" spans="1:156" x14ac:dyDescent="0.25">
      <c r="B262" s="39"/>
      <c r="C262" s="36"/>
      <c r="J262" s="10"/>
      <c r="K262" s="10"/>
      <c r="L262" s="10"/>
      <c r="Z262" s="10"/>
      <c r="AA262" s="10"/>
      <c r="AB262" s="10"/>
      <c r="AP262" s="10"/>
      <c r="AQ262" s="10"/>
      <c r="AR262" s="10"/>
      <c r="BF262" s="10"/>
      <c r="BG262" s="10"/>
      <c r="BH262" s="10"/>
      <c r="BV262" s="10"/>
      <c r="BW262" s="10"/>
      <c r="BX262" s="10"/>
      <c r="CL262" s="10"/>
      <c r="CM262" s="10"/>
      <c r="CN262" s="10"/>
      <c r="DB262" s="10"/>
      <c r="DC262" s="10"/>
      <c r="DD262" s="10"/>
      <c r="DR262" s="10"/>
      <c r="DS262" s="10"/>
      <c r="DT262" s="10"/>
      <c r="EH262" s="10"/>
      <c r="EI262" s="10"/>
      <c r="EJ262" s="10"/>
      <c r="EX262" s="10"/>
      <c r="EY262" s="10"/>
      <c r="EZ262" s="10"/>
    </row>
    <row r="263" spans="1:156" x14ac:dyDescent="0.25">
      <c r="B263" s="39"/>
      <c r="J263" s="10"/>
      <c r="K263" s="10"/>
      <c r="L263" s="10"/>
      <c r="Z263" s="10"/>
      <c r="AA263" s="10"/>
      <c r="AB263" s="10"/>
      <c r="AP263" s="10"/>
      <c r="AQ263" s="10"/>
      <c r="AR263" s="10"/>
      <c r="BF263" s="10"/>
      <c r="BG263" s="10"/>
      <c r="BH263" s="10"/>
      <c r="BV263" s="10"/>
      <c r="BW263" s="10"/>
      <c r="BX263" s="10"/>
      <c r="CL263" s="10"/>
      <c r="CM263" s="10"/>
      <c r="CN263" s="10"/>
      <c r="DB263" s="10"/>
      <c r="DC263" s="10"/>
      <c r="DD263" s="10"/>
      <c r="DR263" s="10"/>
      <c r="DS263" s="10"/>
      <c r="DT263" s="10"/>
      <c r="EH263" s="10"/>
      <c r="EI263" s="10"/>
      <c r="EJ263" s="10"/>
      <c r="EX263" s="10"/>
      <c r="EY263" s="10"/>
      <c r="EZ263" s="10"/>
    </row>
    <row r="264" spans="1:156" x14ac:dyDescent="0.25">
      <c r="B264" s="39"/>
      <c r="D264" s="42"/>
      <c r="J264" s="10"/>
      <c r="K264" s="10"/>
      <c r="L264" s="10"/>
      <c r="Z264" s="10"/>
      <c r="AA264" s="10"/>
      <c r="AB264" s="10"/>
      <c r="AP264" s="10"/>
      <c r="AQ264" s="10"/>
      <c r="AR264" s="10"/>
      <c r="BF264" s="10"/>
      <c r="BG264" s="10"/>
      <c r="BH264" s="10"/>
      <c r="BV264" s="10"/>
      <c r="BW264" s="10"/>
      <c r="BX264" s="10"/>
      <c r="CL264" s="10"/>
      <c r="CM264" s="10"/>
      <c r="CN264" s="10"/>
      <c r="DB264" s="10"/>
      <c r="DC264" s="10"/>
      <c r="DD264" s="10"/>
      <c r="DR264" s="10"/>
      <c r="DS264" s="10"/>
      <c r="DT264" s="10"/>
      <c r="EH264" s="10"/>
      <c r="EI264" s="10"/>
      <c r="EJ264" s="10"/>
      <c r="EX264" s="10"/>
      <c r="EY264" s="10"/>
      <c r="EZ264" s="10"/>
    </row>
    <row r="265" spans="1:156" x14ac:dyDescent="0.25">
      <c r="B265" s="39"/>
      <c r="J265" s="10"/>
      <c r="K265" s="10"/>
      <c r="L265" s="10"/>
      <c r="Z265" s="10"/>
      <c r="AA265" s="10"/>
      <c r="AB265" s="10"/>
      <c r="AP265" s="10"/>
      <c r="AQ265" s="10"/>
      <c r="AR265" s="10"/>
      <c r="BF265" s="10"/>
      <c r="BG265" s="10"/>
      <c r="BH265" s="10"/>
      <c r="BV265" s="10"/>
      <c r="BW265" s="10"/>
      <c r="BX265" s="10"/>
      <c r="CL265" s="10"/>
      <c r="CM265" s="10"/>
      <c r="CN265" s="10"/>
      <c r="DB265" s="10"/>
      <c r="DC265" s="10"/>
      <c r="DD265" s="10"/>
      <c r="DR265" s="10"/>
      <c r="DS265" s="10"/>
      <c r="DT265" s="10"/>
      <c r="EH265" s="10"/>
      <c r="EI265" s="10"/>
      <c r="EJ265" s="10"/>
      <c r="EX265" s="10"/>
      <c r="EY265" s="10"/>
      <c r="EZ265" s="10"/>
    </row>
    <row r="266" spans="1:156" x14ac:dyDescent="0.25">
      <c r="B266" s="39"/>
      <c r="J266" s="10"/>
      <c r="K266" s="10"/>
      <c r="L266" s="10"/>
      <c r="Z266" s="10"/>
      <c r="AA266" s="10"/>
      <c r="AB266" s="10"/>
      <c r="AP266" s="10"/>
      <c r="AQ266" s="10"/>
      <c r="AR266" s="10"/>
      <c r="BF266" s="10"/>
      <c r="BG266" s="10"/>
      <c r="BH266" s="10"/>
      <c r="BV266" s="10"/>
      <c r="BW266" s="10"/>
      <c r="BX266" s="10"/>
      <c r="CL266" s="10"/>
      <c r="CM266" s="10"/>
      <c r="CN266" s="10"/>
      <c r="DB266" s="10"/>
      <c r="DC266" s="10"/>
      <c r="DD266" s="10"/>
      <c r="DR266" s="10"/>
      <c r="DS266" s="10"/>
      <c r="DT266" s="10"/>
      <c r="EH266" s="10"/>
      <c r="EI266" s="10"/>
      <c r="EJ266" s="10"/>
      <c r="EX266" s="10"/>
      <c r="EY266" s="10"/>
      <c r="EZ266" s="10"/>
    </row>
    <row r="267" spans="1:156" x14ac:dyDescent="0.25">
      <c r="J267" s="10"/>
      <c r="K267" s="10"/>
      <c r="L267" s="10"/>
      <c r="Z267" s="10"/>
      <c r="AA267" s="10"/>
      <c r="AB267" s="10"/>
      <c r="AP267" s="10"/>
      <c r="AQ267" s="10"/>
      <c r="AR267" s="10"/>
      <c r="BF267" s="10"/>
      <c r="BG267" s="10"/>
      <c r="BH267" s="10"/>
      <c r="BV267" s="10"/>
      <c r="BW267" s="10"/>
      <c r="BX267" s="10"/>
      <c r="CL267" s="10"/>
      <c r="CM267" s="10"/>
      <c r="CN267" s="10"/>
      <c r="DB267" s="10"/>
      <c r="DC267" s="10"/>
      <c r="DD267" s="10"/>
      <c r="DR267" s="10"/>
      <c r="DS267" s="10"/>
      <c r="DT267" s="10"/>
      <c r="EH267" s="10"/>
      <c r="EI267" s="10"/>
      <c r="EJ267" s="10"/>
      <c r="EX267" s="10"/>
      <c r="EY267" s="10"/>
      <c r="EZ267" s="10"/>
    </row>
    <row r="268" spans="1:156" x14ac:dyDescent="0.25">
      <c r="J268" s="10"/>
      <c r="K268" s="10"/>
      <c r="L268" s="10"/>
      <c r="Z268" s="10"/>
      <c r="AA268" s="10"/>
      <c r="AB268" s="10"/>
      <c r="AP268" s="10"/>
      <c r="AQ268" s="10"/>
      <c r="AR268" s="10"/>
      <c r="BF268" s="10"/>
      <c r="BG268" s="10"/>
      <c r="BH268" s="10"/>
      <c r="BV268" s="10"/>
      <c r="BW268" s="10"/>
      <c r="BX268" s="10"/>
      <c r="CL268" s="10"/>
      <c r="CM268" s="10"/>
      <c r="CN268" s="10"/>
      <c r="DB268" s="10"/>
      <c r="DC268" s="10"/>
      <c r="DD268" s="10"/>
      <c r="DR268" s="10"/>
      <c r="DS268" s="10"/>
      <c r="DT268" s="10"/>
      <c r="EH268" s="10"/>
      <c r="EI268" s="10"/>
      <c r="EJ268" s="10"/>
      <c r="EX268" s="10"/>
      <c r="EY268" s="10"/>
      <c r="EZ268" s="10"/>
    </row>
    <row r="270" spans="1:156" x14ac:dyDescent="0.25">
      <c r="B270" s="39"/>
    </row>
    <row r="271" spans="1:156" x14ac:dyDescent="0.25">
      <c r="C271" s="36"/>
      <c r="D271" s="37"/>
    </row>
    <row r="272" spans="1:156" x14ac:dyDescent="0.25">
      <c r="B272" s="39"/>
    </row>
    <row r="273" spans="1:5" x14ac:dyDescent="0.25">
      <c r="C273" s="36"/>
    </row>
    <row r="274" spans="1:5" x14ac:dyDescent="0.25">
      <c r="C274" s="36"/>
    </row>
    <row r="275" spans="1:5" x14ac:dyDescent="0.25">
      <c r="B275" s="39"/>
    </row>
    <row r="276" spans="1:5" x14ac:dyDescent="0.25">
      <c r="B276" s="39"/>
    </row>
    <row r="277" spans="1:5" x14ac:dyDescent="0.25">
      <c r="B277" s="39"/>
      <c r="E277" s="40"/>
    </row>
    <row r="278" spans="1:5" x14ac:dyDescent="0.25">
      <c r="C278" s="36"/>
    </row>
    <row r="280" spans="1:5" x14ac:dyDescent="0.25">
      <c r="B280" s="39"/>
    </row>
    <row r="281" spans="1:5" x14ac:dyDescent="0.25">
      <c r="C281" s="36"/>
    </row>
    <row r="282" spans="1:5" x14ac:dyDescent="0.25">
      <c r="B282" s="39"/>
      <c r="E282" s="40"/>
    </row>
    <row r="283" spans="1:5" x14ac:dyDescent="0.25">
      <c r="C283" s="36"/>
      <c r="D283" s="37"/>
    </row>
    <row r="284" spans="1:5" x14ac:dyDescent="0.25">
      <c r="B284" s="39"/>
    </row>
    <row r="285" spans="1:5" x14ac:dyDescent="0.25">
      <c r="B285" s="39"/>
    </row>
    <row r="287" spans="1:5" x14ac:dyDescent="0.25">
      <c r="A287" s="93"/>
    </row>
    <row r="290" spans="1:5" x14ac:dyDescent="0.25">
      <c r="B290" s="39"/>
      <c r="C290" s="40"/>
      <c r="D290" s="39"/>
    </row>
    <row r="292" spans="1:5" x14ac:dyDescent="0.25">
      <c r="B292" s="39"/>
      <c r="C292" s="40"/>
      <c r="D292" s="39"/>
    </row>
    <row r="293" spans="1:5" x14ac:dyDescent="0.25">
      <c r="C293" s="36"/>
    </row>
    <row r="296" spans="1:5" x14ac:dyDescent="0.25">
      <c r="A296" s="93"/>
    </row>
    <row r="298" spans="1:5" x14ac:dyDescent="0.25">
      <c r="B298" s="39"/>
      <c r="C298" s="36"/>
      <c r="E298" s="40"/>
    </row>
    <row r="301" spans="1:5" x14ac:dyDescent="0.25">
      <c r="C301" s="36"/>
      <c r="D301" s="37"/>
    </row>
    <row r="302" spans="1:5" x14ac:dyDescent="0.25">
      <c r="C302" s="36"/>
      <c r="D302" s="37"/>
    </row>
    <row r="303" spans="1:5" x14ac:dyDescent="0.25">
      <c r="A303" s="93"/>
    </row>
    <row r="304" spans="1:5" x14ac:dyDescent="0.25">
      <c r="C304" s="36"/>
      <c r="D304" s="37"/>
    </row>
    <row r="305" spans="2:4" x14ac:dyDescent="0.25">
      <c r="B305" s="39"/>
    </row>
    <row r="307" spans="2:4" x14ac:dyDescent="0.25">
      <c r="C307" s="36"/>
      <c r="D307" s="37"/>
    </row>
    <row r="308" spans="2:4" x14ac:dyDescent="0.25">
      <c r="B308" s="39"/>
    </row>
    <row r="312" spans="2:4" x14ac:dyDescent="0.25">
      <c r="B312" s="39"/>
    </row>
    <row r="317" spans="2:4" x14ac:dyDescent="0.25">
      <c r="B317" s="39"/>
    </row>
    <row r="318" spans="2:4" x14ac:dyDescent="0.25">
      <c r="C318" s="36"/>
    </row>
    <row r="319" spans="2:4" x14ac:dyDescent="0.25">
      <c r="B319" s="39"/>
    </row>
    <row r="320" spans="2:4" x14ac:dyDescent="0.25">
      <c r="B320" s="39"/>
    </row>
    <row r="323" spans="2:5" x14ac:dyDescent="0.25">
      <c r="B323" s="39"/>
      <c r="E323" s="40"/>
    </row>
    <row r="324" spans="2:5" x14ac:dyDescent="0.25">
      <c r="B324" s="39"/>
      <c r="E324" s="40"/>
    </row>
    <row r="325" spans="2:5" x14ac:dyDescent="0.25">
      <c r="B325" s="39"/>
    </row>
    <row r="327" spans="2:5" x14ac:dyDescent="0.25">
      <c r="C327" s="36"/>
    </row>
    <row r="328" spans="2:5" x14ac:dyDescent="0.25">
      <c r="B328" s="39"/>
    </row>
    <row r="329" spans="2:5" x14ac:dyDescent="0.25">
      <c r="C329" s="36"/>
      <c r="D329" s="37"/>
    </row>
    <row r="330" spans="2:5" x14ac:dyDescent="0.25">
      <c r="C330" s="36"/>
      <c r="D330" s="37"/>
    </row>
    <row r="331" spans="2:5" x14ac:dyDescent="0.25">
      <c r="B331" s="39"/>
      <c r="C331" s="40"/>
      <c r="D331" s="39"/>
    </row>
    <row r="334" spans="2:5" x14ac:dyDescent="0.25">
      <c r="C334" s="36"/>
    </row>
    <row r="335" spans="2:5" x14ac:dyDescent="0.25">
      <c r="C335" s="36"/>
    </row>
  </sheetData>
  <sortState ref="A7:FP11">
    <sortCondition descending="1" ref="FO7:FO11"/>
  </sortState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96"/>
  <sheetViews>
    <sheetView showRuler="0" showWhiteSpace="0" zoomScale="70" zoomScaleNormal="7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FS120" sqref="FS120"/>
    </sheetView>
  </sheetViews>
  <sheetFormatPr defaultRowHeight="15" x14ac:dyDescent="0.25"/>
  <cols>
    <col min="1" max="1" width="26" style="91" customWidth="1"/>
    <col min="2" max="2" width="3.7109375" style="4" customWidth="1"/>
    <col min="3" max="3" width="28.7109375" style="30" hidden="1" customWidth="1"/>
    <col min="4" max="4" width="11" style="31" hidden="1" customWidth="1"/>
    <col min="5" max="5" width="14.85546875" style="4" hidden="1" customWidth="1"/>
    <col min="6" max="6" width="10.5703125" style="32" hidden="1" customWidth="1"/>
    <col min="7" max="7" width="7.5703125" style="4" hidden="1" customWidth="1"/>
    <col min="8" max="8" width="6.85546875" style="5" hidden="1" customWidth="1"/>
    <col min="9" max="9" width="3.42578125" style="4" customWidth="1"/>
    <col min="10" max="10" width="6.85546875" style="4" hidden="1" customWidth="1"/>
    <col min="11" max="11" width="7" style="4" hidden="1" customWidth="1"/>
    <col min="12" max="13" width="4.140625" style="4" customWidth="1"/>
    <col min="14" max="14" width="4" style="6" customWidth="1"/>
    <col min="15" max="15" width="7.42578125" style="4" hidden="1" customWidth="1"/>
    <col min="16" max="16" width="8" style="4" hidden="1" customWidth="1"/>
    <col min="17" max="17" width="7.7109375" style="4" hidden="1" customWidth="1"/>
    <col min="18" max="18" width="7.5703125" style="4" hidden="1" customWidth="1"/>
    <col min="19" max="19" width="6.7109375" style="6" hidden="1" customWidth="1"/>
    <col min="20" max="20" width="15" style="4" hidden="1" customWidth="1"/>
    <col min="21" max="21" width="4.28515625" style="100" customWidth="1"/>
    <col min="22" max="22" width="10.5703125" style="65" hidden="1" customWidth="1"/>
    <col min="23" max="23" width="7.5703125" style="4" hidden="1" customWidth="1"/>
    <col min="24" max="24" width="6.85546875" style="5" hidden="1" customWidth="1"/>
    <col min="25" max="25" width="4.7109375" style="4" customWidth="1"/>
    <col min="26" max="26" width="4" style="4" hidden="1" customWidth="1"/>
    <col min="27" max="27" width="3.7109375" style="4" hidden="1" customWidth="1"/>
    <col min="28" max="29" width="3.7109375" style="4" customWidth="1"/>
    <col min="30" max="30" width="3.85546875" style="6" customWidth="1"/>
    <col min="31" max="31" width="7.42578125" style="4" hidden="1" customWidth="1"/>
    <col min="32" max="32" width="8" style="4" hidden="1" customWidth="1"/>
    <col min="33" max="33" width="7.7109375" style="4" hidden="1" customWidth="1"/>
    <col min="34" max="34" width="7.5703125" style="4" hidden="1" customWidth="1"/>
    <col min="35" max="35" width="6.7109375" style="6" hidden="1" customWidth="1"/>
    <col min="36" max="36" width="15" style="4" hidden="1" customWidth="1"/>
    <col min="37" max="37" width="3.7109375" style="100" customWidth="1"/>
    <col min="38" max="38" width="10.5703125" style="32" hidden="1" customWidth="1"/>
    <col min="39" max="39" width="7.5703125" style="4" hidden="1" customWidth="1"/>
    <col min="40" max="40" width="6.85546875" style="5" hidden="1" customWidth="1"/>
    <col min="41" max="41" width="3.85546875" style="4" customWidth="1"/>
    <col min="42" max="42" width="6.85546875" style="4" hidden="1" customWidth="1"/>
    <col min="43" max="43" width="7" style="4" hidden="1" customWidth="1"/>
    <col min="44" max="44" width="4" style="4" customWidth="1"/>
    <col min="45" max="45" width="3.85546875" style="4" customWidth="1"/>
    <col min="46" max="46" width="4.28515625" style="6" customWidth="1"/>
    <col min="47" max="47" width="7.42578125" style="4" hidden="1" customWidth="1"/>
    <col min="48" max="48" width="8" style="4" hidden="1" customWidth="1"/>
    <col min="49" max="49" width="7.7109375" style="4" hidden="1" customWidth="1"/>
    <col min="50" max="50" width="7.5703125" style="4" hidden="1" customWidth="1"/>
    <col min="51" max="51" width="6.7109375" style="6" hidden="1" customWidth="1"/>
    <col min="52" max="52" width="15" style="4" hidden="1" customWidth="1"/>
    <col min="53" max="53" width="3.42578125" style="100" customWidth="1"/>
    <col min="54" max="54" width="10.5703125" style="32" hidden="1" customWidth="1"/>
    <col min="55" max="55" width="7.5703125" style="4" hidden="1" customWidth="1"/>
    <col min="56" max="56" width="6.85546875" style="5" hidden="1" customWidth="1"/>
    <col min="57" max="57" width="4.28515625" style="4" customWidth="1"/>
    <col min="58" max="58" width="4.7109375" style="4" hidden="1" customWidth="1"/>
    <col min="59" max="59" width="7" style="4" hidden="1" customWidth="1"/>
    <col min="60" max="60" width="4" style="4" customWidth="1"/>
    <col min="61" max="61" width="3.85546875" style="4" customWidth="1"/>
    <col min="62" max="62" width="4" style="6" customWidth="1"/>
    <col min="63" max="63" width="7.42578125" style="4" hidden="1" customWidth="1"/>
    <col min="64" max="64" width="8" style="4" hidden="1" customWidth="1"/>
    <col min="65" max="65" width="7.7109375" style="4" hidden="1" customWidth="1"/>
    <col min="66" max="66" width="7.5703125" style="4" hidden="1" customWidth="1"/>
    <col min="67" max="67" width="6.7109375" style="6" hidden="1" customWidth="1"/>
    <col min="68" max="68" width="15" style="4" hidden="1" customWidth="1"/>
    <col min="69" max="69" width="3.7109375" style="100" customWidth="1"/>
    <col min="70" max="70" width="10.5703125" style="32" hidden="1" customWidth="1"/>
    <col min="71" max="71" width="7.5703125" style="4" hidden="1" customWidth="1"/>
    <col min="72" max="72" width="6.85546875" style="5" hidden="1" customWidth="1"/>
    <col min="73" max="73" width="3.7109375" style="4" customWidth="1"/>
    <col min="74" max="74" width="6.85546875" style="4" hidden="1" customWidth="1"/>
    <col min="75" max="75" width="7" style="4" hidden="1" customWidth="1"/>
    <col min="76" max="77" width="3.7109375" style="4" customWidth="1"/>
    <col min="78" max="78" width="3.28515625" style="6" customWidth="1"/>
    <col min="79" max="79" width="7.42578125" style="4" hidden="1" customWidth="1"/>
    <col min="80" max="80" width="8" style="4" hidden="1" customWidth="1"/>
    <col min="81" max="81" width="7.7109375" style="4" hidden="1" customWidth="1"/>
    <col min="82" max="82" width="7.5703125" style="4" hidden="1" customWidth="1"/>
    <col min="83" max="83" width="6.7109375" style="6" hidden="1" customWidth="1"/>
    <col min="84" max="84" width="15" style="4" hidden="1" customWidth="1"/>
    <col min="85" max="85" width="3.7109375" style="100" customWidth="1"/>
    <col min="86" max="86" width="10.5703125" style="32" hidden="1" customWidth="1"/>
    <col min="87" max="87" width="7.5703125" style="4" hidden="1" customWidth="1"/>
    <col min="88" max="88" width="6.85546875" style="5" hidden="1" customWidth="1"/>
    <col min="89" max="89" width="3.28515625" style="4" customWidth="1"/>
    <col min="90" max="90" width="6.85546875" style="4" hidden="1" customWidth="1"/>
    <col min="91" max="91" width="7" style="4" hidden="1" customWidth="1"/>
    <col min="92" max="92" width="4" style="4" customWidth="1"/>
    <col min="93" max="93" width="3.42578125" style="4" customWidth="1"/>
    <col min="94" max="94" width="3.28515625" style="6" customWidth="1"/>
    <col min="95" max="95" width="7.42578125" style="4" hidden="1" customWidth="1"/>
    <col min="96" max="96" width="8" style="4" hidden="1" customWidth="1"/>
    <col min="97" max="97" width="7.7109375" style="4" hidden="1" customWidth="1"/>
    <col min="98" max="98" width="7.5703125" style="4" hidden="1" customWidth="1"/>
    <col min="99" max="99" width="6.7109375" style="6" hidden="1" customWidth="1"/>
    <col min="100" max="100" width="15" style="4" hidden="1" customWidth="1"/>
    <col min="101" max="101" width="3.85546875" style="100" customWidth="1"/>
    <col min="102" max="102" width="10.5703125" style="32" hidden="1" customWidth="1"/>
    <col min="103" max="103" width="7.5703125" style="4" hidden="1" customWidth="1"/>
    <col min="104" max="104" width="6.85546875" style="5" hidden="1" customWidth="1"/>
    <col min="105" max="105" width="3.7109375" style="4" customWidth="1"/>
    <col min="106" max="106" width="6.85546875" style="4" hidden="1" customWidth="1"/>
    <col min="107" max="107" width="7" style="4" hidden="1" customWidth="1"/>
    <col min="108" max="108" width="3.42578125" style="4" customWidth="1"/>
    <col min="109" max="109" width="3.28515625" style="4" customWidth="1"/>
    <col min="110" max="110" width="2.85546875" style="6" customWidth="1"/>
    <col min="111" max="111" width="7.42578125" style="4" hidden="1" customWidth="1"/>
    <col min="112" max="112" width="8" style="4" hidden="1" customWidth="1"/>
    <col min="113" max="113" width="7.7109375" style="4" hidden="1" customWidth="1"/>
    <col min="114" max="114" width="7.5703125" style="4" hidden="1" customWidth="1"/>
    <col min="115" max="115" width="6.7109375" style="6" hidden="1" customWidth="1"/>
    <col min="116" max="116" width="15" style="4" hidden="1" customWidth="1"/>
    <col min="117" max="117" width="3.7109375" style="100" customWidth="1"/>
    <col min="118" max="118" width="10.5703125" style="32" hidden="1" customWidth="1"/>
    <col min="119" max="119" width="7.5703125" style="4" hidden="1" customWidth="1"/>
    <col min="120" max="120" width="6.85546875" style="5" hidden="1" customWidth="1"/>
    <col min="121" max="121" width="6.7109375" style="4" hidden="1" customWidth="1"/>
    <col min="122" max="122" width="6.85546875" style="4" hidden="1" customWidth="1"/>
    <col min="123" max="123" width="7" style="4" hidden="1" customWidth="1"/>
    <col min="124" max="125" width="3.28515625" style="4" hidden="1" customWidth="1"/>
    <col min="126" max="126" width="3" style="6" hidden="1" customWidth="1"/>
    <col min="127" max="127" width="7.42578125" style="4" hidden="1" customWidth="1"/>
    <col min="128" max="128" width="8" style="4" hidden="1" customWidth="1"/>
    <col min="129" max="129" width="7.7109375" style="4" hidden="1" customWidth="1"/>
    <col min="130" max="130" width="7.5703125" style="4" hidden="1" customWidth="1"/>
    <col min="131" max="131" width="6.7109375" style="6" hidden="1" customWidth="1"/>
    <col min="132" max="132" width="15" style="4" hidden="1" customWidth="1"/>
    <col min="133" max="133" width="4" style="4" hidden="1" customWidth="1"/>
    <col min="134" max="134" width="10.5703125" style="32" hidden="1" customWidth="1"/>
    <col min="135" max="135" width="7.5703125" style="4" hidden="1" customWidth="1"/>
    <col min="136" max="136" width="6.85546875" style="5" hidden="1" customWidth="1"/>
    <col min="137" max="137" width="3.28515625" style="4" customWidth="1"/>
    <col min="138" max="138" width="6.85546875" style="4" hidden="1" customWidth="1"/>
    <col min="139" max="139" width="7" style="4" hidden="1" customWidth="1"/>
    <col min="140" max="140" width="3.7109375" style="4" customWidth="1"/>
    <col min="141" max="141" width="3.28515625" style="4" customWidth="1"/>
    <col min="142" max="142" width="3.42578125" style="6" customWidth="1"/>
    <col min="143" max="143" width="7.42578125" style="4" hidden="1" customWidth="1"/>
    <col min="144" max="144" width="8" style="4" hidden="1" customWidth="1"/>
    <col min="145" max="145" width="7.7109375" style="4" hidden="1" customWidth="1"/>
    <col min="146" max="146" width="7.5703125" style="4" hidden="1" customWidth="1"/>
    <col min="147" max="147" width="6.7109375" style="6" hidden="1" customWidth="1"/>
    <col min="148" max="148" width="15" style="4" hidden="1" customWidth="1"/>
    <col min="149" max="149" width="3.28515625" style="100" customWidth="1"/>
    <col min="150" max="150" width="10.5703125" style="32" hidden="1" customWidth="1"/>
    <col min="151" max="151" width="7.5703125" style="4" hidden="1" customWidth="1"/>
    <col min="152" max="152" width="6.85546875" style="5" hidden="1" customWidth="1"/>
    <col min="153" max="153" width="3.5703125" style="4" customWidth="1"/>
    <col min="154" max="154" width="6.85546875" style="4" hidden="1" customWidth="1"/>
    <col min="155" max="155" width="7" style="4" hidden="1" customWidth="1"/>
    <col min="156" max="156" width="3.140625" style="4" customWidth="1"/>
    <col min="157" max="157" width="3.28515625" style="4" customWidth="1"/>
    <col min="158" max="158" width="3" style="6" customWidth="1"/>
    <col min="159" max="159" width="7.42578125" style="4" hidden="1" customWidth="1"/>
    <col min="160" max="160" width="4.5703125" style="4" customWidth="1"/>
    <col min="161" max="161" width="7.7109375" style="4" hidden="1" customWidth="1"/>
    <col min="162" max="162" width="7.5703125" style="4" hidden="1" customWidth="1"/>
    <col min="163" max="163" width="6.7109375" style="6" hidden="1" customWidth="1"/>
    <col min="164" max="164" width="15" style="4" hidden="1" customWidth="1"/>
    <col min="165" max="165" width="3.42578125" style="100" customWidth="1"/>
    <col min="166" max="166" width="10.5703125" style="32" hidden="1" customWidth="1"/>
    <col min="167" max="167" width="10.5703125" style="32" customWidth="1"/>
    <col min="168" max="171" width="3.42578125" customWidth="1"/>
    <col min="172" max="172" width="4.7109375" style="123" customWidth="1"/>
    <col min="173" max="173" width="8.28515625" style="124" customWidth="1"/>
    <col min="174" max="176" width="3.42578125" customWidth="1"/>
    <col min="177" max="177" width="4.7109375" style="123" customWidth="1"/>
    <col min="178" max="178" width="8.28515625" style="124" customWidth="1"/>
    <col min="179" max="181" width="3.42578125" customWidth="1"/>
    <col min="182" max="182" width="4.7109375" style="123" customWidth="1"/>
    <col min="183" max="183" width="8.28515625" style="124" customWidth="1"/>
    <col min="184" max="186" width="3.42578125" customWidth="1"/>
    <col min="187" max="187" width="4.7109375" style="123" customWidth="1"/>
    <col min="188" max="188" width="8.28515625" style="124" customWidth="1"/>
    <col min="189" max="191" width="3.42578125" customWidth="1"/>
    <col min="192" max="192" width="4.7109375" style="123" customWidth="1"/>
    <col min="193" max="193" width="8.28515625" style="124" customWidth="1"/>
    <col min="194" max="196" width="3.42578125" customWidth="1"/>
    <col min="197" max="197" width="4.7109375" style="123" customWidth="1"/>
    <col min="198" max="198" width="8.28515625" style="124" customWidth="1"/>
    <col min="199" max="199" width="5.28515625" customWidth="1"/>
    <col min="200" max="200" width="6.42578125" customWidth="1"/>
    <col min="201" max="201" width="6.140625" customWidth="1"/>
    <col min="202" max="202" width="6.28515625" customWidth="1"/>
    <col min="203" max="203" width="5.140625" customWidth="1"/>
    <col min="204" max="204" width="5.7109375" customWidth="1"/>
  </cols>
  <sheetData>
    <row r="1" spans="1:204" ht="54.75" thickTop="1" x14ac:dyDescent="0.25">
      <c r="A1" s="83" t="s">
        <v>0</v>
      </c>
      <c r="B1" s="47" t="s">
        <v>1</v>
      </c>
      <c r="C1" s="48" t="s">
        <v>2</v>
      </c>
      <c r="D1" s="47" t="s">
        <v>3</v>
      </c>
      <c r="E1" s="49" t="s">
        <v>4</v>
      </c>
      <c r="F1" s="80" t="s">
        <v>5</v>
      </c>
      <c r="G1" s="50" t="s">
        <v>6</v>
      </c>
      <c r="H1" s="51" t="s">
        <v>6</v>
      </c>
      <c r="I1" s="51" t="s">
        <v>6</v>
      </c>
      <c r="J1" s="51" t="s">
        <v>7</v>
      </c>
      <c r="K1" s="51" t="s">
        <v>8</v>
      </c>
      <c r="L1" s="52" t="s">
        <v>122</v>
      </c>
      <c r="M1" s="52"/>
      <c r="N1" s="53" t="s">
        <v>9</v>
      </c>
      <c r="O1" s="53" t="s">
        <v>10</v>
      </c>
      <c r="P1" s="51" t="s">
        <v>11</v>
      </c>
      <c r="Q1" s="54" t="s">
        <v>12</v>
      </c>
      <c r="R1" s="54" t="s">
        <v>13</v>
      </c>
      <c r="S1" s="53" t="s">
        <v>14</v>
      </c>
      <c r="T1" s="53" t="s">
        <v>15</v>
      </c>
      <c r="U1" s="103" t="s">
        <v>16</v>
      </c>
      <c r="V1" s="63" t="s">
        <v>5</v>
      </c>
      <c r="W1" s="50" t="s">
        <v>6</v>
      </c>
      <c r="X1" s="51" t="s">
        <v>6</v>
      </c>
      <c r="Y1" s="51" t="s">
        <v>6</v>
      </c>
      <c r="Z1" s="51" t="s">
        <v>7</v>
      </c>
      <c r="AA1" s="51" t="s">
        <v>8</v>
      </c>
      <c r="AB1" s="52" t="s">
        <v>124</v>
      </c>
      <c r="AC1" s="52"/>
      <c r="AD1" s="53" t="s">
        <v>9</v>
      </c>
      <c r="AE1" s="53" t="s">
        <v>10</v>
      </c>
      <c r="AF1" s="51" t="s">
        <v>11</v>
      </c>
      <c r="AG1" s="54" t="s">
        <v>12</v>
      </c>
      <c r="AH1" s="54" t="s">
        <v>13</v>
      </c>
      <c r="AI1" s="53" t="s">
        <v>14</v>
      </c>
      <c r="AJ1" s="53" t="s">
        <v>15</v>
      </c>
      <c r="AK1" s="103" t="s">
        <v>16</v>
      </c>
      <c r="AL1" s="80" t="s">
        <v>5</v>
      </c>
      <c r="AM1" s="50" t="s">
        <v>6</v>
      </c>
      <c r="AN1" s="51" t="s">
        <v>6</v>
      </c>
      <c r="AO1" s="51" t="s">
        <v>6</v>
      </c>
      <c r="AP1" s="51" t="s">
        <v>7</v>
      </c>
      <c r="AQ1" s="51" t="s">
        <v>8</v>
      </c>
      <c r="AR1" s="52" t="s">
        <v>154</v>
      </c>
      <c r="AS1" s="52"/>
      <c r="AT1" s="53" t="s">
        <v>9</v>
      </c>
      <c r="AU1" s="53" t="s">
        <v>10</v>
      </c>
      <c r="AV1" s="51" t="s">
        <v>11</v>
      </c>
      <c r="AW1" s="54" t="s">
        <v>12</v>
      </c>
      <c r="AX1" s="54" t="s">
        <v>13</v>
      </c>
      <c r="AY1" s="53" t="s">
        <v>14</v>
      </c>
      <c r="AZ1" s="53" t="s">
        <v>15</v>
      </c>
      <c r="BA1" s="103" t="s">
        <v>16</v>
      </c>
      <c r="BB1" s="80" t="s">
        <v>5</v>
      </c>
      <c r="BC1" s="50" t="s">
        <v>6</v>
      </c>
      <c r="BD1" s="51" t="s">
        <v>6</v>
      </c>
      <c r="BE1" s="51" t="s">
        <v>6</v>
      </c>
      <c r="BF1" s="51" t="s">
        <v>7</v>
      </c>
      <c r="BG1" s="51" t="s">
        <v>8</v>
      </c>
      <c r="BH1" s="52" t="s">
        <v>159</v>
      </c>
      <c r="BI1" s="52"/>
      <c r="BJ1" s="53" t="s">
        <v>9</v>
      </c>
      <c r="BK1" s="53" t="s">
        <v>10</v>
      </c>
      <c r="BL1" s="51" t="s">
        <v>11</v>
      </c>
      <c r="BM1" s="54" t="s">
        <v>12</v>
      </c>
      <c r="BN1" s="54" t="s">
        <v>13</v>
      </c>
      <c r="BO1" s="53" t="s">
        <v>14</v>
      </c>
      <c r="BP1" s="53" t="s">
        <v>15</v>
      </c>
      <c r="BQ1" s="103" t="s">
        <v>16</v>
      </c>
      <c r="BR1" s="80" t="s">
        <v>5</v>
      </c>
      <c r="BS1" s="50" t="s">
        <v>6</v>
      </c>
      <c r="BT1" s="51" t="s">
        <v>6</v>
      </c>
      <c r="BU1" s="51" t="s">
        <v>6</v>
      </c>
      <c r="BV1" s="51" t="s">
        <v>7</v>
      </c>
      <c r="BW1" s="51" t="s">
        <v>8</v>
      </c>
      <c r="BX1" s="52" t="s">
        <v>163</v>
      </c>
      <c r="BY1" s="52"/>
      <c r="BZ1" s="53" t="s">
        <v>9</v>
      </c>
      <c r="CA1" s="53" t="s">
        <v>10</v>
      </c>
      <c r="CB1" s="51" t="s">
        <v>11</v>
      </c>
      <c r="CC1" s="54" t="s">
        <v>12</v>
      </c>
      <c r="CD1" s="54" t="s">
        <v>13</v>
      </c>
      <c r="CE1" s="53" t="s">
        <v>14</v>
      </c>
      <c r="CF1" s="53" t="s">
        <v>15</v>
      </c>
      <c r="CG1" s="103" t="s">
        <v>16</v>
      </c>
      <c r="CH1" s="80" t="s">
        <v>5</v>
      </c>
      <c r="CI1" s="50" t="s">
        <v>6</v>
      </c>
      <c r="CJ1" s="51" t="s">
        <v>6</v>
      </c>
      <c r="CK1" s="51" t="s">
        <v>6</v>
      </c>
      <c r="CL1" s="51" t="s">
        <v>7</v>
      </c>
      <c r="CM1" s="51" t="s">
        <v>8</v>
      </c>
      <c r="CN1" s="52" t="s">
        <v>165</v>
      </c>
      <c r="CO1" s="52"/>
      <c r="CP1" s="53" t="s">
        <v>9</v>
      </c>
      <c r="CQ1" s="53" t="s">
        <v>10</v>
      </c>
      <c r="CR1" s="51" t="s">
        <v>11</v>
      </c>
      <c r="CS1" s="54" t="s">
        <v>12</v>
      </c>
      <c r="CT1" s="54" t="s">
        <v>13</v>
      </c>
      <c r="CU1" s="53" t="s">
        <v>14</v>
      </c>
      <c r="CV1" s="53" t="s">
        <v>15</v>
      </c>
      <c r="CW1" s="103" t="s">
        <v>16</v>
      </c>
      <c r="CX1" s="80" t="s">
        <v>5</v>
      </c>
      <c r="CY1" s="50" t="s">
        <v>6</v>
      </c>
      <c r="CZ1" s="51" t="s">
        <v>6</v>
      </c>
      <c r="DA1" s="51" t="s">
        <v>6</v>
      </c>
      <c r="DB1" s="51" t="s">
        <v>7</v>
      </c>
      <c r="DC1" s="51" t="s">
        <v>8</v>
      </c>
      <c r="DD1" s="52" t="s">
        <v>172</v>
      </c>
      <c r="DE1" s="52"/>
      <c r="DF1" s="53" t="s">
        <v>9</v>
      </c>
      <c r="DG1" s="53" t="s">
        <v>10</v>
      </c>
      <c r="DH1" s="51" t="s">
        <v>11</v>
      </c>
      <c r="DI1" s="54" t="s">
        <v>12</v>
      </c>
      <c r="DJ1" s="54" t="s">
        <v>13</v>
      </c>
      <c r="DK1" s="53" t="s">
        <v>14</v>
      </c>
      <c r="DL1" s="53" t="s">
        <v>15</v>
      </c>
      <c r="DM1" s="103" t="s">
        <v>16</v>
      </c>
      <c r="DN1" s="80" t="s">
        <v>5</v>
      </c>
      <c r="DO1" s="50" t="s">
        <v>6</v>
      </c>
      <c r="DP1" s="51" t="s">
        <v>6</v>
      </c>
      <c r="DQ1" s="51" t="s">
        <v>6</v>
      </c>
      <c r="DR1" s="51" t="s">
        <v>7</v>
      </c>
      <c r="DS1" s="51" t="s">
        <v>8</v>
      </c>
      <c r="DT1" s="52" t="s">
        <v>185</v>
      </c>
      <c r="DU1" s="52"/>
      <c r="DV1" s="53" t="s">
        <v>9</v>
      </c>
      <c r="DW1" s="53" t="s">
        <v>10</v>
      </c>
      <c r="DX1" s="51" t="s">
        <v>11</v>
      </c>
      <c r="DY1" s="54" t="s">
        <v>12</v>
      </c>
      <c r="DZ1" s="54" t="s">
        <v>13</v>
      </c>
      <c r="EA1" s="53" t="s">
        <v>14</v>
      </c>
      <c r="EB1" s="53" t="s">
        <v>15</v>
      </c>
      <c r="EC1" s="51" t="s">
        <v>16</v>
      </c>
      <c r="ED1" s="80" t="s">
        <v>5</v>
      </c>
      <c r="EE1" s="50" t="s">
        <v>6</v>
      </c>
      <c r="EF1" s="51" t="s">
        <v>6</v>
      </c>
      <c r="EG1" s="51" t="s">
        <v>6</v>
      </c>
      <c r="EH1" s="51" t="s">
        <v>7</v>
      </c>
      <c r="EI1" s="51" t="s">
        <v>8</v>
      </c>
      <c r="EJ1" s="52" t="s">
        <v>195</v>
      </c>
      <c r="EK1" s="52"/>
      <c r="EL1" s="53" t="s">
        <v>9</v>
      </c>
      <c r="EM1" s="53" t="s">
        <v>10</v>
      </c>
      <c r="EN1" s="51" t="s">
        <v>11</v>
      </c>
      <c r="EO1" s="54" t="s">
        <v>12</v>
      </c>
      <c r="EP1" s="54" t="s">
        <v>13</v>
      </c>
      <c r="EQ1" s="53" t="s">
        <v>14</v>
      </c>
      <c r="ER1" s="53" t="s">
        <v>15</v>
      </c>
      <c r="ES1" s="103" t="s">
        <v>16</v>
      </c>
      <c r="ET1" s="80" t="s">
        <v>5</v>
      </c>
      <c r="EU1" s="50" t="s">
        <v>6</v>
      </c>
      <c r="EV1" s="51" t="s">
        <v>6</v>
      </c>
      <c r="EW1" s="51" t="s">
        <v>6</v>
      </c>
      <c r="EX1" s="51" t="s">
        <v>7</v>
      </c>
      <c r="EY1" s="51" t="s">
        <v>8</v>
      </c>
      <c r="EZ1" s="52" t="s">
        <v>209</v>
      </c>
      <c r="FA1" s="52"/>
      <c r="FB1" s="53" t="s">
        <v>9</v>
      </c>
      <c r="FC1" s="53" t="s">
        <v>10</v>
      </c>
      <c r="FD1" s="51" t="s">
        <v>11</v>
      </c>
      <c r="FE1" s="54" t="s">
        <v>12</v>
      </c>
      <c r="FF1" s="54" t="s">
        <v>13</v>
      </c>
      <c r="FG1" s="53" t="s">
        <v>14</v>
      </c>
      <c r="FH1" s="53" t="s">
        <v>15</v>
      </c>
      <c r="FI1" s="103" t="s">
        <v>16</v>
      </c>
      <c r="FJ1" s="80" t="s">
        <v>5</v>
      </c>
      <c r="FK1" s="118"/>
      <c r="FL1" s="136"/>
      <c r="FM1" s="137"/>
      <c r="FN1" s="137"/>
      <c r="FO1" s="137"/>
      <c r="FP1" s="138"/>
      <c r="FQ1" s="139"/>
      <c r="FR1" s="136"/>
      <c r="FS1" s="137"/>
      <c r="FT1" s="137"/>
      <c r="FU1" s="138"/>
      <c r="FV1" s="139"/>
      <c r="FW1" s="136"/>
      <c r="FX1" s="137"/>
      <c r="FY1" s="137"/>
      <c r="FZ1" s="138"/>
      <c r="GA1" s="139"/>
      <c r="GB1" s="136"/>
      <c r="GC1" s="137"/>
      <c r="GD1" s="137"/>
      <c r="GE1" s="138"/>
      <c r="GF1" s="139"/>
      <c r="GG1" s="136"/>
      <c r="GH1" s="137"/>
      <c r="GI1" s="137"/>
      <c r="GJ1" s="138"/>
      <c r="GK1" s="139"/>
      <c r="GL1" s="136"/>
      <c r="GM1" s="137"/>
      <c r="GN1" s="137"/>
      <c r="GO1" s="138"/>
      <c r="GP1" s="139"/>
    </row>
    <row r="2" spans="1:204" ht="15.75" thickBot="1" x14ac:dyDescent="0.3">
      <c r="A2" s="84"/>
      <c r="B2" s="55"/>
      <c r="C2" s="56"/>
      <c r="D2" s="55"/>
      <c r="E2" s="57"/>
      <c r="F2" s="81"/>
      <c r="G2" s="58"/>
      <c r="H2" s="59" t="s">
        <v>17</v>
      </c>
      <c r="I2" s="59" t="s">
        <v>18</v>
      </c>
      <c r="J2" s="59" t="s">
        <v>17</v>
      </c>
      <c r="K2" s="59" t="s">
        <v>17</v>
      </c>
      <c r="L2" s="60" t="s">
        <v>19</v>
      </c>
      <c r="M2" s="60" t="s">
        <v>20</v>
      </c>
      <c r="N2" s="61" t="s">
        <v>21</v>
      </c>
      <c r="O2" s="61" t="s">
        <v>22</v>
      </c>
      <c r="P2" s="59" t="s">
        <v>22</v>
      </c>
      <c r="Q2" s="62" t="s">
        <v>23</v>
      </c>
      <c r="R2" s="62" t="s">
        <v>23</v>
      </c>
      <c r="S2" s="61" t="s">
        <v>9</v>
      </c>
      <c r="T2" s="61"/>
      <c r="U2" s="105"/>
      <c r="V2" s="64"/>
      <c r="W2" s="58"/>
      <c r="X2" s="59" t="s">
        <v>17</v>
      </c>
      <c r="Y2" s="59" t="s">
        <v>18</v>
      </c>
      <c r="Z2" s="59" t="s">
        <v>17</v>
      </c>
      <c r="AA2" s="59" t="s">
        <v>17</v>
      </c>
      <c r="AB2" s="60" t="s">
        <v>19</v>
      </c>
      <c r="AC2" s="60" t="s">
        <v>20</v>
      </c>
      <c r="AD2" s="61" t="s">
        <v>21</v>
      </c>
      <c r="AE2" s="61" t="s">
        <v>22</v>
      </c>
      <c r="AF2" s="59" t="s">
        <v>22</v>
      </c>
      <c r="AG2" s="62" t="s">
        <v>23</v>
      </c>
      <c r="AH2" s="62" t="s">
        <v>23</v>
      </c>
      <c r="AI2" s="61" t="s">
        <v>9</v>
      </c>
      <c r="AJ2" s="61"/>
      <c r="AK2" s="105"/>
      <c r="AL2" s="81"/>
      <c r="AM2" s="58"/>
      <c r="AN2" s="59" t="s">
        <v>17</v>
      </c>
      <c r="AO2" s="59" t="s">
        <v>18</v>
      </c>
      <c r="AP2" s="59" t="s">
        <v>17</v>
      </c>
      <c r="AQ2" s="59" t="s">
        <v>17</v>
      </c>
      <c r="AR2" s="60" t="s">
        <v>19</v>
      </c>
      <c r="AS2" s="60" t="s">
        <v>20</v>
      </c>
      <c r="AT2" s="61" t="s">
        <v>21</v>
      </c>
      <c r="AU2" s="61" t="s">
        <v>22</v>
      </c>
      <c r="AV2" s="59" t="s">
        <v>22</v>
      </c>
      <c r="AW2" s="62" t="s">
        <v>23</v>
      </c>
      <c r="AX2" s="62" t="s">
        <v>23</v>
      </c>
      <c r="AY2" s="61" t="s">
        <v>9</v>
      </c>
      <c r="AZ2" s="61"/>
      <c r="BA2" s="105"/>
      <c r="BB2" s="81"/>
      <c r="BC2" s="58"/>
      <c r="BD2" s="59" t="s">
        <v>17</v>
      </c>
      <c r="BE2" s="59" t="s">
        <v>18</v>
      </c>
      <c r="BF2" s="59" t="s">
        <v>17</v>
      </c>
      <c r="BG2" s="59" t="s">
        <v>17</v>
      </c>
      <c r="BH2" s="60" t="s">
        <v>19</v>
      </c>
      <c r="BI2" s="60" t="s">
        <v>20</v>
      </c>
      <c r="BJ2" s="61" t="s">
        <v>21</v>
      </c>
      <c r="BK2" s="61" t="s">
        <v>22</v>
      </c>
      <c r="BL2" s="59" t="s">
        <v>22</v>
      </c>
      <c r="BM2" s="62" t="s">
        <v>23</v>
      </c>
      <c r="BN2" s="62" t="s">
        <v>23</v>
      </c>
      <c r="BO2" s="61" t="s">
        <v>9</v>
      </c>
      <c r="BP2" s="61"/>
      <c r="BQ2" s="105"/>
      <c r="BR2" s="81"/>
      <c r="BS2" s="58"/>
      <c r="BT2" s="59" t="s">
        <v>17</v>
      </c>
      <c r="BU2" s="59" t="s">
        <v>18</v>
      </c>
      <c r="BV2" s="59" t="s">
        <v>17</v>
      </c>
      <c r="BW2" s="59" t="s">
        <v>17</v>
      </c>
      <c r="BX2" s="60" t="s">
        <v>19</v>
      </c>
      <c r="BY2" s="60" t="s">
        <v>20</v>
      </c>
      <c r="BZ2" s="61" t="s">
        <v>21</v>
      </c>
      <c r="CA2" s="61" t="s">
        <v>22</v>
      </c>
      <c r="CB2" s="59" t="s">
        <v>22</v>
      </c>
      <c r="CC2" s="62" t="s">
        <v>23</v>
      </c>
      <c r="CD2" s="62" t="s">
        <v>23</v>
      </c>
      <c r="CE2" s="61" t="s">
        <v>9</v>
      </c>
      <c r="CF2" s="61"/>
      <c r="CG2" s="105"/>
      <c r="CH2" s="81"/>
      <c r="CI2" s="58"/>
      <c r="CJ2" s="59" t="s">
        <v>17</v>
      </c>
      <c r="CK2" s="59" t="s">
        <v>18</v>
      </c>
      <c r="CL2" s="59" t="s">
        <v>17</v>
      </c>
      <c r="CM2" s="59" t="s">
        <v>17</v>
      </c>
      <c r="CN2" s="60" t="s">
        <v>19</v>
      </c>
      <c r="CO2" s="60" t="s">
        <v>20</v>
      </c>
      <c r="CP2" s="61" t="s">
        <v>21</v>
      </c>
      <c r="CQ2" s="61" t="s">
        <v>22</v>
      </c>
      <c r="CR2" s="59" t="s">
        <v>22</v>
      </c>
      <c r="CS2" s="62" t="s">
        <v>23</v>
      </c>
      <c r="CT2" s="62" t="s">
        <v>23</v>
      </c>
      <c r="CU2" s="61" t="s">
        <v>9</v>
      </c>
      <c r="CV2" s="61"/>
      <c r="CW2" s="105"/>
      <c r="CX2" s="81"/>
      <c r="CY2" s="58"/>
      <c r="CZ2" s="59" t="s">
        <v>17</v>
      </c>
      <c r="DA2" s="59" t="s">
        <v>18</v>
      </c>
      <c r="DB2" s="59" t="s">
        <v>17</v>
      </c>
      <c r="DC2" s="59" t="s">
        <v>17</v>
      </c>
      <c r="DD2" s="60" t="s">
        <v>19</v>
      </c>
      <c r="DE2" s="60" t="s">
        <v>20</v>
      </c>
      <c r="DF2" s="61" t="s">
        <v>21</v>
      </c>
      <c r="DG2" s="61" t="s">
        <v>22</v>
      </c>
      <c r="DH2" s="59" t="s">
        <v>22</v>
      </c>
      <c r="DI2" s="62" t="s">
        <v>23</v>
      </c>
      <c r="DJ2" s="62" t="s">
        <v>23</v>
      </c>
      <c r="DK2" s="61" t="s">
        <v>9</v>
      </c>
      <c r="DL2" s="61"/>
      <c r="DM2" s="105"/>
      <c r="DN2" s="81"/>
      <c r="DO2" s="58"/>
      <c r="DP2" s="59" t="s">
        <v>17</v>
      </c>
      <c r="DQ2" s="59" t="s">
        <v>18</v>
      </c>
      <c r="DR2" s="59" t="s">
        <v>17</v>
      </c>
      <c r="DS2" s="59" t="s">
        <v>17</v>
      </c>
      <c r="DT2" s="60" t="s">
        <v>19</v>
      </c>
      <c r="DU2" s="60" t="s">
        <v>20</v>
      </c>
      <c r="DV2" s="61" t="s">
        <v>21</v>
      </c>
      <c r="DW2" s="61" t="s">
        <v>22</v>
      </c>
      <c r="DX2" s="59" t="s">
        <v>22</v>
      </c>
      <c r="DY2" s="62" t="s">
        <v>23</v>
      </c>
      <c r="DZ2" s="62" t="s">
        <v>23</v>
      </c>
      <c r="EA2" s="61" t="s">
        <v>9</v>
      </c>
      <c r="EB2" s="61"/>
      <c r="EC2" s="59"/>
      <c r="ED2" s="81"/>
      <c r="EE2" s="58"/>
      <c r="EF2" s="59" t="s">
        <v>17</v>
      </c>
      <c r="EG2" s="59" t="s">
        <v>18</v>
      </c>
      <c r="EH2" s="59" t="s">
        <v>17</v>
      </c>
      <c r="EI2" s="59" t="s">
        <v>17</v>
      </c>
      <c r="EJ2" s="60" t="s">
        <v>19</v>
      </c>
      <c r="EK2" s="60" t="s">
        <v>20</v>
      </c>
      <c r="EL2" s="61" t="s">
        <v>21</v>
      </c>
      <c r="EM2" s="61" t="s">
        <v>22</v>
      </c>
      <c r="EN2" s="59" t="s">
        <v>22</v>
      </c>
      <c r="EO2" s="62" t="s">
        <v>23</v>
      </c>
      <c r="EP2" s="62" t="s">
        <v>23</v>
      </c>
      <c r="EQ2" s="61" t="s">
        <v>9</v>
      </c>
      <c r="ER2" s="61"/>
      <c r="ES2" s="105"/>
      <c r="ET2" s="81"/>
      <c r="EU2" s="58"/>
      <c r="EV2" s="59" t="s">
        <v>17</v>
      </c>
      <c r="EW2" s="59" t="s">
        <v>18</v>
      </c>
      <c r="EX2" s="59" t="s">
        <v>17</v>
      </c>
      <c r="EY2" s="59" t="s">
        <v>17</v>
      </c>
      <c r="EZ2" s="60" t="s">
        <v>19</v>
      </c>
      <c r="FA2" s="60" t="s">
        <v>20</v>
      </c>
      <c r="FB2" s="61" t="s">
        <v>21</v>
      </c>
      <c r="FC2" s="61" t="s">
        <v>22</v>
      </c>
      <c r="FD2" s="59" t="s">
        <v>22</v>
      </c>
      <c r="FE2" s="62" t="s">
        <v>23</v>
      </c>
      <c r="FF2" s="62" t="s">
        <v>23</v>
      </c>
      <c r="FG2" s="61" t="s">
        <v>9</v>
      </c>
      <c r="FH2" s="61"/>
      <c r="FI2" s="105"/>
      <c r="FJ2" s="81"/>
      <c r="FK2" s="119"/>
      <c r="FL2" s="140"/>
      <c r="FM2" s="131"/>
      <c r="FN2" s="131"/>
      <c r="FO2" s="131"/>
      <c r="FP2" s="132"/>
      <c r="FQ2" s="141"/>
      <c r="FR2" s="140"/>
      <c r="FS2" s="131"/>
      <c r="FT2" s="131"/>
      <c r="FU2" s="132"/>
      <c r="FV2" s="141"/>
      <c r="FW2" s="140"/>
      <c r="FX2" s="131"/>
      <c r="FY2" s="131"/>
      <c r="FZ2" s="132"/>
      <c r="GA2" s="141"/>
      <c r="GB2" s="140"/>
      <c r="GC2" s="131"/>
      <c r="GD2" s="131"/>
      <c r="GE2" s="132"/>
      <c r="GF2" s="141"/>
      <c r="GG2" s="140"/>
      <c r="GH2" s="131"/>
      <c r="GI2" s="131"/>
      <c r="GJ2" s="132"/>
      <c r="GK2" s="141"/>
      <c r="GL2" s="140"/>
      <c r="GM2" s="131"/>
      <c r="GN2" s="131"/>
      <c r="GO2" s="132"/>
      <c r="GP2" s="141"/>
    </row>
    <row r="3" spans="1:204" s="76" customFormat="1" ht="15.75" thickTop="1" x14ac:dyDescent="0.25">
      <c r="A3" s="85"/>
      <c r="B3" s="70"/>
      <c r="C3" s="71"/>
      <c r="D3" s="70"/>
      <c r="E3" s="72"/>
      <c r="F3" s="41"/>
      <c r="G3" s="41"/>
      <c r="H3" s="73"/>
      <c r="I3" s="73"/>
      <c r="J3" s="73"/>
      <c r="K3" s="73"/>
      <c r="L3" s="74"/>
      <c r="M3" s="74"/>
      <c r="N3" s="69"/>
      <c r="O3" s="69"/>
      <c r="P3" s="73"/>
      <c r="Q3" s="75"/>
      <c r="R3" s="75"/>
      <c r="S3" s="69"/>
      <c r="T3" s="69"/>
      <c r="U3" s="107"/>
      <c r="V3" s="41"/>
      <c r="W3" s="41"/>
      <c r="X3" s="73"/>
      <c r="Y3" s="73"/>
      <c r="Z3" s="73"/>
      <c r="AA3" s="73"/>
      <c r="AB3" s="74"/>
      <c r="AC3" s="74"/>
      <c r="AD3" s="69"/>
      <c r="AE3" s="69"/>
      <c r="AF3" s="73"/>
      <c r="AG3" s="75"/>
      <c r="AH3" s="75"/>
      <c r="AI3" s="69"/>
      <c r="AJ3" s="69"/>
      <c r="AK3" s="107"/>
      <c r="AL3" s="41"/>
      <c r="AM3" s="41"/>
      <c r="AN3" s="73"/>
      <c r="AO3" s="73"/>
      <c r="AP3" s="73"/>
      <c r="AQ3" s="73"/>
      <c r="AR3" s="74"/>
      <c r="AS3" s="74"/>
      <c r="AT3" s="69"/>
      <c r="AU3" s="69"/>
      <c r="AV3" s="73"/>
      <c r="AW3" s="75"/>
      <c r="AX3" s="75"/>
      <c r="AY3" s="69"/>
      <c r="AZ3" s="69"/>
      <c r="BA3" s="107"/>
      <c r="BB3" s="41"/>
      <c r="BC3" s="41"/>
      <c r="BD3" s="73"/>
      <c r="BE3" s="73"/>
      <c r="BF3" s="73"/>
      <c r="BG3" s="73"/>
      <c r="BH3" s="74"/>
      <c r="BI3" s="74"/>
      <c r="BJ3" s="69"/>
      <c r="BK3" s="69"/>
      <c r="BL3" s="73"/>
      <c r="BM3" s="75"/>
      <c r="BN3" s="75"/>
      <c r="BO3" s="69"/>
      <c r="BP3" s="69"/>
      <c r="BQ3" s="107"/>
      <c r="BR3" s="41"/>
      <c r="BS3" s="41"/>
      <c r="BT3" s="73"/>
      <c r="BU3" s="73"/>
      <c r="BV3" s="73"/>
      <c r="BW3" s="73"/>
      <c r="BX3" s="74"/>
      <c r="BY3" s="74"/>
      <c r="BZ3" s="69"/>
      <c r="CA3" s="69"/>
      <c r="CB3" s="73"/>
      <c r="CC3" s="75"/>
      <c r="CD3" s="75"/>
      <c r="CE3" s="69"/>
      <c r="CF3" s="69"/>
      <c r="CG3" s="107"/>
      <c r="CH3" s="41"/>
      <c r="CI3" s="41"/>
      <c r="CJ3" s="73"/>
      <c r="CK3" s="73"/>
      <c r="CL3" s="73"/>
      <c r="CM3" s="73"/>
      <c r="CN3" s="74"/>
      <c r="CO3" s="74"/>
      <c r="CP3" s="69"/>
      <c r="CQ3" s="69"/>
      <c r="CR3" s="73"/>
      <c r="CS3" s="75"/>
      <c r="CT3" s="75"/>
      <c r="CU3" s="69"/>
      <c r="CV3" s="69"/>
      <c r="CW3" s="107"/>
      <c r="CX3" s="41"/>
      <c r="CY3" s="41"/>
      <c r="CZ3" s="73"/>
      <c r="DA3" s="73"/>
      <c r="DB3" s="73"/>
      <c r="DC3" s="73"/>
      <c r="DD3" s="74"/>
      <c r="DE3" s="74"/>
      <c r="DF3" s="69"/>
      <c r="DG3" s="69"/>
      <c r="DH3" s="73"/>
      <c r="DI3" s="75"/>
      <c r="DJ3" s="75"/>
      <c r="DK3" s="69"/>
      <c r="DL3" s="69"/>
      <c r="DM3" s="107"/>
      <c r="DN3" s="41"/>
      <c r="DO3" s="41"/>
      <c r="DP3" s="73"/>
      <c r="DQ3" s="73"/>
      <c r="DR3" s="73"/>
      <c r="DS3" s="73"/>
      <c r="DT3" s="74"/>
      <c r="DU3" s="74"/>
      <c r="DV3" s="69"/>
      <c r="DW3" s="69"/>
      <c r="DX3" s="73"/>
      <c r="DY3" s="75"/>
      <c r="DZ3" s="75"/>
      <c r="EA3" s="69"/>
      <c r="EB3" s="69"/>
      <c r="EC3" s="73"/>
      <c r="ED3" s="41"/>
      <c r="EE3" s="41"/>
      <c r="EF3" s="73"/>
      <c r="EG3" s="73"/>
      <c r="EH3" s="73"/>
      <c r="EI3" s="73"/>
      <c r="EJ3" s="74"/>
      <c r="EK3" s="74"/>
      <c r="EL3" s="69"/>
      <c r="EM3" s="69"/>
      <c r="EN3" s="73"/>
      <c r="EO3" s="75"/>
      <c r="EP3" s="75"/>
      <c r="EQ3" s="69"/>
      <c r="ER3" s="69"/>
      <c r="ES3" s="107"/>
      <c r="ET3" s="41"/>
      <c r="EU3" s="41"/>
      <c r="EV3" s="73"/>
      <c r="EW3" s="73"/>
      <c r="EX3" s="73"/>
      <c r="EY3" s="73"/>
      <c r="EZ3" s="74"/>
      <c r="FA3" s="74"/>
      <c r="FB3" s="69"/>
      <c r="FC3" s="69"/>
      <c r="FD3" s="73"/>
      <c r="FE3" s="75"/>
      <c r="FF3" s="75"/>
      <c r="FG3" s="69"/>
      <c r="FH3" s="69"/>
      <c r="FI3" s="107"/>
      <c r="FJ3" s="41"/>
      <c r="FK3" s="41"/>
      <c r="FL3" s="142"/>
      <c r="FM3" s="133"/>
      <c r="FN3" s="133"/>
      <c r="FO3" s="133"/>
      <c r="FP3" s="132"/>
      <c r="FQ3" s="141" t="s">
        <v>234</v>
      </c>
      <c r="FR3" s="142"/>
      <c r="FS3" s="133"/>
      <c r="FT3" s="133"/>
      <c r="FU3" s="132"/>
      <c r="FV3" s="141" t="s">
        <v>234</v>
      </c>
      <c r="FW3" s="142"/>
      <c r="FX3" s="133"/>
      <c r="FY3" s="133"/>
      <c r="FZ3" s="132"/>
      <c r="GA3" s="141" t="s">
        <v>234</v>
      </c>
      <c r="GB3" s="142"/>
      <c r="GC3" s="133"/>
      <c r="GD3" s="133"/>
      <c r="GE3" s="132"/>
      <c r="GF3" s="141" t="s">
        <v>234</v>
      </c>
      <c r="GG3" s="142"/>
      <c r="GH3" s="133"/>
      <c r="GI3" s="133"/>
      <c r="GJ3" s="132"/>
      <c r="GK3" s="141" t="s">
        <v>234</v>
      </c>
      <c r="GL3" s="142"/>
      <c r="GM3" s="133"/>
      <c r="GN3" s="133"/>
      <c r="GO3" s="132"/>
      <c r="GP3" s="141" t="s">
        <v>234</v>
      </c>
      <c r="GQ3" s="76" t="s">
        <v>27</v>
      </c>
      <c r="GR3" s="76" t="s">
        <v>28</v>
      </c>
      <c r="GS3" s="76" t="s">
        <v>30</v>
      </c>
      <c r="GT3" s="76" t="s">
        <v>39</v>
      </c>
      <c r="GU3" s="76" t="s">
        <v>48</v>
      </c>
      <c r="GV3" s="76" t="s">
        <v>45</v>
      </c>
    </row>
    <row r="4" spans="1:204" s="76" customFormat="1" x14ac:dyDescent="0.25">
      <c r="A4" s="86" t="s">
        <v>123</v>
      </c>
      <c r="B4" s="70"/>
      <c r="C4" s="71"/>
      <c r="D4" s="70"/>
      <c r="E4" s="72"/>
      <c r="F4" s="41"/>
      <c r="G4" s="41"/>
      <c r="H4" s="73"/>
      <c r="I4" s="73"/>
      <c r="J4" s="73"/>
      <c r="K4" s="73"/>
      <c r="L4" s="74"/>
      <c r="M4" s="74"/>
      <c r="N4" s="69"/>
      <c r="O4" s="69"/>
      <c r="P4" s="73"/>
      <c r="Q4" s="75"/>
      <c r="R4" s="75"/>
      <c r="S4" s="69"/>
      <c r="T4" s="69"/>
      <c r="U4" s="107"/>
      <c r="V4" s="41"/>
      <c r="W4" s="41"/>
      <c r="X4" s="73"/>
      <c r="Y4" s="73"/>
      <c r="Z4" s="73"/>
      <c r="AA4" s="73"/>
      <c r="AB4" s="74"/>
      <c r="AC4" s="74"/>
      <c r="AD4" s="69"/>
      <c r="AE4" s="69"/>
      <c r="AF4" s="73"/>
      <c r="AG4" s="75"/>
      <c r="AH4" s="75"/>
      <c r="AI4" s="69"/>
      <c r="AJ4" s="69"/>
      <c r="AK4" s="107"/>
      <c r="AL4" s="41"/>
      <c r="AM4" s="41"/>
      <c r="AN4" s="73"/>
      <c r="AO4" s="73"/>
      <c r="AP4" s="73"/>
      <c r="AQ4" s="73"/>
      <c r="AR4" s="74"/>
      <c r="AS4" s="74"/>
      <c r="AT4" s="69"/>
      <c r="AU4" s="69"/>
      <c r="AV4" s="73"/>
      <c r="AW4" s="75"/>
      <c r="AX4" s="75"/>
      <c r="AY4" s="69"/>
      <c r="AZ4" s="69"/>
      <c r="BA4" s="107"/>
      <c r="BB4" s="41"/>
      <c r="BC4" s="41"/>
      <c r="BD4" s="73"/>
      <c r="BE4" s="73"/>
      <c r="BF4" s="73"/>
      <c r="BG4" s="73"/>
      <c r="BH4" s="74"/>
      <c r="BI4" s="74"/>
      <c r="BJ4" s="69"/>
      <c r="BK4" s="69"/>
      <c r="BL4" s="73"/>
      <c r="BM4" s="75"/>
      <c r="BN4" s="75"/>
      <c r="BO4" s="69"/>
      <c r="BP4" s="69"/>
      <c r="BQ4" s="107"/>
      <c r="BR4" s="41"/>
      <c r="BS4" s="41"/>
      <c r="BT4" s="73"/>
      <c r="BU4" s="73"/>
      <c r="BV4" s="73"/>
      <c r="BW4" s="73"/>
      <c r="BX4" s="74"/>
      <c r="BY4" s="74"/>
      <c r="BZ4" s="69"/>
      <c r="CA4" s="69"/>
      <c r="CB4" s="73"/>
      <c r="CC4" s="75"/>
      <c r="CD4" s="75"/>
      <c r="CE4" s="69"/>
      <c r="CF4" s="69"/>
      <c r="CG4" s="107"/>
      <c r="CH4" s="41"/>
      <c r="CI4" s="41"/>
      <c r="CJ4" s="73"/>
      <c r="CK4" s="73"/>
      <c r="CL4" s="73"/>
      <c r="CM4" s="73"/>
      <c r="CN4" s="74"/>
      <c r="CO4" s="74"/>
      <c r="CP4" s="69"/>
      <c r="CQ4" s="69"/>
      <c r="CR4" s="73"/>
      <c r="CS4" s="75"/>
      <c r="CT4" s="75"/>
      <c r="CU4" s="69"/>
      <c r="CV4" s="69"/>
      <c r="CW4" s="107"/>
      <c r="CX4" s="41"/>
      <c r="CY4" s="41"/>
      <c r="CZ4" s="73"/>
      <c r="DA4" s="73"/>
      <c r="DB4" s="73"/>
      <c r="DC4" s="73"/>
      <c r="DD4" s="74"/>
      <c r="DE4" s="74"/>
      <c r="DF4" s="69"/>
      <c r="DG4" s="69"/>
      <c r="DH4" s="73"/>
      <c r="DI4" s="75"/>
      <c r="DJ4" s="75"/>
      <c r="DK4" s="69"/>
      <c r="DL4" s="69"/>
      <c r="DM4" s="107"/>
      <c r="DN4" s="41"/>
      <c r="DO4" s="41"/>
      <c r="DP4" s="73"/>
      <c r="DQ4" s="73"/>
      <c r="DR4" s="73"/>
      <c r="DS4" s="73"/>
      <c r="DT4" s="74"/>
      <c r="DU4" s="74"/>
      <c r="DV4" s="69"/>
      <c r="DW4" s="69"/>
      <c r="DX4" s="73"/>
      <c r="DY4" s="75"/>
      <c r="DZ4" s="75"/>
      <c r="EA4" s="69"/>
      <c r="EB4" s="69"/>
      <c r="EC4" s="73"/>
      <c r="ED4" s="41"/>
      <c r="EE4" s="41"/>
      <c r="EF4" s="73"/>
      <c r="EG4" s="73"/>
      <c r="EH4" s="73"/>
      <c r="EI4" s="73"/>
      <c r="EJ4" s="74"/>
      <c r="EK4" s="74"/>
      <c r="EL4" s="69"/>
      <c r="EM4" s="69"/>
      <c r="EN4" s="73"/>
      <c r="EO4" s="75"/>
      <c r="EP4" s="75"/>
      <c r="EQ4" s="69"/>
      <c r="ER4" s="69"/>
      <c r="ES4" s="107"/>
      <c r="ET4" s="41"/>
      <c r="EU4" s="41"/>
      <c r="EV4" s="73"/>
      <c r="EW4" s="73"/>
      <c r="EX4" s="73"/>
      <c r="EY4" s="73"/>
      <c r="EZ4" s="74"/>
      <c r="FA4" s="74"/>
      <c r="FB4" s="69"/>
      <c r="FC4" s="69"/>
      <c r="FD4" s="73"/>
      <c r="FE4" s="75"/>
      <c r="FF4" s="75"/>
      <c r="FG4" s="69"/>
      <c r="FH4" s="69"/>
      <c r="FI4" s="107"/>
      <c r="FJ4" s="41"/>
      <c r="FK4" s="41"/>
      <c r="FL4" s="142"/>
      <c r="FM4" s="133"/>
      <c r="FN4" s="133"/>
      <c r="FO4" s="133"/>
      <c r="FP4" s="132"/>
      <c r="FQ4" s="141"/>
      <c r="FR4" s="142"/>
      <c r="FS4" s="133"/>
      <c r="FT4" s="133"/>
      <c r="FU4" s="132"/>
      <c r="FV4" s="141"/>
      <c r="FW4" s="142"/>
      <c r="FX4" s="133"/>
      <c r="FY4" s="133"/>
      <c r="FZ4" s="132"/>
      <c r="GA4" s="141"/>
      <c r="GB4" s="142"/>
      <c r="GC4" s="133"/>
      <c r="GD4" s="133"/>
      <c r="GE4" s="132"/>
      <c r="GF4" s="141"/>
      <c r="GG4" s="142"/>
      <c r="GH4" s="133"/>
      <c r="GI4" s="133"/>
      <c r="GJ4" s="132"/>
      <c r="GK4" s="141"/>
      <c r="GL4" s="142"/>
      <c r="GM4" s="133"/>
      <c r="GN4" s="133"/>
      <c r="GO4" s="132"/>
      <c r="GP4" s="141"/>
    </row>
    <row r="5" spans="1:204" s="76" customFormat="1" x14ac:dyDescent="0.25">
      <c r="A5" s="85"/>
      <c r="B5" s="70"/>
      <c r="C5" s="71"/>
      <c r="D5" s="70"/>
      <c r="E5" s="72"/>
      <c r="F5" s="41"/>
      <c r="G5" s="41"/>
      <c r="H5" s="73"/>
      <c r="I5" s="73"/>
      <c r="J5" s="73"/>
      <c r="K5" s="73"/>
      <c r="L5" s="74"/>
      <c r="M5" s="74"/>
      <c r="N5" s="69"/>
      <c r="O5" s="69"/>
      <c r="P5" s="73"/>
      <c r="Q5" s="75"/>
      <c r="R5" s="75"/>
      <c r="S5" s="69"/>
      <c r="T5" s="69"/>
      <c r="U5" s="107"/>
      <c r="V5" s="41"/>
      <c r="W5" s="41"/>
      <c r="X5" s="73"/>
      <c r="Y5" s="73"/>
      <c r="Z5" s="73"/>
      <c r="AA5" s="73"/>
      <c r="AB5" s="74"/>
      <c r="AC5" s="74"/>
      <c r="AD5" s="69"/>
      <c r="AE5" s="69"/>
      <c r="AF5" s="73"/>
      <c r="AG5" s="75"/>
      <c r="AH5" s="75"/>
      <c r="AI5" s="69"/>
      <c r="AJ5" s="69"/>
      <c r="AK5" s="107"/>
      <c r="AL5" s="41"/>
      <c r="AM5" s="41"/>
      <c r="AN5" s="73"/>
      <c r="AO5" s="73"/>
      <c r="AP5" s="73"/>
      <c r="AQ5" s="73"/>
      <c r="AR5" s="74"/>
      <c r="AS5" s="74"/>
      <c r="AT5" s="69"/>
      <c r="AU5" s="69"/>
      <c r="AV5" s="73"/>
      <c r="AW5" s="75"/>
      <c r="AX5" s="75"/>
      <c r="AY5" s="69"/>
      <c r="AZ5" s="69"/>
      <c r="BA5" s="107"/>
      <c r="BB5" s="41"/>
      <c r="BC5" s="41"/>
      <c r="BD5" s="73"/>
      <c r="BE5" s="73"/>
      <c r="BF5" s="73"/>
      <c r="BG5" s="73"/>
      <c r="BH5" s="74"/>
      <c r="BI5" s="74"/>
      <c r="BJ5" s="69"/>
      <c r="BK5" s="69"/>
      <c r="BL5" s="73"/>
      <c r="BM5" s="75"/>
      <c r="BN5" s="75"/>
      <c r="BO5" s="69"/>
      <c r="BP5" s="69"/>
      <c r="BQ5" s="107"/>
      <c r="BR5" s="41"/>
      <c r="BS5" s="41"/>
      <c r="BT5" s="73"/>
      <c r="BU5" s="73"/>
      <c r="BV5" s="73"/>
      <c r="BW5" s="73"/>
      <c r="BX5" s="74"/>
      <c r="BY5" s="74"/>
      <c r="BZ5" s="69"/>
      <c r="CA5" s="69"/>
      <c r="CB5" s="73"/>
      <c r="CC5" s="75"/>
      <c r="CD5" s="75"/>
      <c r="CE5" s="69"/>
      <c r="CF5" s="69"/>
      <c r="CG5" s="107"/>
      <c r="CH5" s="41"/>
      <c r="CI5" s="41"/>
      <c r="CJ5" s="73"/>
      <c r="CK5" s="73"/>
      <c r="CL5" s="73"/>
      <c r="CM5" s="73"/>
      <c r="CN5" s="74"/>
      <c r="CO5" s="74"/>
      <c r="CP5" s="69"/>
      <c r="CQ5" s="69"/>
      <c r="CR5" s="73"/>
      <c r="CS5" s="75"/>
      <c r="CT5" s="75"/>
      <c r="CU5" s="69"/>
      <c r="CV5" s="69"/>
      <c r="CW5" s="107"/>
      <c r="CX5" s="41"/>
      <c r="CY5" s="41"/>
      <c r="CZ5" s="73"/>
      <c r="DA5" s="73"/>
      <c r="DB5" s="73"/>
      <c r="DC5" s="73"/>
      <c r="DD5" s="74"/>
      <c r="DE5" s="74"/>
      <c r="DF5" s="69"/>
      <c r="DG5" s="69"/>
      <c r="DH5" s="73"/>
      <c r="DI5" s="75"/>
      <c r="DJ5" s="75"/>
      <c r="DK5" s="69"/>
      <c r="DL5" s="69"/>
      <c r="DM5" s="107"/>
      <c r="DN5" s="41"/>
      <c r="DO5" s="41"/>
      <c r="DP5" s="73"/>
      <c r="DQ5" s="73"/>
      <c r="DR5" s="73"/>
      <c r="DS5" s="73"/>
      <c r="DT5" s="74"/>
      <c r="DU5" s="74"/>
      <c r="DV5" s="69"/>
      <c r="DW5" s="69"/>
      <c r="DX5" s="73"/>
      <c r="DY5" s="75"/>
      <c r="DZ5" s="75"/>
      <c r="EA5" s="69"/>
      <c r="EB5" s="69"/>
      <c r="EC5" s="73"/>
      <c r="ED5" s="41"/>
      <c r="EE5" s="41"/>
      <c r="EF5" s="73"/>
      <c r="EG5" s="73"/>
      <c r="EH5" s="73"/>
      <c r="EI5" s="73"/>
      <c r="EJ5" s="74"/>
      <c r="EK5" s="74"/>
      <c r="EL5" s="69"/>
      <c r="EM5" s="69"/>
      <c r="EN5" s="73"/>
      <c r="EO5" s="75"/>
      <c r="EP5" s="75"/>
      <c r="EQ5" s="69"/>
      <c r="ER5" s="69"/>
      <c r="ES5" s="107"/>
      <c r="ET5" s="41"/>
      <c r="EU5" s="41"/>
      <c r="EV5" s="73"/>
      <c r="EW5" s="73"/>
      <c r="EX5" s="73"/>
      <c r="EY5" s="73"/>
      <c r="EZ5" s="74"/>
      <c r="FA5" s="74"/>
      <c r="FB5" s="69"/>
      <c r="FC5" s="69"/>
      <c r="FD5" s="73"/>
      <c r="FE5" s="75"/>
      <c r="FF5" s="75"/>
      <c r="FG5" s="69"/>
      <c r="FH5" s="69"/>
      <c r="FI5" s="107"/>
      <c r="FJ5" s="41"/>
      <c r="FK5" s="150"/>
      <c r="FL5" s="142"/>
      <c r="FM5" s="133" t="s">
        <v>225</v>
      </c>
      <c r="FN5" s="133" t="s">
        <v>222</v>
      </c>
      <c r="FO5" s="133" t="s">
        <v>28</v>
      </c>
      <c r="FP5" s="132" t="s">
        <v>88</v>
      </c>
      <c r="FQ5" s="141"/>
      <c r="FR5" s="142" t="s">
        <v>223</v>
      </c>
      <c r="FS5" s="133" t="s">
        <v>224</v>
      </c>
      <c r="FT5" s="133" t="s">
        <v>28</v>
      </c>
      <c r="FU5" s="132" t="s">
        <v>88</v>
      </c>
      <c r="FV5" s="141"/>
      <c r="FW5" s="142" t="s">
        <v>226</v>
      </c>
      <c r="FX5" s="133" t="s">
        <v>227</v>
      </c>
      <c r="FY5" s="133" t="s">
        <v>28</v>
      </c>
      <c r="FZ5" s="132" t="s">
        <v>88</v>
      </c>
      <c r="GA5" s="141"/>
      <c r="GB5" s="142" t="s">
        <v>228</v>
      </c>
      <c r="GC5" s="133" t="s">
        <v>229</v>
      </c>
      <c r="GD5" s="133" t="s">
        <v>28</v>
      </c>
      <c r="GE5" s="132" t="s">
        <v>88</v>
      </c>
      <c r="GF5" s="141"/>
      <c r="GG5" s="142" t="s">
        <v>230</v>
      </c>
      <c r="GH5" s="133" t="s">
        <v>231</v>
      </c>
      <c r="GI5" s="133" t="s">
        <v>28</v>
      </c>
      <c r="GJ5" s="132" t="s">
        <v>88</v>
      </c>
      <c r="GK5" s="141"/>
      <c r="GL5" s="142" t="s">
        <v>232</v>
      </c>
      <c r="GM5" s="133" t="s">
        <v>233</v>
      </c>
      <c r="GN5" s="133" t="s">
        <v>28</v>
      </c>
      <c r="GO5" s="132" t="s">
        <v>88</v>
      </c>
      <c r="GP5" s="141"/>
      <c r="GQ5" s="76" t="s">
        <v>27</v>
      </c>
      <c r="GR5" s="76" t="s">
        <v>28</v>
      </c>
      <c r="GS5" s="76" t="s">
        <v>30</v>
      </c>
      <c r="GT5" s="76" t="s">
        <v>39</v>
      </c>
      <c r="GU5" s="76" t="s">
        <v>48</v>
      </c>
      <c r="GV5" s="76" t="s">
        <v>45</v>
      </c>
    </row>
    <row r="6" spans="1:204" x14ac:dyDescent="0.25">
      <c r="A6" s="87" t="s">
        <v>24</v>
      </c>
      <c r="B6" s="1"/>
      <c r="C6" s="2"/>
      <c r="D6" s="1"/>
      <c r="E6" s="3"/>
      <c r="FK6" s="151"/>
      <c r="FL6" s="140"/>
      <c r="FM6" s="131"/>
      <c r="FN6" s="131"/>
      <c r="FO6" s="131"/>
      <c r="FP6" s="132"/>
      <c r="FQ6" s="141"/>
      <c r="FR6" s="140"/>
      <c r="FS6" s="131"/>
      <c r="FT6" s="131"/>
      <c r="FU6" s="132"/>
      <c r="FV6" s="141"/>
      <c r="FW6" s="140"/>
      <c r="FX6" s="131"/>
      <c r="FY6" s="131"/>
      <c r="FZ6" s="132"/>
      <c r="GA6" s="141"/>
      <c r="GB6" s="140"/>
      <c r="GC6" s="131"/>
      <c r="GD6" s="131"/>
      <c r="GE6" s="132"/>
      <c r="GF6" s="141"/>
      <c r="GG6" s="140"/>
      <c r="GH6" s="131"/>
      <c r="GI6" s="131"/>
      <c r="GJ6" s="132"/>
      <c r="GK6" s="141"/>
      <c r="GL6" s="140"/>
      <c r="GM6" s="131"/>
      <c r="GN6" s="131"/>
      <c r="GO6" s="132"/>
      <c r="GP6" s="141"/>
    </row>
    <row r="7" spans="1:204" x14ac:dyDescent="0.25">
      <c r="A7" s="88"/>
      <c r="B7" s="7"/>
      <c r="C7" s="8"/>
      <c r="D7" s="7"/>
      <c r="E7" s="9"/>
      <c r="T7" s="32"/>
      <c r="AJ7" s="32"/>
      <c r="AZ7" s="32"/>
      <c r="BP7" s="32"/>
      <c r="CF7" s="32"/>
      <c r="CV7" s="32"/>
      <c r="DL7" s="32"/>
      <c r="EB7" s="32"/>
      <c r="ER7" s="32"/>
      <c r="FH7" s="32"/>
      <c r="FK7" s="151"/>
      <c r="FL7" s="140"/>
      <c r="FM7" s="131"/>
      <c r="FN7" s="131"/>
      <c r="FO7" s="131"/>
      <c r="FP7" s="132"/>
      <c r="FQ7" s="141"/>
      <c r="FR7" s="140"/>
      <c r="FS7" s="131"/>
      <c r="FT7" s="131"/>
      <c r="FU7" s="132"/>
      <c r="FV7" s="141"/>
      <c r="FW7" s="140"/>
      <c r="FX7" s="131"/>
      <c r="FY7" s="131"/>
      <c r="FZ7" s="132"/>
      <c r="GA7" s="141"/>
      <c r="GB7" s="140"/>
      <c r="GC7" s="131"/>
      <c r="GD7" s="131"/>
      <c r="GE7" s="132"/>
      <c r="GF7" s="141"/>
      <c r="GG7" s="140"/>
      <c r="GH7" s="131"/>
      <c r="GI7" s="131"/>
      <c r="GJ7" s="132"/>
      <c r="GK7" s="141"/>
      <c r="GL7" s="140"/>
      <c r="GM7" s="131"/>
      <c r="GN7" s="131"/>
      <c r="GO7" s="132"/>
      <c r="GP7" s="141"/>
    </row>
    <row r="8" spans="1:204" x14ac:dyDescent="0.25">
      <c r="A8" s="89" t="s">
        <v>25</v>
      </c>
      <c r="B8" s="11">
        <v>9</v>
      </c>
      <c r="C8" s="12"/>
      <c r="D8" s="10">
        <v>3474</v>
      </c>
      <c r="E8" s="12" t="s">
        <v>26</v>
      </c>
      <c r="F8" s="13">
        <v>21.248999999999999</v>
      </c>
      <c r="G8" s="14">
        <v>22.148</v>
      </c>
      <c r="H8" s="77">
        <v>1</v>
      </c>
      <c r="I8" s="15">
        <f>IF(AND(J$226&gt;4,H8=1),6)+IF(AND(J$226&gt;4,H8=2),4)+IF(AND(J$226&gt;4,H8=3),3)+IF(AND(J$226&gt;4,H8=4),2)+IF(AND(J$226&gt;4,H8=5),1)+IF(AND(J$226&gt;4,H8&gt;5),1)+IF(AND(J$226=4,H8=1),4)+IF(AND(J$226=4,H8=2),3)+IF(AND(J$226=4,H8=3),2)+IF(AND(J$226=4,H8=4),1)+IF(AND(J$226=3,H8=1),3)+IF(AND(J$226=3,H8=2),2)+IF(AND(J$226=3,H8=3),1)+IF(AND(J$226=2,H8=1),2)+IF(AND(J$226=2,H8=2),1)+IF(AND(J$226=1,H8=1),1)</f>
        <v>6</v>
      </c>
      <c r="J8" s="77">
        <v>1</v>
      </c>
      <c r="K8" s="77">
        <v>2</v>
      </c>
      <c r="L8" s="15">
        <f>IF(AND(K$226&gt;4,J8=1),12)+IF(AND(K$226&gt;4,J8=2),8)+IF(AND(K$226&gt;4,J8=3),6)+IF(AND(K$226&gt;4,J8=4),5)+IF(AND(K$226&gt;4,J8=5),4)+IF(AND(K$226&gt;4,J8=6),3)+IF(AND(K$226&gt;4,J8=7),2)+IF(AND(K$226&gt;4,J8&gt;7),1)+IF(AND(K$226=4,J8=1),8)+IF(AND(K$226=4,J8=2),6)+IF(AND(K$226=4,J8=3),4)+IF(AND(K$226=4,J8=4),2)+IF(AND(K$226=3,J8=1),6)+IF(AND(K$226=3,J8=2),4)+IF(AND(K$226=3,J8=3),2)+IF(AND(K$226=2,J8=1),4)+IF(AND(K$226=2,J8=2),2)+IF(AND(K$226=1,J8=1),2)</f>
        <v>12</v>
      </c>
      <c r="M8" s="15">
        <f>IF(AND(K$226&gt;4,K8=1),12)+IF(AND(K$226&gt;4,K8=2),8)+IF(AND(K$226&gt;4,K8=3),6)+IF(AND(K$226&gt;4,K8=4),5)+IF(AND(K$226&gt;4,K8=5),4)+IF(AND(K$226&gt;4,K8=6),3)+IF(AND(K$226&gt;4,K8=7),2)+IF(AND(K$226&gt;4,K8&gt;7),1)+IF(AND(K$226=4,K8=1),8)+IF(AND(K$226=4,K8=2),6)+IF(AND(K$226=4,K8=3),4)+IF(AND(K$226=4,K8=4),2)+IF(AND(K$226=3,K8=1),6)+IF(AND(K$226=3,K8=2),4)+IF(AND(K$226=3,K8=3),2)+IF(AND(K$226=2,K8=1),4)+IF(AND(K$226=2,K8=2),2)+IF(AND(K$226=1,K8=1),2)</f>
        <v>8</v>
      </c>
      <c r="N8" s="16" t="s">
        <v>27</v>
      </c>
      <c r="O8" s="15">
        <f>+I8+L8+M8+U8</f>
        <v>26</v>
      </c>
      <c r="P8" s="79">
        <f>+O8</f>
        <v>26</v>
      </c>
      <c r="Q8" s="14">
        <v>21.922000000000001</v>
      </c>
      <c r="R8" s="14">
        <v>23.143000000000001</v>
      </c>
      <c r="S8" s="17" t="s">
        <v>27</v>
      </c>
      <c r="T8" s="18" t="s">
        <v>108</v>
      </c>
      <c r="U8" s="116"/>
      <c r="V8" s="66">
        <v>21.248999999999999</v>
      </c>
      <c r="W8" s="14">
        <v>22.268000000000001</v>
      </c>
      <c r="X8" s="77">
        <v>1</v>
      </c>
      <c r="Y8" s="15">
        <f t="shared" ref="Y8:Y13" si="0">IF(AND(Z$226&gt;4,X8=1),6)+IF(AND(Z$226&gt;4,X8=2),4)+IF(AND(Z$226&gt;4,X8=3),3)+IF(AND(Z$226&gt;4,X8=4),2)+IF(AND(Z$226&gt;4,X8=5),1)+IF(AND(Z$226&gt;4,X8&gt;5),1)+IF(AND(Z$226=4,X8=1),4)+IF(AND(Z$226=4,X8=2),3)+IF(AND(Z$226=4,X8=3),2)+IF(AND(Z$226=4,X8=4),1)+IF(AND(Z$226=3,X8=1),3)+IF(AND(Z$226=3,X8=2),2)+IF(AND(Z$226=3,X8=3),1)+IF(AND(Z$226=2,X8=1),2)+IF(AND(Z$226=2,X8=2),1)+IF(AND(Z$226=1,X8=1),1)</f>
        <v>6</v>
      </c>
      <c r="Z8" s="77">
        <v>1</v>
      </c>
      <c r="AA8" s="77">
        <v>3</v>
      </c>
      <c r="AB8" s="15">
        <f t="shared" ref="AB8:AB13" si="1">IF(AND(AA$226&gt;4,Z8=1),12)+IF(AND(AA$226&gt;4,Z8=2),8)+IF(AND(AA$226&gt;4,Z8=3),6)+IF(AND(AA$226&gt;4,Z8=4),5)+IF(AND(AA$226&gt;4,Z8=5),4)+IF(AND(AA$226&gt;4,Z8=6),3)+IF(AND(AA$226&gt;4,Z8=7),2)+IF(AND(AA$226&gt;4,Z8&gt;7),1)+IF(AND(AA$226=4,Z8=1),8)+IF(AND(AA$226=4,Z8=2),6)+IF(AND(AA$226=4,Z8=3),4)+IF(AND(AA$226=4,Z8=4),2)+IF(AND(AA$226=3,Z8=1),6)+IF(AND(AA$226=3,Z8=2),4)+IF(AND(AA$226=3,Z8=3),2)+IF(AND(AA$226=2,Z8=1),4)+IF(AND(AA$226=2,Z8=2),2)+IF(AND(AA$226=1,Z8=1),2)</f>
        <v>12</v>
      </c>
      <c r="AC8" s="15">
        <f t="shared" ref="AC8:AC13" si="2">IF(AND(AA$226&gt;4,AA8=1),12)+IF(AND(AA$226&gt;4,AA8=2),8)+IF(AND(AA$226&gt;4,AA8=3),6)+IF(AND(AA$226&gt;4,AA8=4),5)+IF(AND(AA$226&gt;4,AA8=5),4)+IF(AND(AA$226&gt;4,AA8=6),3)+IF(AND(AA$226&gt;4,AA8=7),2)+IF(AND(AA$226&gt;4,AA8&gt;7),1)+IF(AND(AA$226=4,AA8=1),8)+IF(AND(AA$226=4,AA8=2),6)+IF(AND(AA$226=4,AA8=3),4)+IF(AND(AA$226=4,AA8=4),2)+IF(AND(AA$226=3,AA8=1),6)+IF(AND(AA$226=3,AA8=2),4)+IF(AND(AA$226=3,AA8=3),2)+IF(AND(AA$226=2,AA8=1),4)+IF(AND(AA$226=2,AA8=2),2)+IF(AND(AA$226=1,AA8=1),2)</f>
        <v>6</v>
      </c>
      <c r="AD8" s="16" t="s">
        <v>27</v>
      </c>
      <c r="AE8" s="15">
        <f t="shared" ref="AE8:AE13" si="3">+Y8+AB8+AC8+AK8</f>
        <v>24</v>
      </c>
      <c r="AF8" s="79">
        <f t="shared" ref="AF8:AF13" si="4">+AE8+P8</f>
        <v>50</v>
      </c>
      <c r="AG8" s="14">
        <v>21.713000000000001</v>
      </c>
      <c r="AH8" s="14">
        <v>21.864000000000001</v>
      </c>
      <c r="AI8" s="17" t="s">
        <v>27</v>
      </c>
      <c r="AJ8" s="18" t="s">
        <v>108</v>
      </c>
      <c r="AK8" s="116"/>
      <c r="AL8" s="98">
        <v>21.248999999999999</v>
      </c>
      <c r="AM8" s="14">
        <v>21.991</v>
      </c>
      <c r="AN8" s="77">
        <v>1</v>
      </c>
      <c r="AO8" s="15">
        <f t="shared" ref="AO8:AO13" si="5">IF(AND(AP$226&gt;4,AN8=1),6)+IF(AND(AP$226&gt;4,AN8=2),4)+IF(AND(AP$226&gt;4,AN8=3),3)+IF(AND(AP$226&gt;4,AN8=4),2)+IF(AND(AP$226&gt;4,AN8=5),1)+IF(AND(AP$226&gt;4,AN8&gt;5),1)+IF(AND(AP$226=4,AN8=1),4)+IF(AND(AP$226=4,AN8=2),3)+IF(AND(AP$226=4,AN8=3),2)+IF(AND(AP$226=4,AN8=4),1)+IF(AND(AP$226=3,AN8=1),3)+IF(AND(AP$226=3,AN8=2),2)+IF(AND(AP$226=3,AN8=3),1)+IF(AND(AP$226=2,AN8=1),2)+IF(AND(AP$226=2,AN8=2),1)+IF(AND(AP$226=1,AN8=1),1)</f>
        <v>6</v>
      </c>
      <c r="AP8" s="77"/>
      <c r="AQ8" s="77">
        <v>1</v>
      </c>
      <c r="AR8" s="15">
        <f t="shared" ref="AR8:AR13" si="6">IF(AND(AQ$226&gt;4,AP8=1),12)+IF(AND(AQ$226&gt;4,AP8=2),8)+IF(AND(AQ$226&gt;4,AP8=3),6)+IF(AND(AQ$226&gt;4,AP8=4),5)+IF(AND(AQ$226&gt;4,AP8=5),4)+IF(AND(AQ$226&gt;4,AP8=6),3)+IF(AND(AQ$226&gt;4,AP8=7),2)+IF(AND(AQ$226&gt;4,AP8&gt;7),1)+IF(AND(AQ$226=4,AP8=1),8)+IF(AND(AQ$226=4,AP8=2),6)+IF(AND(AQ$226=4,AP8=3),4)+IF(AND(AQ$226=4,AP8=4),2)+IF(AND(AQ$226=3,AP8=1),6)+IF(AND(AQ$226=3,AP8=2),4)+IF(AND(AQ$226=3,AP8=3),2)+IF(AND(AQ$226=2,AP8=1),4)+IF(AND(AQ$226=2,AP8=2),2)+IF(AND(AQ$226=1,AP8=1),2)</f>
        <v>0</v>
      </c>
      <c r="AS8" s="15">
        <f t="shared" ref="AS8:AS13" si="7">IF(AND(AQ$226&gt;4,AQ8=1),12)+IF(AND(AQ$226&gt;4,AQ8=2),8)+IF(AND(AQ$226&gt;4,AQ8=3),6)+IF(AND(AQ$226&gt;4,AQ8=4),5)+IF(AND(AQ$226&gt;4,AQ8=5),4)+IF(AND(AQ$226&gt;4,AQ8=6),3)+IF(AND(AQ$226&gt;4,AQ8=7),2)+IF(AND(AQ$226&gt;4,AQ8&gt;7),1)+IF(AND(AQ$226=4,AQ8=1),8)+IF(AND(AQ$226=4,AQ8=2),6)+IF(AND(AQ$226=4,AQ8=3),4)+IF(AND(AQ$226=4,AQ8=4),2)+IF(AND(AQ$226=3,AQ8=1),6)+IF(AND(AQ$226=3,AQ8=2),4)+IF(AND(AQ$226=3,AQ8=3),2)+IF(AND(AQ$226=2,AQ8=1),4)+IF(AND(AQ$226=2,AQ8=2),2)+IF(AND(AQ$226=1,AQ8=1),2)</f>
        <v>12</v>
      </c>
      <c r="AT8" s="16" t="s">
        <v>27</v>
      </c>
      <c r="AU8" s="15">
        <f t="shared" ref="AU8:AU13" si="8">+AO8+AR8+AS8+BA8</f>
        <v>18</v>
      </c>
      <c r="AV8" s="79">
        <f t="shared" ref="AV8:AV13" si="9">+AU8+AF8</f>
        <v>68</v>
      </c>
      <c r="AW8" s="14"/>
      <c r="AX8" s="14">
        <v>22.382999999999999</v>
      </c>
      <c r="AY8" s="17" t="s">
        <v>27</v>
      </c>
      <c r="AZ8" s="18" t="s">
        <v>108</v>
      </c>
      <c r="BA8" s="116"/>
      <c r="BB8" s="98">
        <v>21.248999999999999</v>
      </c>
      <c r="BC8" s="14">
        <v>22.626999999999999</v>
      </c>
      <c r="BD8" s="77">
        <v>1</v>
      </c>
      <c r="BE8" s="15">
        <f t="shared" ref="BE8:BE13" si="10">IF(AND(BF$226&gt;4,BD8=1),6)+IF(AND(BF$226&gt;4,BD8=2),4)+IF(AND(BF$226&gt;4,BD8=3),3)+IF(AND(BF$226&gt;4,BD8=4),2)+IF(AND(BF$226&gt;4,BD8=5),1)+IF(AND(BF$226&gt;4,BD8&gt;5),1)+IF(AND(BF$226=4,BD8=1),4)+IF(AND(BF$226=4,BD8=2),3)+IF(AND(BF$226=4,BD8=3),2)+IF(AND(BF$226=4,BD8=4),1)+IF(AND(BF$226=3,BD8=1),3)+IF(AND(BF$226=3,BD8=2),2)+IF(AND(BF$226=3,BD8=3),1)+IF(AND(BF$226=2,BD8=1),2)+IF(AND(BF$226=2,BD8=2),1)+IF(AND(BF$226=1,BD8=1),1)</f>
        <v>3</v>
      </c>
      <c r="BF8" s="77">
        <v>1</v>
      </c>
      <c r="BG8" s="77">
        <v>1</v>
      </c>
      <c r="BH8" s="15">
        <f t="shared" ref="BH8:BH13" si="11">IF(AND(BG$226&gt;4,BF8=1),12)+IF(AND(BG$226&gt;4,BF8=2),8)+IF(AND(BG$226&gt;4,BF8=3),6)+IF(AND(BG$226&gt;4,BF8=4),5)+IF(AND(BG$226&gt;4,BF8=5),4)+IF(AND(BG$226&gt;4,BF8=6),3)+IF(AND(BG$226&gt;4,BF8=7),2)+IF(AND(BG$226&gt;4,BF8&gt;7),1)+IF(AND(BG$226=4,BF8=1),8)+IF(AND(BG$226=4,BF8=2),6)+IF(AND(BG$226=4,BF8=3),4)+IF(AND(BG$226=4,BF8=4),2)+IF(AND(BG$226=3,BF8=1),6)+IF(AND(BG$226=3,BF8=2),4)+IF(AND(BG$226=3,BF8=3),2)+IF(AND(BG$226=2,BF8=1),4)+IF(AND(BG$226=2,BF8=2),2)+IF(AND(BG$226=1,BF8=1),2)</f>
        <v>6</v>
      </c>
      <c r="BI8" s="15">
        <f t="shared" ref="BI8:BI13" si="12">IF(AND(BG$226&gt;4,BG8=1),12)+IF(AND(BG$226&gt;4,BG8=2),8)+IF(AND(BG$226&gt;4,BG8=3),6)+IF(AND(BG$226&gt;4,BG8=4),5)+IF(AND(BG$226&gt;4,BG8=5),4)+IF(AND(BG$226&gt;4,BG8=6),3)+IF(AND(BG$226&gt;4,BG8=7),2)+IF(AND(BG$226&gt;4,BG8&gt;7),1)+IF(AND(BG$226=4,BG8=1),8)+IF(AND(BG$226=4,BG8=2),6)+IF(AND(BG$226=4,BG8=3),4)+IF(AND(BG$226=4,BG8=4),2)+IF(AND(BG$226=3,BG8=1),6)+IF(AND(BG$226=3,BG8=2),4)+IF(AND(BG$226=3,BG8=3),2)+IF(AND(BG$226=2,BG8=1),4)+IF(AND(BG$226=2,BG8=2),2)+IF(AND(BG$226=1,BG8=1),2)</f>
        <v>6</v>
      </c>
      <c r="BJ8" s="16" t="s">
        <v>27</v>
      </c>
      <c r="BK8" s="15">
        <f t="shared" ref="BK8:BK13" si="13">+BE8+BH8+BI8+BQ8</f>
        <v>15</v>
      </c>
      <c r="BL8" s="79">
        <f t="shared" ref="BL8:BL13" si="14">+BK8+AV8</f>
        <v>83</v>
      </c>
      <c r="BM8" s="14">
        <v>22.481999999999999</v>
      </c>
      <c r="BN8" s="14">
        <v>22.792000000000002</v>
      </c>
      <c r="BO8" s="17" t="s">
        <v>27</v>
      </c>
      <c r="BP8" s="18" t="s">
        <v>108</v>
      </c>
      <c r="BQ8" s="116"/>
      <c r="BR8" s="98">
        <v>21.248999999999999</v>
      </c>
      <c r="BS8" s="14">
        <v>25.478000000000002</v>
      </c>
      <c r="BT8" s="77">
        <v>1</v>
      </c>
      <c r="BU8" s="15">
        <f t="shared" ref="BU8:BU13" si="15">IF(AND(BV$226&gt;4,BT8=1),6)+IF(AND(BV$226&gt;4,BT8=2),4)+IF(AND(BV$226&gt;4,BT8=3),3)+IF(AND(BV$226&gt;4,BT8=4),2)+IF(AND(BV$226&gt;4,BT8=5),1)+IF(AND(BV$226&gt;4,BT8&gt;5),1)+IF(AND(BV$226=4,BT8=1),4)+IF(AND(BV$226=4,BT8=2),3)+IF(AND(BV$226=4,BT8=3),2)+IF(AND(BV$226=4,BT8=4),1)+IF(AND(BV$226=3,BT8=1),3)+IF(AND(BV$226=3,BT8=2),2)+IF(AND(BV$226=3,BT8=3),1)+IF(AND(BV$226=2,BT8=1),2)+IF(AND(BV$226=2,BT8=2),1)+IF(AND(BV$226=1,BT8=1),1)</f>
        <v>0</v>
      </c>
      <c r="BV8" s="77">
        <v>1</v>
      </c>
      <c r="BW8" s="77">
        <v>1</v>
      </c>
      <c r="BX8" s="15">
        <f t="shared" ref="BX8:BX13" si="16">IF(AND(BW$226&gt;4,BV8=1),12)+IF(AND(BW$226&gt;4,BV8=2),8)+IF(AND(BW$226&gt;4,BV8=3),6)+IF(AND(BW$226&gt;4,BV8=4),5)+IF(AND(BW$226&gt;4,BV8=5),4)+IF(AND(BW$226&gt;4,BV8=6),3)+IF(AND(BW$226&gt;4,BV8=7),2)+IF(AND(BW$226&gt;4,BV8&gt;7),1)+IF(AND(BW$226=4,BV8=1),8)+IF(AND(BW$226=4,BV8=2),6)+IF(AND(BW$226=4,BV8=3),4)+IF(AND(BW$226=4,BV8=4),2)+IF(AND(BW$226=3,BV8=1),6)+IF(AND(BW$226=3,BV8=2),4)+IF(AND(BW$226=3,BV8=3),2)+IF(AND(BW$226=2,BV8=1),4)+IF(AND(BW$226=2,BV8=2),2)+IF(AND(BW$226=1,BV8=1),2)</f>
        <v>0</v>
      </c>
      <c r="BY8" s="15">
        <f t="shared" ref="BY8:BY13" si="17">IF(AND(BW$226&gt;4,BW8=1),12)+IF(AND(BW$226&gt;4,BW8=2),8)+IF(AND(BW$226&gt;4,BW8=3),6)+IF(AND(BW$226&gt;4,BW8=4),5)+IF(AND(BW$226&gt;4,BW8=5),4)+IF(AND(BW$226&gt;4,BW8=6),3)+IF(AND(BW$226&gt;4,BW8=7),2)+IF(AND(BW$226&gt;4,BW8&gt;7),1)+IF(AND(BW$226=4,BW8=1),8)+IF(AND(BW$226=4,BW8=2),6)+IF(AND(BW$226=4,BW8=3),4)+IF(AND(BW$226=4,BW8=4),2)+IF(AND(BW$226=3,BW8=1),6)+IF(AND(BW$226=3,BW8=2),4)+IF(AND(BW$226=3,BW8=3),2)+IF(AND(BW$226=2,BW8=1),4)+IF(AND(BW$226=2,BW8=2),2)+IF(AND(BW$226=1,BW8=1),2)</f>
        <v>0</v>
      </c>
      <c r="BZ8" s="16" t="s">
        <v>27</v>
      </c>
      <c r="CA8" s="15">
        <f t="shared" ref="CA8:CA13" si="18">+BU8+BX8+BY8+CG8</f>
        <v>0</v>
      </c>
      <c r="CB8" s="79">
        <f t="shared" ref="CB8:CB13" si="19">+CA8+BL8</f>
        <v>83</v>
      </c>
      <c r="CC8" s="14">
        <v>27.407</v>
      </c>
      <c r="CD8" s="14">
        <v>27.260999999999999</v>
      </c>
      <c r="CE8" s="17" t="s">
        <v>27</v>
      </c>
      <c r="CF8" s="18" t="s">
        <v>108</v>
      </c>
      <c r="CG8" s="116"/>
      <c r="CH8" s="98">
        <v>21.248999999999999</v>
      </c>
      <c r="CI8" s="14">
        <v>38.978999999999999</v>
      </c>
      <c r="CJ8" s="77">
        <v>2</v>
      </c>
      <c r="CK8" s="15">
        <f t="shared" ref="CK8:CK13" si="20">IF(AND(CL$226&gt;4,CJ8=1),6)+IF(AND(CL$226&gt;4,CJ8=2),4)+IF(AND(CL$226&gt;4,CJ8=3),3)+IF(AND(CL$226&gt;4,CJ8=4),2)+IF(AND(CL$226&gt;4,CJ8=5),1)+IF(AND(CL$226&gt;4,CJ8&gt;5),1)+IF(AND(CL$226=4,CJ8=1),4)+IF(AND(CL$226=4,CJ8=2),3)+IF(AND(CL$226=4,CJ8=3),2)+IF(AND(CL$226=4,CJ8=4),1)+IF(AND(CL$226=3,CJ8=1),3)+IF(AND(CL$226=3,CJ8=2),2)+IF(AND(CL$226=3,CJ8=3),1)+IF(AND(CL$226=2,CJ8=1),2)+IF(AND(CL$226=2,CJ8=2),1)+IF(AND(CL$226=1,CJ8=1),1)</f>
        <v>0</v>
      </c>
      <c r="CL8" s="77">
        <v>1</v>
      </c>
      <c r="CM8" s="77">
        <v>1</v>
      </c>
      <c r="CN8" s="15">
        <f t="shared" ref="CN8:CN13" si="21">IF(AND(CM$226&gt;4,CL8=1),12)+IF(AND(CM$226&gt;4,CL8=2),8)+IF(AND(CM$226&gt;4,CL8=3),6)+IF(AND(CM$226&gt;4,CL8=4),5)+IF(AND(CM$226&gt;4,CL8=5),4)+IF(AND(CM$226&gt;4,CL8=6),3)+IF(AND(CM$226&gt;4,CL8=7),2)+IF(AND(CM$226&gt;4,CL8&gt;7),1)+IF(AND(CM$226=4,CL8=1),8)+IF(AND(CM$226=4,CL8=2),6)+IF(AND(CM$226=4,CL8=3),4)+IF(AND(CM$226=4,CL8=4),2)+IF(AND(CM$226=3,CL8=1),6)+IF(AND(CM$226=3,CL8=2),4)+IF(AND(CM$226=3,CL8=3),2)+IF(AND(CM$226=2,CL8=1),4)+IF(AND(CM$226=2,CL8=2),2)+IF(AND(CM$226=1,CL8=1),2)</f>
        <v>0</v>
      </c>
      <c r="CO8" s="15">
        <f t="shared" ref="CO8:CO13" si="22">IF(AND(CM$226&gt;4,CM8=1),12)+IF(AND(CM$226&gt;4,CM8=2),8)+IF(AND(CM$226&gt;4,CM8=3),6)+IF(AND(CM$226&gt;4,CM8=4),5)+IF(AND(CM$226&gt;4,CM8=5),4)+IF(AND(CM$226&gt;4,CM8=6),3)+IF(AND(CM$226&gt;4,CM8=7),2)+IF(AND(CM$226&gt;4,CM8&gt;7),1)+IF(AND(CM$226=4,CM8=1),8)+IF(AND(CM$226=4,CM8=2),6)+IF(AND(CM$226=4,CM8=3),4)+IF(AND(CM$226=4,CM8=4),2)+IF(AND(CM$226=3,CM8=1),6)+IF(AND(CM$226=3,CM8=2),4)+IF(AND(CM$226=3,CM8=3),2)+IF(AND(CM$226=2,CM8=1),4)+IF(AND(CM$226=2,CM8=2),2)+IF(AND(CM$226=1,CM8=1),2)</f>
        <v>0</v>
      </c>
      <c r="CP8" s="16" t="s">
        <v>27</v>
      </c>
      <c r="CQ8" s="15">
        <f t="shared" ref="CQ8:CQ13" si="23">+CK8+CN8+CO8+CW8</f>
        <v>0</v>
      </c>
      <c r="CR8" s="79">
        <f t="shared" ref="CR8:CR13" si="24">+CQ8+CB8</f>
        <v>83</v>
      </c>
      <c r="CS8" s="14">
        <v>22.457999999999998</v>
      </c>
      <c r="CT8" s="14">
        <v>24.49</v>
      </c>
      <c r="CU8" s="17" t="s">
        <v>27</v>
      </c>
      <c r="CV8" s="18" t="s">
        <v>108</v>
      </c>
      <c r="CW8" s="116"/>
      <c r="CX8" s="98">
        <v>21.248999999999999</v>
      </c>
      <c r="CY8" s="14">
        <v>21.074999999999999</v>
      </c>
      <c r="CZ8" s="77">
        <v>1</v>
      </c>
      <c r="DA8" s="15">
        <f t="shared" ref="DA8:DA13" si="25">IF(AND(DB$226&gt;4,CZ8=1),6)+IF(AND(DB$226&gt;4,CZ8=2),4)+IF(AND(DB$226&gt;4,CZ8=3),3)+IF(AND(DB$226&gt;4,CZ8=4),2)+IF(AND(DB$226&gt;4,CZ8=5),1)+IF(AND(DB$226&gt;4,CZ8&gt;5),1)+IF(AND(DB$226=4,CZ8=1),4)+IF(AND(DB$226=4,CZ8=2),3)+IF(AND(DB$226=4,CZ8=3),2)+IF(AND(DB$226=4,CZ8=4),1)+IF(AND(DB$226=3,CZ8=1),3)+IF(AND(DB$226=3,CZ8=2),2)+IF(AND(DB$226=3,CZ8=3),1)+IF(AND(DB$226=2,CZ8=1),2)+IF(AND(DB$226=2,CZ8=2),1)+IF(AND(DB$226=1,CZ8=1),1)</f>
        <v>4</v>
      </c>
      <c r="DB8" s="77"/>
      <c r="DC8" s="77"/>
      <c r="DD8" s="15">
        <f t="shared" ref="DD8:DD13" si="26">IF(AND(DC$226&gt;4,DB8=1),12)+IF(AND(DC$226&gt;4,DB8=2),8)+IF(AND(DC$226&gt;4,DB8=3),6)+IF(AND(DC$226&gt;4,DB8=4),5)+IF(AND(DC$226&gt;4,DB8=5),4)+IF(AND(DC$226&gt;4,DB8=6),3)+IF(AND(DC$226&gt;4,DB8=7),2)+IF(AND(DC$226&gt;4,DB8&gt;7),1)+IF(AND(DC$226=4,DB8=1),8)+IF(AND(DC$226=4,DB8=2),6)+IF(AND(DC$226=4,DB8=3),4)+IF(AND(DC$226=4,DB8=4),2)+IF(AND(DC$226=3,DB8=1),6)+IF(AND(DC$226=3,DB8=2),4)+IF(AND(DC$226=3,DB8=3),2)+IF(AND(DC$226=2,DB8=1),4)+IF(AND(DC$226=2,DB8=2),2)+IF(AND(DC$226=1,DB8=1),2)</f>
        <v>0</v>
      </c>
      <c r="DE8" s="15">
        <f t="shared" ref="DE8:DE13" si="27">IF(AND(DC$226&gt;4,DC8=1),12)+IF(AND(DC$226&gt;4,DC8=2),8)+IF(AND(DC$226&gt;4,DC8=3),6)+IF(AND(DC$226&gt;4,DC8=4),5)+IF(AND(DC$226&gt;4,DC8=5),4)+IF(AND(DC$226&gt;4,DC8=6),3)+IF(AND(DC$226&gt;4,DC8=7),2)+IF(AND(DC$226&gt;4,DC8&gt;7),1)+IF(AND(DC$226=4,DC8=1),8)+IF(AND(DC$226=4,DC8=2),6)+IF(AND(DC$226=4,DC8=3),4)+IF(AND(DC$226=4,DC8=4),2)+IF(AND(DC$226=3,DC8=1),6)+IF(AND(DC$226=3,DC8=2),4)+IF(AND(DC$226=3,DC8=3),2)+IF(AND(DC$226=2,DC8=1),4)+IF(AND(DC$226=2,DC8=2),2)+IF(AND(DC$226=1,DC8=1),2)</f>
        <v>0</v>
      </c>
      <c r="DF8" s="16" t="s">
        <v>27</v>
      </c>
      <c r="DG8" s="15">
        <f t="shared" ref="DG8:DG13" si="28">+DA8+DD8+DE8+DM8</f>
        <v>5</v>
      </c>
      <c r="DH8" s="79">
        <f t="shared" ref="DH8:DH13" si="29">+DG8+CR8</f>
        <v>88</v>
      </c>
      <c r="DI8" s="14"/>
      <c r="DJ8" s="14"/>
      <c r="DK8" s="17" t="s">
        <v>27</v>
      </c>
      <c r="DL8" s="23" t="s">
        <v>174</v>
      </c>
      <c r="DM8" s="116">
        <v>1</v>
      </c>
      <c r="DN8" s="98">
        <v>21.074999999999999</v>
      </c>
      <c r="DO8" s="14"/>
      <c r="DP8" s="77"/>
      <c r="DQ8" s="15">
        <f t="shared" ref="DQ8:DQ13" si="30">IF(AND(DR$226&gt;4,DP8=1),6)+IF(AND(DR$226&gt;4,DP8=2),4)+IF(AND(DR$226&gt;4,DP8=3),3)+IF(AND(DR$226&gt;4,DP8=4),2)+IF(AND(DR$226&gt;4,DP8=5),1)+IF(AND(DR$226&gt;4,DP8&gt;5),1)+IF(AND(DR$226=4,DP8=1),4)+IF(AND(DR$226=4,DP8=2),3)+IF(AND(DR$226=4,DP8=3),2)+IF(AND(DR$226=4,DP8=4),1)+IF(AND(DR$226=3,DP8=1),3)+IF(AND(DR$226=3,DP8=2),2)+IF(AND(DR$226=3,DP8=3),1)+IF(AND(DR$226=2,DP8=1),2)+IF(AND(DR$226=2,DP8=2),1)+IF(AND(DR$226=1,DP8=1),1)</f>
        <v>0</v>
      </c>
      <c r="DR8" s="77"/>
      <c r="DS8" s="77"/>
      <c r="DT8" s="15">
        <f t="shared" ref="DT8:DT13" si="31">IF(AND(DS$226&gt;4,DR8=1),12)+IF(AND(DS$226&gt;4,DR8=2),8)+IF(AND(DS$226&gt;4,DR8=3),6)+IF(AND(DS$226&gt;4,DR8=4),5)+IF(AND(DS$226&gt;4,DR8=5),4)+IF(AND(DS$226&gt;4,DR8=6),3)+IF(AND(DS$226&gt;4,DR8=7),2)+IF(AND(DS$226&gt;4,DR8&gt;7),1)+IF(AND(DS$226=4,DR8=1),8)+IF(AND(DS$226=4,DR8=2),6)+IF(AND(DS$226=4,DR8=3),4)+IF(AND(DS$226=4,DR8=4),2)+IF(AND(DS$226=3,DR8=1),6)+IF(AND(DS$226=3,DR8=2),4)+IF(AND(DS$226=3,DR8=3),2)+IF(AND(DS$226=2,DR8=1),4)+IF(AND(DS$226=2,DR8=2),2)+IF(AND(DS$226=1,DR8=1),2)</f>
        <v>0</v>
      </c>
      <c r="DU8" s="15">
        <f t="shared" ref="DU8:DU13" si="32">IF(AND(DS$226&gt;4,DS8=1),12)+IF(AND(DS$226&gt;4,DS8=2),8)+IF(AND(DS$226&gt;4,DS8=3),6)+IF(AND(DS$226&gt;4,DS8=4),5)+IF(AND(DS$226&gt;4,DS8=5),4)+IF(AND(DS$226&gt;4,DS8=6),3)+IF(AND(DS$226&gt;4,DS8=7),2)+IF(AND(DS$226&gt;4,DS8&gt;7),1)+IF(AND(DS$226=4,DS8=1),8)+IF(AND(DS$226=4,DS8=2),6)+IF(AND(DS$226=4,DS8=3),4)+IF(AND(DS$226=4,DS8=4),2)+IF(AND(DS$226=3,DS8=1),6)+IF(AND(DS$226=3,DS8=2),4)+IF(AND(DS$226=3,DS8=3),2)+IF(AND(DS$226=2,DS8=1),4)+IF(AND(DS$226=2,DS8=2),2)+IF(AND(DS$226=1,DS8=1),2)</f>
        <v>0</v>
      </c>
      <c r="DV8" s="16" t="s">
        <v>27</v>
      </c>
      <c r="DW8" s="15">
        <f t="shared" ref="DW8:DW13" si="33">+DQ8+DT8+DU8+EC8</f>
        <v>0</v>
      </c>
      <c r="DX8" s="79">
        <f t="shared" ref="DX8:DX13" si="34">+DW8+DH8</f>
        <v>88</v>
      </c>
      <c r="DY8" s="14"/>
      <c r="DZ8" s="14"/>
      <c r="EA8" s="17" t="s">
        <v>27</v>
      </c>
      <c r="EB8" s="23" t="s">
        <v>184</v>
      </c>
      <c r="EC8" s="19"/>
      <c r="ED8" s="98">
        <v>21.074999999999999</v>
      </c>
      <c r="EE8" s="14"/>
      <c r="EF8" s="77"/>
      <c r="EG8" s="15">
        <f t="shared" ref="EG8:EG13" si="35">IF(AND(EH$226&gt;4,EF8=1),6)+IF(AND(EH$226&gt;4,EF8=2),4)+IF(AND(EH$226&gt;4,EF8=3),3)+IF(AND(EH$226&gt;4,EF8=4),2)+IF(AND(EH$226&gt;4,EF8=5),1)+IF(AND(EH$226&gt;4,EF8&gt;5),1)+IF(AND(EH$226=4,EF8=1),4)+IF(AND(EH$226=4,EF8=2),3)+IF(AND(EH$226=4,EF8=3),2)+IF(AND(EH$226=4,EF8=4),1)+IF(AND(EH$226=3,EF8=1),3)+IF(AND(EH$226=3,EF8=2),2)+IF(AND(EH$226=3,EF8=3),1)+IF(AND(EH$226=2,EF8=1),2)+IF(AND(EH$226=2,EF8=2),1)+IF(AND(EH$226=1,EF8=1),1)</f>
        <v>0</v>
      </c>
      <c r="EH8" s="77"/>
      <c r="EI8" s="77"/>
      <c r="EJ8" s="15">
        <f t="shared" ref="EJ8:EJ13" si="36">IF(AND(EI$226&gt;4,EH8=1),12)+IF(AND(EI$226&gt;4,EH8=2),8)+IF(AND(EI$226&gt;4,EH8=3),6)+IF(AND(EI$226&gt;4,EH8=4),5)+IF(AND(EI$226&gt;4,EH8=5),4)+IF(AND(EI$226&gt;4,EH8=6),3)+IF(AND(EI$226&gt;4,EH8=7),2)+IF(AND(EI$226&gt;4,EH8&gt;7),1)+IF(AND(EI$226=4,EH8=1),8)+IF(AND(EI$226=4,EH8=2),6)+IF(AND(EI$226=4,EH8=3),4)+IF(AND(EI$226=4,EH8=4),2)+IF(AND(EI$226=3,EH8=1),6)+IF(AND(EI$226=3,EH8=2),4)+IF(AND(EI$226=3,EH8=3),2)+IF(AND(EI$226=2,EH8=1),4)+IF(AND(EI$226=2,EH8=2),2)+IF(AND(EI$226=1,EH8=1),2)</f>
        <v>0</v>
      </c>
      <c r="EK8" s="15">
        <f t="shared" ref="EK8:EK13" si="37">IF(AND(EI$226&gt;4,EI8=1),12)+IF(AND(EI$226&gt;4,EI8=2),8)+IF(AND(EI$226&gt;4,EI8=3),6)+IF(AND(EI$226&gt;4,EI8=4),5)+IF(AND(EI$226&gt;4,EI8=5),4)+IF(AND(EI$226&gt;4,EI8=6),3)+IF(AND(EI$226&gt;4,EI8=7),2)+IF(AND(EI$226&gt;4,EI8&gt;7),1)+IF(AND(EI$226=4,EI8=1),8)+IF(AND(EI$226=4,EI8=2),6)+IF(AND(EI$226=4,EI8=3),4)+IF(AND(EI$226=4,EI8=4),2)+IF(AND(EI$226=3,EI8=1),6)+IF(AND(EI$226=3,EI8=2),4)+IF(AND(EI$226=3,EI8=3),2)+IF(AND(EI$226=2,EI8=1),4)+IF(AND(EI$226=2,EI8=2),2)+IF(AND(EI$226=1,EI8=1),2)</f>
        <v>0</v>
      </c>
      <c r="EL8" s="16" t="s">
        <v>27</v>
      </c>
      <c r="EM8" s="15">
        <f t="shared" ref="EM8:EM13" si="38">+EG8+EJ8+EK8+ES8</f>
        <v>0</v>
      </c>
      <c r="EN8" s="79">
        <f t="shared" ref="EN8:EN13" si="39">+EM8+DX8</f>
        <v>88</v>
      </c>
      <c r="EO8" s="14"/>
      <c r="EP8" s="14"/>
      <c r="EQ8" s="17" t="s">
        <v>27</v>
      </c>
      <c r="ER8" s="23" t="s">
        <v>203</v>
      </c>
      <c r="ES8" s="116"/>
      <c r="ET8" s="98">
        <v>21.074999999999999</v>
      </c>
      <c r="EU8" s="14"/>
      <c r="EV8" s="77"/>
      <c r="EW8" s="15">
        <f t="shared" ref="EW8:EW17" si="40">IF(AND(EX$226&gt;4,EV8=1),6)+IF(AND(EX$226&gt;4,EV8=2),4)+IF(AND(EX$226&gt;4,EV8=3),3)+IF(AND(EX$226&gt;4,EV8=4),2)+IF(AND(EX$226&gt;4,EV8=5),1)+IF(AND(EX$226&gt;4,EV8&gt;5),1)+IF(AND(EX$226=4,EV8=1),4)+IF(AND(EX$226=4,EV8=2),3)+IF(AND(EX$226=4,EV8=3),2)+IF(AND(EX$226=4,EV8=4),1)+IF(AND(EX$226=3,EV8=1),3)+IF(AND(EX$226=3,EV8=2),2)+IF(AND(EX$226=3,EV8=3),1)+IF(AND(EX$226=2,EV8=1),2)+IF(AND(EX$226=2,EV8=2),1)+IF(AND(EX$226=1,EV8=1),1)</f>
        <v>0</v>
      </c>
      <c r="EX8" s="77"/>
      <c r="EY8" s="77"/>
      <c r="EZ8" s="15">
        <f t="shared" ref="EZ8:EZ17" si="41">IF(AND(EY$226&gt;4,EX8=1),12)+IF(AND(EY$226&gt;4,EX8=2),8)+IF(AND(EY$226&gt;4,EX8=3),6)+IF(AND(EY$226&gt;4,EX8=4),5)+IF(AND(EY$226&gt;4,EX8=5),4)+IF(AND(EY$226&gt;4,EX8=6),3)+IF(AND(EY$226&gt;4,EX8=7),2)+IF(AND(EY$226&gt;4,EX8&gt;7),1)+IF(AND(EY$226=4,EX8=1),8)+IF(AND(EY$226=4,EX8=2),6)+IF(AND(EY$226=4,EX8=3),4)+IF(AND(EY$226=4,EX8=4),2)+IF(AND(EY$226=3,EX8=1),6)+IF(AND(EY$226=3,EX8=2),4)+IF(AND(EY$226=3,EX8=3),2)+IF(AND(EY$226=2,EX8=1),4)+IF(AND(EY$226=2,EX8=2),2)+IF(AND(EY$226=1,EX8=1),2)</f>
        <v>0</v>
      </c>
      <c r="FA8" s="15">
        <f t="shared" ref="FA8:FA17" si="42">IF(AND(EY$226&gt;4,EY8=1),12)+IF(AND(EY$226&gt;4,EY8=2),8)+IF(AND(EY$226&gt;4,EY8=3),6)+IF(AND(EY$226&gt;4,EY8=4),5)+IF(AND(EY$226&gt;4,EY8=5),4)+IF(AND(EY$226&gt;4,EY8=6),3)+IF(AND(EY$226&gt;4,EY8=7),2)+IF(AND(EY$226&gt;4,EY8&gt;7),1)+IF(AND(EY$226=4,EY8=1),8)+IF(AND(EY$226=4,EY8=2),6)+IF(AND(EY$226=4,EY8=3),4)+IF(AND(EY$226=4,EY8=4),2)+IF(AND(EY$226=3,EY8=1),6)+IF(AND(EY$226=3,EY8=2),4)+IF(AND(EY$226=3,EY8=3),2)+IF(AND(EY$226=2,EY8=1),4)+IF(AND(EY$226=2,EY8=2),2)+IF(AND(EY$226=1,EY8=1),2)</f>
        <v>0</v>
      </c>
      <c r="FB8" s="16" t="s">
        <v>27</v>
      </c>
      <c r="FC8" s="15">
        <f t="shared" ref="FC8:FC17" si="43">+EW8+EZ8+FA8+FI8</f>
        <v>0</v>
      </c>
      <c r="FD8" s="79">
        <f t="shared" ref="FD8:FD17" si="44">+FC8+EN8</f>
        <v>88</v>
      </c>
      <c r="FE8" s="14"/>
      <c r="FF8" s="14"/>
      <c r="FG8" s="17" t="s">
        <v>27</v>
      </c>
      <c r="FH8" s="23" t="s">
        <v>183</v>
      </c>
      <c r="FI8" s="116"/>
      <c r="FJ8" s="98">
        <v>21.074999999999999</v>
      </c>
      <c r="FK8" s="153">
        <v>88</v>
      </c>
      <c r="FL8" s="140"/>
      <c r="FM8" s="134">
        <f>I8+Y8+AO8+BE8+BU8+CK8+DA8+EG8+EW8</f>
        <v>25</v>
      </c>
      <c r="FN8" s="134">
        <f>L8+M8+AB8+AC8+AR8+AS8+BH8+BI8+BX8+BY8+CN8+CO8+DD8+DE8+EJ8+EK8+EZ8+FA8</f>
        <v>62</v>
      </c>
      <c r="FO8" s="134">
        <f>U8+AK8+BA8+BQ8+CG8+CW8+DM8+ES8+FI8</f>
        <v>1</v>
      </c>
      <c r="FP8" s="135">
        <v>88</v>
      </c>
      <c r="FQ8" s="149">
        <f>FP8/FD8</f>
        <v>1</v>
      </c>
      <c r="FR8" s="140"/>
      <c r="FS8" s="131"/>
      <c r="FT8" s="131"/>
      <c r="FU8" s="135"/>
      <c r="FV8" s="143"/>
      <c r="FW8" s="140"/>
      <c r="FX8" s="131"/>
      <c r="FY8" s="131"/>
      <c r="FZ8" s="135"/>
      <c r="GA8" s="143"/>
      <c r="GB8" s="140"/>
      <c r="GC8" s="131"/>
      <c r="GD8" s="131"/>
      <c r="GE8" s="135"/>
      <c r="GF8" s="143"/>
      <c r="GG8" s="140"/>
      <c r="GH8" s="131"/>
      <c r="GI8" s="131"/>
      <c r="GJ8" s="135"/>
      <c r="GK8" s="143"/>
      <c r="GL8" s="140"/>
      <c r="GM8" s="131"/>
      <c r="GN8" s="131"/>
      <c r="GO8" s="135"/>
      <c r="GP8" s="143"/>
      <c r="GQ8" s="122">
        <f>FM8+FN8+FO8</f>
        <v>88</v>
      </c>
    </row>
    <row r="9" spans="1:204" x14ac:dyDescent="0.25">
      <c r="A9" s="89" t="s">
        <v>31</v>
      </c>
      <c r="B9" s="10">
        <v>70</v>
      </c>
      <c r="C9" s="21"/>
      <c r="D9" s="20">
        <v>1245</v>
      </c>
      <c r="E9" s="10" t="s">
        <v>32</v>
      </c>
      <c r="F9" s="13">
        <v>22.04</v>
      </c>
      <c r="G9" s="27">
        <v>23.795000000000002</v>
      </c>
      <c r="H9" s="77">
        <v>4</v>
      </c>
      <c r="I9" s="15">
        <f>IF(AND(J$226&gt;4,H9=1),6)+IF(AND(J$226&gt;4,H9=2),4)+IF(AND(J$226&gt;4,H9=3),3)+IF(AND(J$226&gt;4,H9=4),2)+IF(AND(J$226&gt;4,H9=5),1)+IF(AND(J$226&gt;4,H9&gt;5),1)+IF(AND(J$226=4,H9=1),4)+IF(AND(J$226=4,H9=2),3)+IF(AND(J$226=4,H9=3),2)+IF(AND(J$226=4,H9=4),1)+IF(AND(J$226=3,H9=1),3)+IF(AND(J$226=3,H9=2),2)+IF(AND(J$226=3,H9=3),1)+IF(AND(J$226=2,H9=1),2)+IF(AND(J$226=2,H9=2),1)+IF(AND(J$226=1,H9=1),1)</f>
        <v>2</v>
      </c>
      <c r="J9" s="78">
        <v>3</v>
      </c>
      <c r="K9" s="78">
        <v>4</v>
      </c>
      <c r="L9" s="15">
        <f>IF(AND(K$226&gt;4,J9=1),12)+IF(AND(K$226&gt;4,J9=2),8)+IF(AND(K$226&gt;4,J9=3),6)+IF(AND(K$226&gt;4,J9=4),5)+IF(AND(K$226&gt;4,J9=5),4)+IF(AND(K$226&gt;4,J9=6),3)+IF(AND(K$226&gt;4,J9=7),2)+IF(AND(K$226&gt;4,J9&gt;7),1)+IF(AND(K$226=4,J9=1),8)+IF(AND(K$226=4,J9=2),6)+IF(AND(K$226=4,J9=3),4)+IF(AND(K$226=4,J9=4),2)+IF(AND(K$226=3,J9=1),6)+IF(AND(K$226=3,J9=2),4)+IF(AND(K$226=3,J9=3),2)+IF(AND(K$226=2,J9=1),4)+IF(AND(K$226=2,J9=2),2)+IF(AND(K$226=1,J9=1),2)</f>
        <v>6</v>
      </c>
      <c r="M9" s="15">
        <f>IF(AND(K$226&gt;4,K9=1),12)+IF(AND(K$226&gt;4,K9=2),8)+IF(AND(K$226&gt;4,K9=3),6)+IF(AND(K$226&gt;4,K9=4),5)+IF(AND(K$226&gt;4,K9=5),4)+IF(AND(K$226&gt;4,K9=6),3)+IF(AND(K$226&gt;4,K9=7),2)+IF(AND(K$226&gt;4,K9&gt;7),1)+IF(AND(K$226=4,K9=1),8)+IF(AND(K$226=4,K9=2),6)+IF(AND(K$226=4,K9=3),4)+IF(AND(K$226=4,K9=4),2)+IF(AND(K$226=3,K9=1),6)+IF(AND(K$226=3,K9=2),4)+IF(AND(K$226=3,K9=3),2)+IF(AND(K$226=2,K9=1),4)+IF(AND(K$226=2,K9=2),2)+IF(AND(K$226=1,K9=1),2)</f>
        <v>5</v>
      </c>
      <c r="N9" s="26" t="s">
        <v>27</v>
      </c>
      <c r="O9" s="15">
        <f>+I9+L9+M9+U9</f>
        <v>13</v>
      </c>
      <c r="P9" s="79">
        <f>+O9</f>
        <v>13</v>
      </c>
      <c r="Q9" s="10">
        <v>22.47</v>
      </c>
      <c r="R9" s="27">
        <v>22.745000000000001</v>
      </c>
      <c r="S9" s="18" t="s">
        <v>27</v>
      </c>
      <c r="T9" s="18"/>
      <c r="U9" s="115"/>
      <c r="V9" s="66">
        <v>22.04</v>
      </c>
      <c r="W9" s="27">
        <v>22.861000000000001</v>
      </c>
      <c r="X9" s="77">
        <v>3</v>
      </c>
      <c r="Y9" s="15">
        <f t="shared" si="0"/>
        <v>3</v>
      </c>
      <c r="Z9" s="78">
        <v>4</v>
      </c>
      <c r="AA9" s="78">
        <v>5</v>
      </c>
      <c r="AB9" s="15">
        <f t="shared" si="1"/>
        <v>5</v>
      </c>
      <c r="AC9" s="15">
        <f t="shared" si="2"/>
        <v>4</v>
      </c>
      <c r="AD9" s="26" t="s">
        <v>27</v>
      </c>
      <c r="AE9" s="15">
        <f t="shared" si="3"/>
        <v>12</v>
      </c>
      <c r="AF9" s="79">
        <f t="shared" si="4"/>
        <v>25</v>
      </c>
      <c r="AG9" s="10">
        <v>23.954000000000001</v>
      </c>
      <c r="AH9" s="27">
        <v>22.664000000000001</v>
      </c>
      <c r="AI9" s="18" t="s">
        <v>27</v>
      </c>
      <c r="AJ9" s="18"/>
      <c r="AK9" s="115"/>
      <c r="AL9" s="98">
        <v>22.04</v>
      </c>
      <c r="AM9" s="27">
        <v>22.48</v>
      </c>
      <c r="AN9" s="77">
        <v>4</v>
      </c>
      <c r="AO9" s="15">
        <f t="shared" si="5"/>
        <v>2</v>
      </c>
      <c r="AP9" s="78">
        <v>2</v>
      </c>
      <c r="AQ9" s="78">
        <v>4</v>
      </c>
      <c r="AR9" s="15">
        <f t="shared" si="6"/>
        <v>8</v>
      </c>
      <c r="AS9" s="15">
        <f t="shared" si="7"/>
        <v>5</v>
      </c>
      <c r="AT9" s="26" t="s">
        <v>27</v>
      </c>
      <c r="AU9" s="15">
        <f t="shared" si="8"/>
        <v>15</v>
      </c>
      <c r="AV9" s="79">
        <f t="shared" si="9"/>
        <v>40</v>
      </c>
      <c r="AW9" s="10">
        <v>22.986999999999998</v>
      </c>
      <c r="AX9" s="27">
        <v>23.893000000000001</v>
      </c>
      <c r="AY9" s="18" t="s">
        <v>27</v>
      </c>
      <c r="AZ9" s="18"/>
      <c r="BA9" s="115"/>
      <c r="BB9" s="98">
        <v>22.04</v>
      </c>
      <c r="BC9" s="27"/>
      <c r="BD9" s="77"/>
      <c r="BE9" s="15">
        <f t="shared" si="10"/>
        <v>0</v>
      </c>
      <c r="BF9" s="78">
        <v>3</v>
      </c>
      <c r="BG9" s="78">
        <v>2</v>
      </c>
      <c r="BH9" s="15">
        <f t="shared" si="11"/>
        <v>2</v>
      </c>
      <c r="BI9" s="15">
        <f t="shared" si="12"/>
        <v>4</v>
      </c>
      <c r="BJ9" s="26" t="s">
        <v>27</v>
      </c>
      <c r="BK9" s="15">
        <f t="shared" si="13"/>
        <v>6</v>
      </c>
      <c r="BL9" s="79">
        <f t="shared" si="14"/>
        <v>46</v>
      </c>
      <c r="BM9" s="10">
        <v>26.015999999999998</v>
      </c>
      <c r="BN9" s="27">
        <v>22.812999999999999</v>
      </c>
      <c r="BO9" s="18" t="s">
        <v>27</v>
      </c>
      <c r="BP9" s="18"/>
      <c r="BQ9" s="115"/>
      <c r="BR9" s="98">
        <v>22.04</v>
      </c>
      <c r="BS9" s="27">
        <v>29.398</v>
      </c>
      <c r="BT9" s="77">
        <v>2</v>
      </c>
      <c r="BU9" s="15">
        <f t="shared" si="15"/>
        <v>0</v>
      </c>
      <c r="BV9" s="78">
        <v>2</v>
      </c>
      <c r="BW9" s="78">
        <v>2</v>
      </c>
      <c r="BX9" s="15">
        <f t="shared" si="16"/>
        <v>0</v>
      </c>
      <c r="BY9" s="15">
        <f t="shared" si="17"/>
        <v>0</v>
      </c>
      <c r="BZ9" s="26" t="s">
        <v>27</v>
      </c>
      <c r="CA9" s="15">
        <f t="shared" si="18"/>
        <v>0</v>
      </c>
      <c r="CB9" s="79">
        <f t="shared" si="19"/>
        <v>46</v>
      </c>
      <c r="CC9" s="10">
        <v>29.295000000000002</v>
      </c>
      <c r="CD9" s="27">
        <v>28.67</v>
      </c>
      <c r="CE9" s="18" t="s">
        <v>27</v>
      </c>
      <c r="CF9" s="18"/>
      <c r="CG9" s="115"/>
      <c r="CH9" s="98">
        <v>22.04</v>
      </c>
      <c r="CI9" s="27">
        <v>38.868000000000002</v>
      </c>
      <c r="CJ9" s="77">
        <v>1</v>
      </c>
      <c r="CK9" s="15">
        <f t="shared" si="20"/>
        <v>0</v>
      </c>
      <c r="CL9" s="78">
        <v>2</v>
      </c>
      <c r="CM9" s="78"/>
      <c r="CN9" s="15">
        <f t="shared" si="21"/>
        <v>0</v>
      </c>
      <c r="CO9" s="15">
        <f t="shared" si="22"/>
        <v>0</v>
      </c>
      <c r="CP9" s="26" t="s">
        <v>27</v>
      </c>
      <c r="CQ9" s="15">
        <f t="shared" si="23"/>
        <v>0</v>
      </c>
      <c r="CR9" s="79">
        <f t="shared" si="24"/>
        <v>46</v>
      </c>
      <c r="CS9" s="10">
        <v>22.518000000000001</v>
      </c>
      <c r="CT9" s="27"/>
      <c r="CU9" s="18" t="s">
        <v>27</v>
      </c>
      <c r="CV9" s="18"/>
      <c r="CW9" s="115"/>
      <c r="CX9" s="98">
        <v>22.04</v>
      </c>
      <c r="CY9" s="27">
        <v>22.288</v>
      </c>
      <c r="CZ9" s="77">
        <v>3</v>
      </c>
      <c r="DA9" s="15">
        <f t="shared" si="25"/>
        <v>2</v>
      </c>
      <c r="DB9" s="78">
        <v>3</v>
      </c>
      <c r="DC9" s="78">
        <v>3</v>
      </c>
      <c r="DD9" s="15">
        <f t="shared" si="26"/>
        <v>4</v>
      </c>
      <c r="DE9" s="15">
        <f t="shared" si="27"/>
        <v>4</v>
      </c>
      <c r="DF9" s="26" t="s">
        <v>27</v>
      </c>
      <c r="DG9" s="15">
        <f t="shared" si="28"/>
        <v>10</v>
      </c>
      <c r="DH9" s="79">
        <f t="shared" si="29"/>
        <v>56</v>
      </c>
      <c r="DI9" s="10">
        <v>22.702000000000002</v>
      </c>
      <c r="DJ9" s="27">
        <v>23.059000000000001</v>
      </c>
      <c r="DK9" s="18" t="s">
        <v>27</v>
      </c>
      <c r="DL9" s="18"/>
      <c r="DM9" s="115"/>
      <c r="DN9" s="98">
        <v>22.04</v>
      </c>
      <c r="DO9" s="27"/>
      <c r="DP9" s="77"/>
      <c r="DQ9" s="15">
        <f t="shared" si="30"/>
        <v>0</v>
      </c>
      <c r="DR9" s="78"/>
      <c r="DS9" s="78"/>
      <c r="DT9" s="15">
        <f t="shared" si="31"/>
        <v>0</v>
      </c>
      <c r="DU9" s="15">
        <f t="shared" si="32"/>
        <v>0</v>
      </c>
      <c r="DV9" s="26" t="s">
        <v>27</v>
      </c>
      <c r="DW9" s="15">
        <f t="shared" si="33"/>
        <v>0</v>
      </c>
      <c r="DX9" s="79">
        <f t="shared" si="34"/>
        <v>56</v>
      </c>
      <c r="DY9" s="10"/>
      <c r="DZ9" s="27"/>
      <c r="EA9" s="18" t="s">
        <v>27</v>
      </c>
      <c r="EB9" s="18"/>
      <c r="EC9" s="24"/>
      <c r="ED9" s="98">
        <v>22.04</v>
      </c>
      <c r="EE9" s="27"/>
      <c r="EF9" s="77"/>
      <c r="EG9" s="15">
        <f t="shared" si="35"/>
        <v>0</v>
      </c>
      <c r="EH9" s="78"/>
      <c r="EI9" s="78"/>
      <c r="EJ9" s="15">
        <f t="shared" si="36"/>
        <v>0</v>
      </c>
      <c r="EK9" s="15">
        <f t="shared" si="37"/>
        <v>0</v>
      </c>
      <c r="EL9" s="26" t="s">
        <v>27</v>
      </c>
      <c r="EM9" s="15">
        <f t="shared" si="38"/>
        <v>0</v>
      </c>
      <c r="EN9" s="79">
        <f t="shared" si="39"/>
        <v>56</v>
      </c>
      <c r="EO9" s="10"/>
      <c r="EP9" s="27"/>
      <c r="EQ9" s="18" t="s">
        <v>27</v>
      </c>
      <c r="ER9" s="18"/>
      <c r="ES9" s="115"/>
      <c r="ET9" s="98">
        <v>22.04</v>
      </c>
      <c r="EU9" s="27">
        <v>23.62</v>
      </c>
      <c r="EV9" s="77">
        <v>4</v>
      </c>
      <c r="EW9" s="15">
        <f t="shared" si="40"/>
        <v>2</v>
      </c>
      <c r="EX9" s="78">
        <v>3</v>
      </c>
      <c r="EY9" s="78">
        <v>3</v>
      </c>
      <c r="EZ9" s="15">
        <f t="shared" si="41"/>
        <v>6</v>
      </c>
      <c r="FA9" s="15">
        <f t="shared" si="42"/>
        <v>6</v>
      </c>
      <c r="FB9" s="26" t="s">
        <v>27</v>
      </c>
      <c r="FC9" s="15">
        <f t="shared" si="43"/>
        <v>14</v>
      </c>
      <c r="FD9" s="79">
        <f t="shared" si="44"/>
        <v>70</v>
      </c>
      <c r="FE9" s="10">
        <v>22.96</v>
      </c>
      <c r="FF9" s="27">
        <v>22.745000000000001</v>
      </c>
      <c r="FG9" s="18" t="s">
        <v>27</v>
      </c>
      <c r="FH9" s="18"/>
      <c r="FI9" s="115"/>
      <c r="FJ9" s="98">
        <v>22.04</v>
      </c>
      <c r="FK9" s="153">
        <v>70</v>
      </c>
      <c r="FL9" s="140"/>
      <c r="FM9" s="134">
        <f t="shared" ref="FM9:FM17" si="45">I9+Y9+AO9+BE9+BU9+CK9+DA9+EG9+EW9</f>
        <v>11</v>
      </c>
      <c r="FN9" s="134">
        <f t="shared" ref="FN9:FN17" si="46">L9+M9+AB9+AC9+AR9+AS9+BH9+BI9+BX9+BY9+CN9+CO9+DD9+DE9+EJ9+EK9+EZ9+FA9</f>
        <v>59</v>
      </c>
      <c r="FO9" s="134">
        <f t="shared" ref="FO9:FO17" si="47">U9+AK9+BA9+BQ9+CG9+CW9+DM9+ES9+FI9</f>
        <v>0</v>
      </c>
      <c r="FP9" s="135">
        <v>70</v>
      </c>
      <c r="FQ9" s="149">
        <f t="shared" ref="FQ9:FQ17" si="48">FP9/FD9</f>
        <v>1</v>
      </c>
      <c r="FR9" s="140"/>
      <c r="FS9" s="131"/>
      <c r="FT9" s="131"/>
      <c r="FU9" s="135"/>
      <c r="FV9" s="143"/>
      <c r="FW9" s="140"/>
      <c r="FX9" s="131"/>
      <c r="FY9" s="131"/>
      <c r="FZ9" s="135"/>
      <c r="GA9" s="143"/>
      <c r="GB9" s="140"/>
      <c r="GC9" s="131"/>
      <c r="GD9" s="131"/>
      <c r="GE9" s="135"/>
      <c r="GF9" s="143"/>
      <c r="GG9" s="140"/>
      <c r="GH9" s="131"/>
      <c r="GI9" s="131"/>
      <c r="GJ9" s="135"/>
      <c r="GK9" s="143"/>
      <c r="GL9" s="140"/>
      <c r="GM9" s="131"/>
      <c r="GN9" s="131"/>
      <c r="GO9" s="135"/>
      <c r="GP9" s="143"/>
      <c r="GQ9" s="122">
        <f t="shared" ref="GQ9:GQ17" si="49">FM9+FN9+FO9</f>
        <v>70</v>
      </c>
    </row>
    <row r="10" spans="1:204" x14ac:dyDescent="0.25">
      <c r="A10" s="89" t="s">
        <v>34</v>
      </c>
      <c r="B10" s="10">
        <v>3</v>
      </c>
      <c r="C10" s="21"/>
      <c r="D10" s="20"/>
      <c r="E10" s="10" t="s">
        <v>35</v>
      </c>
      <c r="F10" s="20">
        <v>21.831</v>
      </c>
      <c r="G10" s="10">
        <v>23.652000000000001</v>
      </c>
      <c r="H10" s="77">
        <v>3</v>
      </c>
      <c r="I10" s="15">
        <f>IF(AND(J$226&gt;4,H10=1),6)+IF(AND(J$226&gt;4,H10=2),4)+IF(AND(J$226&gt;4,H10=3),3)+IF(AND(J$226&gt;4,H10=4),2)+IF(AND(J$226&gt;4,H10=5),1)+IF(AND(J$226&gt;4,H10&gt;5),1)+IF(AND(J$226=4,H10=1),4)+IF(AND(J$226=4,H10=2),3)+IF(AND(J$226=4,H10=3),2)+IF(AND(J$226=4,H10=4),1)+IF(AND(J$226=3,H10=1),3)+IF(AND(J$226=3,H10=2),2)+IF(AND(J$226=3,H10=3),1)+IF(AND(J$226=2,H10=1),2)+IF(AND(J$226=2,H10=2),1)+IF(AND(J$226=1,H10=1),1)</f>
        <v>3</v>
      </c>
      <c r="J10" s="78">
        <v>2</v>
      </c>
      <c r="K10" s="78">
        <v>3</v>
      </c>
      <c r="L10" s="15">
        <f>IF(AND(K$226&gt;4,J10=1),12)+IF(AND(K$226&gt;4,J10=2),8)+IF(AND(K$226&gt;4,J10=3),6)+IF(AND(K$226&gt;4,J10=4),5)+IF(AND(K$226&gt;4,J10=5),4)+IF(AND(K$226&gt;4,J10=6),3)+IF(AND(K$226&gt;4,J10=7),2)+IF(AND(K$226&gt;4,J10&gt;7),1)+IF(AND(K$226=4,J10=1),8)+IF(AND(K$226=4,J10=2),6)+IF(AND(K$226=4,J10=3),4)+IF(AND(K$226=4,J10=4),2)+IF(AND(K$226=3,J10=1),6)+IF(AND(K$226=3,J10=2),4)+IF(AND(K$226=3,J10=3),2)+IF(AND(K$226=2,J10=1),4)+IF(AND(K$226=2,J10=2),2)+IF(AND(K$226=1,J10=1),2)</f>
        <v>8</v>
      </c>
      <c r="M10" s="15">
        <f>IF(AND(K$226&gt;4,K10=1),12)+IF(AND(K$226&gt;4,K10=2),8)+IF(AND(K$226&gt;4,K10=3),6)+IF(AND(K$226&gt;4,K10=4),5)+IF(AND(K$226&gt;4,K10=5),4)+IF(AND(K$226&gt;4,K10=6),3)+IF(AND(K$226&gt;4,K10=7),2)+IF(AND(K$226&gt;4,K10&gt;7),1)+IF(AND(K$226=4,K10=1),8)+IF(AND(K$226=4,K10=2),6)+IF(AND(K$226=4,K10=3),4)+IF(AND(K$226=4,K10=4),2)+IF(AND(K$226=3,K10=1),6)+IF(AND(K$226=3,K10=2),4)+IF(AND(K$226=3,K10=3),2)+IF(AND(K$226=2,K10=1),4)+IF(AND(K$226=2,K10=2),2)+IF(AND(K$226=1,K10=1),2)</f>
        <v>6</v>
      </c>
      <c r="N10" s="26" t="s">
        <v>27</v>
      </c>
      <c r="O10" s="15">
        <f>+I10+L10+M10+U10</f>
        <v>17</v>
      </c>
      <c r="P10" s="79">
        <f>+O10</f>
        <v>17</v>
      </c>
      <c r="Q10" s="27">
        <v>22.190999999999999</v>
      </c>
      <c r="R10" s="10">
        <v>23.196000000000002</v>
      </c>
      <c r="S10" s="18" t="s">
        <v>27</v>
      </c>
      <c r="T10" s="20"/>
      <c r="U10" s="115"/>
      <c r="V10" s="67">
        <v>21.831</v>
      </c>
      <c r="W10" s="10">
        <v>23.239000000000001</v>
      </c>
      <c r="X10" s="77">
        <v>4</v>
      </c>
      <c r="Y10" s="15">
        <f t="shared" si="0"/>
        <v>2</v>
      </c>
      <c r="Z10" s="78">
        <v>3</v>
      </c>
      <c r="AA10" s="78"/>
      <c r="AB10" s="15">
        <f t="shared" si="1"/>
        <v>6</v>
      </c>
      <c r="AC10" s="15">
        <f t="shared" si="2"/>
        <v>0</v>
      </c>
      <c r="AD10" s="26" t="s">
        <v>27</v>
      </c>
      <c r="AE10" s="15">
        <f t="shared" si="3"/>
        <v>8</v>
      </c>
      <c r="AF10" s="79">
        <f t="shared" si="4"/>
        <v>25</v>
      </c>
      <c r="AG10" s="27">
        <v>22.901</v>
      </c>
      <c r="AH10" s="27">
        <v>27.66</v>
      </c>
      <c r="AI10" s="18" t="s">
        <v>27</v>
      </c>
      <c r="AJ10" s="20"/>
      <c r="AK10" s="115"/>
      <c r="AL10" s="99">
        <v>21.831</v>
      </c>
      <c r="AM10" s="10">
        <v>23.824000000000002</v>
      </c>
      <c r="AN10" s="77">
        <v>6</v>
      </c>
      <c r="AO10" s="15">
        <f t="shared" si="5"/>
        <v>1</v>
      </c>
      <c r="AP10" s="78"/>
      <c r="AQ10" s="78"/>
      <c r="AR10" s="15">
        <f t="shared" si="6"/>
        <v>0</v>
      </c>
      <c r="AS10" s="15">
        <f t="shared" si="7"/>
        <v>0</v>
      </c>
      <c r="AT10" s="26" t="s">
        <v>27</v>
      </c>
      <c r="AU10" s="15">
        <f t="shared" si="8"/>
        <v>1</v>
      </c>
      <c r="AV10" s="79">
        <f t="shared" si="9"/>
        <v>26</v>
      </c>
      <c r="AW10" s="27"/>
      <c r="AX10" s="27"/>
      <c r="AY10" s="18" t="s">
        <v>27</v>
      </c>
      <c r="AZ10" s="20"/>
      <c r="BA10" s="115"/>
      <c r="BB10" s="99">
        <v>21.831</v>
      </c>
      <c r="BC10" s="10">
        <v>23.006</v>
      </c>
      <c r="BD10" s="77">
        <v>2</v>
      </c>
      <c r="BE10" s="15">
        <f t="shared" si="10"/>
        <v>2</v>
      </c>
      <c r="BF10" s="78">
        <v>2</v>
      </c>
      <c r="BG10" s="78">
        <v>3</v>
      </c>
      <c r="BH10" s="15">
        <f t="shared" si="11"/>
        <v>4</v>
      </c>
      <c r="BI10" s="15">
        <f t="shared" si="12"/>
        <v>2</v>
      </c>
      <c r="BJ10" s="26" t="s">
        <v>27</v>
      </c>
      <c r="BK10" s="15">
        <f t="shared" si="13"/>
        <v>8</v>
      </c>
      <c r="BL10" s="79">
        <f t="shared" si="14"/>
        <v>34</v>
      </c>
      <c r="BM10" s="27">
        <v>22.474</v>
      </c>
      <c r="BN10" s="27">
        <v>26.568999999999999</v>
      </c>
      <c r="BO10" s="18" t="s">
        <v>27</v>
      </c>
      <c r="BP10" s="20"/>
      <c r="BQ10" s="115"/>
      <c r="BR10" s="99">
        <v>21.831</v>
      </c>
      <c r="BS10" s="10"/>
      <c r="BT10" s="77"/>
      <c r="BU10" s="15">
        <f t="shared" si="15"/>
        <v>0</v>
      </c>
      <c r="BV10" s="78"/>
      <c r="BW10" s="78"/>
      <c r="BX10" s="15">
        <f t="shared" si="16"/>
        <v>0</v>
      </c>
      <c r="BY10" s="15">
        <f t="shared" si="17"/>
        <v>0</v>
      </c>
      <c r="BZ10" s="26" t="s">
        <v>27</v>
      </c>
      <c r="CA10" s="15">
        <f t="shared" si="18"/>
        <v>0</v>
      </c>
      <c r="CB10" s="79">
        <f t="shared" si="19"/>
        <v>34</v>
      </c>
      <c r="CC10" s="27"/>
      <c r="CD10" s="27"/>
      <c r="CE10" s="18" t="s">
        <v>27</v>
      </c>
      <c r="CF10" s="20"/>
      <c r="CG10" s="115"/>
      <c r="CH10" s="99">
        <v>21.831</v>
      </c>
      <c r="CI10" s="10">
        <v>39.984000000000002</v>
      </c>
      <c r="CJ10" s="77">
        <v>3</v>
      </c>
      <c r="CK10" s="15">
        <f t="shared" si="20"/>
        <v>0</v>
      </c>
      <c r="CL10" s="78">
        <v>3</v>
      </c>
      <c r="CM10" s="78"/>
      <c r="CN10" s="15">
        <f t="shared" si="21"/>
        <v>0</v>
      </c>
      <c r="CO10" s="15">
        <f t="shared" si="22"/>
        <v>0</v>
      </c>
      <c r="CP10" s="26" t="s">
        <v>27</v>
      </c>
      <c r="CQ10" s="15">
        <f t="shared" si="23"/>
        <v>0</v>
      </c>
      <c r="CR10" s="79">
        <f t="shared" si="24"/>
        <v>34</v>
      </c>
      <c r="CS10" s="27">
        <v>22.465</v>
      </c>
      <c r="CT10" s="27"/>
      <c r="CU10" s="18" t="s">
        <v>27</v>
      </c>
      <c r="CV10" s="20"/>
      <c r="CW10" s="115"/>
      <c r="CX10" s="99">
        <v>21.831</v>
      </c>
      <c r="CY10" s="10">
        <v>23.111000000000001</v>
      </c>
      <c r="CZ10" s="77">
        <v>4</v>
      </c>
      <c r="DA10" s="15">
        <f t="shared" si="25"/>
        <v>1</v>
      </c>
      <c r="DB10" s="78">
        <v>1</v>
      </c>
      <c r="DC10" s="78">
        <v>1</v>
      </c>
      <c r="DD10" s="15">
        <f t="shared" si="26"/>
        <v>8</v>
      </c>
      <c r="DE10" s="15">
        <f t="shared" si="27"/>
        <v>8</v>
      </c>
      <c r="DF10" s="26" t="s">
        <v>27</v>
      </c>
      <c r="DG10" s="15">
        <f t="shared" si="28"/>
        <v>17</v>
      </c>
      <c r="DH10" s="79">
        <f t="shared" si="29"/>
        <v>51</v>
      </c>
      <c r="DI10" s="27">
        <v>21.984000000000002</v>
      </c>
      <c r="DJ10" s="27">
        <v>22.898</v>
      </c>
      <c r="DK10" s="18" t="s">
        <v>27</v>
      </c>
      <c r="DL10" s="20"/>
      <c r="DM10" s="115"/>
      <c r="DN10" s="99">
        <v>21.831</v>
      </c>
      <c r="DO10" s="10"/>
      <c r="DP10" s="77"/>
      <c r="DQ10" s="15">
        <f t="shared" si="30"/>
        <v>0</v>
      </c>
      <c r="DR10" s="78"/>
      <c r="DS10" s="78"/>
      <c r="DT10" s="15">
        <f t="shared" si="31"/>
        <v>0</v>
      </c>
      <c r="DU10" s="15">
        <f t="shared" si="32"/>
        <v>0</v>
      </c>
      <c r="DV10" s="26" t="s">
        <v>27</v>
      </c>
      <c r="DW10" s="15">
        <f t="shared" si="33"/>
        <v>0</v>
      </c>
      <c r="DX10" s="79">
        <f t="shared" si="34"/>
        <v>51</v>
      </c>
      <c r="DY10" s="27"/>
      <c r="DZ10" s="27"/>
      <c r="EA10" s="18" t="s">
        <v>27</v>
      </c>
      <c r="EB10" s="20"/>
      <c r="EC10" s="24"/>
      <c r="ED10" s="99">
        <v>21.831</v>
      </c>
      <c r="EE10" s="10"/>
      <c r="EF10" s="77"/>
      <c r="EG10" s="15">
        <f t="shared" si="35"/>
        <v>0</v>
      </c>
      <c r="EH10" s="78"/>
      <c r="EI10" s="78"/>
      <c r="EJ10" s="15">
        <f t="shared" si="36"/>
        <v>0</v>
      </c>
      <c r="EK10" s="15">
        <f t="shared" si="37"/>
        <v>0</v>
      </c>
      <c r="EL10" s="26" t="s">
        <v>27</v>
      </c>
      <c r="EM10" s="15">
        <f t="shared" si="38"/>
        <v>0</v>
      </c>
      <c r="EN10" s="79">
        <f t="shared" si="39"/>
        <v>51</v>
      </c>
      <c r="EO10" s="27"/>
      <c r="EP10" s="27"/>
      <c r="EQ10" s="18" t="s">
        <v>27</v>
      </c>
      <c r="ER10" s="20"/>
      <c r="ES10" s="115"/>
      <c r="ET10" s="99">
        <v>21.831</v>
      </c>
      <c r="EU10" s="10">
        <v>24.652999999999999</v>
      </c>
      <c r="EV10" s="77">
        <v>5</v>
      </c>
      <c r="EW10" s="15">
        <f t="shared" si="40"/>
        <v>1</v>
      </c>
      <c r="EX10" s="78">
        <v>4</v>
      </c>
      <c r="EY10" s="78">
        <v>2</v>
      </c>
      <c r="EZ10" s="15">
        <f t="shared" si="41"/>
        <v>5</v>
      </c>
      <c r="FA10" s="15">
        <f t="shared" si="42"/>
        <v>8</v>
      </c>
      <c r="FB10" s="26" t="s">
        <v>27</v>
      </c>
      <c r="FC10" s="15">
        <f t="shared" si="43"/>
        <v>14</v>
      </c>
      <c r="FD10" s="79">
        <f t="shared" si="44"/>
        <v>65</v>
      </c>
      <c r="FE10" s="27">
        <v>23.288</v>
      </c>
      <c r="FF10" s="27">
        <v>22.701000000000001</v>
      </c>
      <c r="FG10" s="18" t="s">
        <v>27</v>
      </c>
      <c r="FH10" s="20"/>
      <c r="FI10" s="115"/>
      <c r="FJ10" s="99">
        <v>21.831</v>
      </c>
      <c r="FK10" s="153">
        <v>65</v>
      </c>
      <c r="FL10" s="140"/>
      <c r="FM10" s="134">
        <f t="shared" si="45"/>
        <v>10</v>
      </c>
      <c r="FN10" s="134">
        <f t="shared" si="46"/>
        <v>55</v>
      </c>
      <c r="FO10" s="134">
        <f t="shared" si="47"/>
        <v>0</v>
      </c>
      <c r="FP10" s="135">
        <v>65</v>
      </c>
      <c r="FQ10" s="149">
        <f t="shared" si="48"/>
        <v>1</v>
      </c>
      <c r="FR10" s="140"/>
      <c r="FS10" s="131"/>
      <c r="FT10" s="131"/>
      <c r="FU10" s="135"/>
      <c r="FV10" s="143"/>
      <c r="FW10" s="140"/>
      <c r="FX10" s="131"/>
      <c r="FY10" s="131"/>
      <c r="FZ10" s="135"/>
      <c r="GA10" s="143"/>
      <c r="GB10" s="140"/>
      <c r="GC10" s="131"/>
      <c r="GD10" s="131"/>
      <c r="GE10" s="135"/>
      <c r="GF10" s="143"/>
      <c r="GG10" s="140"/>
      <c r="GH10" s="131"/>
      <c r="GI10" s="131"/>
      <c r="GJ10" s="135"/>
      <c r="GK10" s="143"/>
      <c r="GL10" s="140"/>
      <c r="GM10" s="131"/>
      <c r="GN10" s="131"/>
      <c r="GO10" s="135"/>
      <c r="GP10" s="143"/>
      <c r="GQ10" s="122">
        <f t="shared" si="49"/>
        <v>65</v>
      </c>
    </row>
    <row r="11" spans="1:204" hidden="1" x14ac:dyDescent="0.25">
      <c r="A11" s="89" t="s">
        <v>36</v>
      </c>
      <c r="B11" s="10">
        <v>47</v>
      </c>
      <c r="C11" s="21"/>
      <c r="D11" s="20"/>
      <c r="E11" s="10" t="s">
        <v>102</v>
      </c>
      <c r="F11" s="13">
        <v>19.888999999999999</v>
      </c>
      <c r="G11" s="27">
        <v>22.395</v>
      </c>
      <c r="H11" s="77">
        <v>2</v>
      </c>
      <c r="I11" s="15">
        <f>IF(AND(J$226&gt;4,H11=1),6)+IF(AND(J$226&gt;4,H11=2),4)+IF(AND(J$226&gt;4,H11=3),3)+IF(AND(J$226&gt;4,H11=4),2)+IF(AND(J$226&gt;4,H11=5),1)+IF(AND(J$226&gt;4,H11&gt;5),1)+IF(AND(J$226=4,H11=1),4)+IF(AND(J$226=4,H11=2),3)+IF(AND(J$226=4,H11=3),2)+IF(AND(J$226=4,H11=4),1)+IF(AND(J$226=3,H11=1),3)+IF(AND(J$226=3,H11=2),2)+IF(AND(J$226=3,H11=3),1)+IF(AND(J$226=2,H11=1),2)+IF(AND(J$226=2,H11=2),1)+IF(AND(J$226=1,H11=1),1)</f>
        <v>4</v>
      </c>
      <c r="J11" s="78">
        <v>0</v>
      </c>
      <c r="K11" s="78">
        <v>1</v>
      </c>
      <c r="L11" s="15">
        <f>IF(AND(K$226&gt;4,J11=1),12)+IF(AND(K$226&gt;4,J11=2),8)+IF(AND(K$226&gt;4,J11=3),6)+IF(AND(K$226&gt;4,J11=4),5)+IF(AND(K$226&gt;4,J11=5),4)+IF(AND(K$226&gt;4,J11=6),3)+IF(AND(K$226&gt;4,J11=7),2)+IF(AND(K$226&gt;4,J11&gt;7),1)+IF(AND(K$226=4,J11=1),8)+IF(AND(K$226=4,J11=2),6)+IF(AND(K$226=4,J11=3),4)+IF(AND(K$226=4,J11=4),2)+IF(AND(K$226=3,J11=1),6)+IF(AND(K$226=3,J11=2),4)+IF(AND(K$226=3,J11=3),2)+IF(AND(K$226=2,J11=1),4)+IF(AND(K$226=2,J11=2),2)+IF(AND(K$226=1,J11=1),2)</f>
        <v>0</v>
      </c>
      <c r="M11" s="15">
        <f>IF(AND(K$226&gt;4,K11=1),12)+IF(AND(K$226&gt;4,K11=2),8)+IF(AND(K$226&gt;4,K11=3),6)+IF(AND(K$226&gt;4,K11=4),5)+IF(AND(K$226&gt;4,K11=5),4)+IF(AND(K$226&gt;4,K11=6),3)+IF(AND(K$226&gt;4,K11=7),2)+IF(AND(K$226&gt;4,K11&gt;7),1)+IF(AND(K$226=4,K11=1),8)+IF(AND(K$226=4,K11=2),6)+IF(AND(K$226=4,K11=3),4)+IF(AND(K$226=4,K11=4),2)+IF(AND(K$226=3,K11=1),6)+IF(AND(K$226=3,K11=2),4)+IF(AND(K$226=3,K11=3),2)+IF(AND(K$226=2,K11=1),4)+IF(AND(K$226=2,K11=2),2)+IF(AND(K$226=1,K11=1),2)</f>
        <v>12</v>
      </c>
      <c r="N11" s="26" t="s">
        <v>27</v>
      </c>
      <c r="O11" s="15">
        <f>+I11+L11+M11+U11</f>
        <v>16</v>
      </c>
      <c r="P11" s="79">
        <f>+O11</f>
        <v>16</v>
      </c>
      <c r="Q11" s="27">
        <v>23.439</v>
      </c>
      <c r="R11" s="27">
        <v>22.616</v>
      </c>
      <c r="S11" s="18" t="s">
        <v>27</v>
      </c>
      <c r="T11" s="18" t="s">
        <v>104</v>
      </c>
      <c r="U11" s="115"/>
      <c r="V11" s="66">
        <v>19.888999999999999</v>
      </c>
      <c r="W11" s="27">
        <v>23.541</v>
      </c>
      <c r="X11" s="77">
        <v>5</v>
      </c>
      <c r="Y11" s="15">
        <f t="shared" si="0"/>
        <v>1</v>
      </c>
      <c r="Z11" s="78">
        <v>5</v>
      </c>
      <c r="AA11" s="78">
        <v>1</v>
      </c>
      <c r="AB11" s="15">
        <f t="shared" si="1"/>
        <v>4</v>
      </c>
      <c r="AC11" s="15">
        <f t="shared" si="2"/>
        <v>12</v>
      </c>
      <c r="AD11" s="26" t="s">
        <v>27</v>
      </c>
      <c r="AE11" s="15">
        <f t="shared" si="3"/>
        <v>17</v>
      </c>
      <c r="AF11" s="79">
        <f t="shared" si="4"/>
        <v>33</v>
      </c>
      <c r="AG11" s="27">
        <v>22.721</v>
      </c>
      <c r="AH11" s="27">
        <v>22.509</v>
      </c>
      <c r="AI11" s="18" t="s">
        <v>27</v>
      </c>
      <c r="AJ11" s="18" t="s">
        <v>104</v>
      </c>
      <c r="AK11" s="115"/>
      <c r="AL11" s="98">
        <v>19.888999999999999</v>
      </c>
      <c r="AM11" s="27">
        <v>22.106999999999999</v>
      </c>
      <c r="AN11" s="77">
        <v>2</v>
      </c>
      <c r="AO11" s="15">
        <f t="shared" si="5"/>
        <v>4</v>
      </c>
      <c r="AP11" s="78">
        <v>1</v>
      </c>
      <c r="AQ11" s="78">
        <v>3</v>
      </c>
      <c r="AR11" s="15">
        <f t="shared" si="6"/>
        <v>12</v>
      </c>
      <c r="AS11" s="15">
        <f t="shared" si="7"/>
        <v>6</v>
      </c>
      <c r="AT11" s="26" t="s">
        <v>27</v>
      </c>
      <c r="AU11" s="15">
        <f t="shared" si="8"/>
        <v>22</v>
      </c>
      <c r="AV11" s="79">
        <f t="shared" si="9"/>
        <v>55</v>
      </c>
      <c r="AW11" s="27">
        <v>22.736999999999998</v>
      </c>
      <c r="AX11" s="27">
        <v>21.303999999999998</v>
      </c>
      <c r="AY11" s="18" t="s">
        <v>27</v>
      </c>
      <c r="AZ11" s="23" t="s">
        <v>153</v>
      </c>
      <c r="BA11" s="115"/>
      <c r="BB11" s="98">
        <v>19.888999999999999</v>
      </c>
      <c r="BC11" s="27"/>
      <c r="BD11" s="77"/>
      <c r="BE11" s="15">
        <f t="shared" si="10"/>
        <v>0</v>
      </c>
      <c r="BF11" s="78"/>
      <c r="BG11" s="78"/>
      <c r="BH11" s="15">
        <f t="shared" si="11"/>
        <v>0</v>
      </c>
      <c r="BI11" s="15">
        <f t="shared" si="12"/>
        <v>0</v>
      </c>
      <c r="BJ11" s="26" t="s">
        <v>27</v>
      </c>
      <c r="BK11" s="15">
        <f t="shared" si="13"/>
        <v>0</v>
      </c>
      <c r="BL11" s="79">
        <f t="shared" si="14"/>
        <v>55</v>
      </c>
      <c r="BM11" s="27"/>
      <c r="BN11" s="27"/>
      <c r="BO11" s="18" t="s">
        <v>27</v>
      </c>
      <c r="BP11" s="23" t="s">
        <v>155</v>
      </c>
      <c r="BQ11" s="115"/>
      <c r="BR11" s="98">
        <v>19.888999999999999</v>
      </c>
      <c r="BS11" s="27"/>
      <c r="BT11" s="77"/>
      <c r="BU11" s="15">
        <f t="shared" si="15"/>
        <v>0</v>
      </c>
      <c r="BV11" s="78"/>
      <c r="BW11" s="78"/>
      <c r="BX11" s="15">
        <f t="shared" si="16"/>
        <v>0</v>
      </c>
      <c r="BY11" s="15">
        <f t="shared" si="17"/>
        <v>0</v>
      </c>
      <c r="BZ11" s="26" t="s">
        <v>27</v>
      </c>
      <c r="CA11" s="15">
        <f t="shared" si="18"/>
        <v>0</v>
      </c>
      <c r="CB11" s="79">
        <f t="shared" si="19"/>
        <v>55</v>
      </c>
      <c r="CC11" s="27"/>
      <c r="CD11" s="27"/>
      <c r="CE11" s="18" t="s">
        <v>27</v>
      </c>
      <c r="CF11" s="23" t="s">
        <v>160</v>
      </c>
      <c r="CG11" s="115"/>
      <c r="CH11" s="98">
        <v>19.888999999999999</v>
      </c>
      <c r="CI11" s="27"/>
      <c r="CJ11" s="77"/>
      <c r="CK11" s="15">
        <f t="shared" si="20"/>
        <v>0</v>
      </c>
      <c r="CL11" s="78"/>
      <c r="CM11" s="78"/>
      <c r="CN11" s="15">
        <f t="shared" si="21"/>
        <v>0</v>
      </c>
      <c r="CO11" s="15">
        <f t="shared" si="22"/>
        <v>0</v>
      </c>
      <c r="CP11" s="26" t="s">
        <v>27</v>
      </c>
      <c r="CQ11" s="15">
        <f t="shared" si="23"/>
        <v>0</v>
      </c>
      <c r="CR11" s="79">
        <f t="shared" si="24"/>
        <v>55</v>
      </c>
      <c r="CS11" s="27"/>
      <c r="CT11" s="27"/>
      <c r="CU11" s="18" t="s">
        <v>27</v>
      </c>
      <c r="CV11" s="23" t="s">
        <v>166</v>
      </c>
      <c r="CW11" s="115"/>
      <c r="CX11" s="98">
        <v>19.888999999999999</v>
      </c>
      <c r="CY11" s="27"/>
      <c r="CZ11" s="77"/>
      <c r="DA11" s="15">
        <f t="shared" si="25"/>
        <v>0</v>
      </c>
      <c r="DB11" s="78"/>
      <c r="DC11" s="78"/>
      <c r="DD11" s="15">
        <f t="shared" si="26"/>
        <v>0</v>
      </c>
      <c r="DE11" s="15">
        <f t="shared" si="27"/>
        <v>0</v>
      </c>
      <c r="DF11" s="26" t="s">
        <v>27</v>
      </c>
      <c r="DG11" s="15">
        <f t="shared" si="28"/>
        <v>0</v>
      </c>
      <c r="DH11" s="79">
        <f t="shared" si="29"/>
        <v>55</v>
      </c>
      <c r="DI11" s="27"/>
      <c r="DJ11" s="27"/>
      <c r="DK11" s="18" t="s">
        <v>27</v>
      </c>
      <c r="DL11" s="18" t="s">
        <v>183</v>
      </c>
      <c r="DM11" s="115"/>
      <c r="DN11" s="98">
        <v>19.888999999999999</v>
      </c>
      <c r="DO11" s="27"/>
      <c r="DP11" s="77"/>
      <c r="DQ11" s="15">
        <f t="shared" si="30"/>
        <v>0</v>
      </c>
      <c r="DR11" s="78"/>
      <c r="DS11" s="78"/>
      <c r="DT11" s="15">
        <f t="shared" si="31"/>
        <v>0</v>
      </c>
      <c r="DU11" s="15">
        <f t="shared" si="32"/>
        <v>0</v>
      </c>
      <c r="DV11" s="26" t="s">
        <v>27</v>
      </c>
      <c r="DW11" s="15">
        <f t="shared" si="33"/>
        <v>0</v>
      </c>
      <c r="DX11" s="79">
        <f t="shared" si="34"/>
        <v>55</v>
      </c>
      <c r="DY11" s="27"/>
      <c r="DZ11" s="27"/>
      <c r="EA11" s="18" t="s">
        <v>27</v>
      </c>
      <c r="EB11" s="18" t="s">
        <v>183</v>
      </c>
      <c r="EC11" s="24"/>
      <c r="ED11" s="98">
        <v>19.888999999999999</v>
      </c>
      <c r="EE11" s="27"/>
      <c r="EF11" s="77"/>
      <c r="EG11" s="15">
        <f t="shared" si="35"/>
        <v>0</v>
      </c>
      <c r="EH11" s="78"/>
      <c r="EI11" s="78"/>
      <c r="EJ11" s="15">
        <f t="shared" si="36"/>
        <v>0</v>
      </c>
      <c r="EK11" s="15">
        <f t="shared" si="37"/>
        <v>0</v>
      </c>
      <c r="EL11" s="26" t="s">
        <v>27</v>
      </c>
      <c r="EM11" s="15">
        <f t="shared" si="38"/>
        <v>0</v>
      </c>
      <c r="EN11" s="79">
        <f t="shared" si="39"/>
        <v>55</v>
      </c>
      <c r="EO11" s="27"/>
      <c r="EP11" s="27"/>
      <c r="EQ11" s="18" t="s">
        <v>27</v>
      </c>
      <c r="ER11" s="18" t="s">
        <v>183</v>
      </c>
      <c r="ES11" s="115"/>
      <c r="ET11" s="98">
        <v>19.888999999999999</v>
      </c>
      <c r="EU11" s="27"/>
      <c r="EV11" s="77"/>
      <c r="EW11" s="15">
        <f t="shared" si="40"/>
        <v>0</v>
      </c>
      <c r="EX11" s="78"/>
      <c r="EY11" s="78"/>
      <c r="EZ11" s="15">
        <f t="shared" si="41"/>
        <v>0</v>
      </c>
      <c r="FA11" s="15">
        <f t="shared" si="42"/>
        <v>0</v>
      </c>
      <c r="FB11" s="26" t="s">
        <v>27</v>
      </c>
      <c r="FC11" s="15">
        <f t="shared" si="43"/>
        <v>0</v>
      </c>
      <c r="FD11" s="79">
        <f t="shared" si="44"/>
        <v>55</v>
      </c>
      <c r="FE11" s="27"/>
      <c r="FF11" s="27"/>
      <c r="FG11" s="18" t="s">
        <v>27</v>
      </c>
      <c r="FH11" s="18" t="s">
        <v>183</v>
      </c>
      <c r="FI11" s="115"/>
      <c r="FJ11" s="98">
        <v>19.888999999999999</v>
      </c>
      <c r="FK11" s="125"/>
      <c r="FL11" s="140"/>
      <c r="FM11" s="134">
        <f t="shared" si="45"/>
        <v>9</v>
      </c>
      <c r="FN11" s="134">
        <f t="shared" si="46"/>
        <v>46</v>
      </c>
      <c r="FO11" s="134">
        <f t="shared" si="47"/>
        <v>0</v>
      </c>
      <c r="FP11" s="135">
        <v>55</v>
      </c>
      <c r="FQ11" s="149">
        <f t="shared" si="48"/>
        <v>1</v>
      </c>
      <c r="FR11" s="140"/>
      <c r="FS11" s="131"/>
      <c r="FT11" s="131"/>
      <c r="FU11" s="135"/>
      <c r="FV11" s="143"/>
      <c r="FW11" s="140"/>
      <c r="FX11" s="131"/>
      <c r="FY11" s="131"/>
      <c r="FZ11" s="135"/>
      <c r="GA11" s="143"/>
      <c r="GB11" s="140"/>
      <c r="GC11" s="131"/>
      <c r="GD11" s="131"/>
      <c r="GE11" s="135"/>
      <c r="GF11" s="143"/>
      <c r="GG11" s="140"/>
      <c r="GH11" s="131"/>
      <c r="GI11" s="131"/>
      <c r="GJ11" s="135"/>
      <c r="GK11" s="143"/>
      <c r="GL11" s="140"/>
      <c r="GM11" s="131"/>
      <c r="GN11" s="131"/>
      <c r="GO11" s="135"/>
      <c r="GP11" s="143"/>
      <c r="GQ11" s="122">
        <f t="shared" si="49"/>
        <v>55</v>
      </c>
    </row>
    <row r="12" spans="1:204" hidden="1" x14ac:dyDescent="0.25">
      <c r="A12" s="89" t="s">
        <v>125</v>
      </c>
      <c r="B12" s="10">
        <v>143</v>
      </c>
      <c r="C12" s="21"/>
      <c r="D12" s="20"/>
      <c r="E12" s="10" t="s">
        <v>126</v>
      </c>
      <c r="F12" s="13"/>
      <c r="G12" s="27"/>
      <c r="H12" s="77"/>
      <c r="I12" s="15"/>
      <c r="J12" s="78"/>
      <c r="K12" s="78"/>
      <c r="L12" s="15"/>
      <c r="M12" s="15"/>
      <c r="N12" s="26"/>
      <c r="O12" s="15"/>
      <c r="P12" s="79"/>
      <c r="Q12" s="27"/>
      <c r="R12" s="27"/>
      <c r="S12" s="18"/>
      <c r="T12" s="23"/>
      <c r="U12" s="115"/>
      <c r="V12" s="66">
        <v>21.332999999999998</v>
      </c>
      <c r="W12" s="27">
        <v>26.038</v>
      </c>
      <c r="X12" s="77">
        <v>6</v>
      </c>
      <c r="Y12" s="15">
        <f t="shared" si="0"/>
        <v>1</v>
      </c>
      <c r="Z12" s="78">
        <v>2</v>
      </c>
      <c r="AA12" s="78">
        <v>2</v>
      </c>
      <c r="AB12" s="15">
        <f t="shared" si="1"/>
        <v>8</v>
      </c>
      <c r="AC12" s="15">
        <f t="shared" si="2"/>
        <v>8</v>
      </c>
      <c r="AD12" s="26" t="s">
        <v>27</v>
      </c>
      <c r="AE12" s="15">
        <f t="shared" si="3"/>
        <v>17</v>
      </c>
      <c r="AF12" s="79">
        <f t="shared" si="4"/>
        <v>17</v>
      </c>
      <c r="AG12" s="27">
        <v>21.623000000000001</v>
      </c>
      <c r="AH12" s="27">
        <v>22.440999999999999</v>
      </c>
      <c r="AI12" s="18" t="s">
        <v>27</v>
      </c>
      <c r="AJ12" s="18" t="s">
        <v>127</v>
      </c>
      <c r="AK12" s="115"/>
      <c r="AL12" s="98">
        <v>21.332999999999998</v>
      </c>
      <c r="AM12" s="27">
        <v>22.998999999999999</v>
      </c>
      <c r="AN12" s="77">
        <v>5</v>
      </c>
      <c r="AO12" s="15">
        <f t="shared" si="5"/>
        <v>1</v>
      </c>
      <c r="AP12" s="78">
        <v>3</v>
      </c>
      <c r="AQ12" s="78">
        <v>2</v>
      </c>
      <c r="AR12" s="15">
        <f t="shared" si="6"/>
        <v>6</v>
      </c>
      <c r="AS12" s="15">
        <f t="shared" si="7"/>
        <v>8</v>
      </c>
      <c r="AT12" s="26" t="s">
        <v>27</v>
      </c>
      <c r="AU12" s="15">
        <f t="shared" si="8"/>
        <v>15</v>
      </c>
      <c r="AV12" s="79">
        <f t="shared" si="9"/>
        <v>32</v>
      </c>
      <c r="AW12" s="27">
        <v>22.222000000000001</v>
      </c>
      <c r="AX12" s="27">
        <v>21.849</v>
      </c>
      <c r="AY12" s="18" t="s">
        <v>27</v>
      </c>
      <c r="AZ12" s="18" t="s">
        <v>127</v>
      </c>
      <c r="BA12" s="115"/>
      <c r="BB12" s="98">
        <v>21.332999999999998</v>
      </c>
      <c r="BC12" s="27"/>
      <c r="BD12" s="77"/>
      <c r="BE12" s="15">
        <f t="shared" si="10"/>
        <v>0</v>
      </c>
      <c r="BF12" s="78"/>
      <c r="BG12" s="78"/>
      <c r="BH12" s="15">
        <f t="shared" si="11"/>
        <v>0</v>
      </c>
      <c r="BI12" s="15">
        <f t="shared" si="12"/>
        <v>0</v>
      </c>
      <c r="BJ12" s="26" t="s">
        <v>27</v>
      </c>
      <c r="BK12" s="15">
        <f t="shared" si="13"/>
        <v>0</v>
      </c>
      <c r="BL12" s="79">
        <f t="shared" si="14"/>
        <v>32</v>
      </c>
      <c r="BM12" s="27"/>
      <c r="BN12" s="27"/>
      <c r="BO12" s="18" t="s">
        <v>27</v>
      </c>
      <c r="BP12" s="18" t="s">
        <v>127</v>
      </c>
      <c r="BQ12" s="115"/>
      <c r="BR12" s="98">
        <v>21.332999999999998</v>
      </c>
      <c r="BS12" s="27"/>
      <c r="BT12" s="77"/>
      <c r="BU12" s="15">
        <f t="shared" si="15"/>
        <v>0</v>
      </c>
      <c r="BV12" s="78"/>
      <c r="BW12" s="78"/>
      <c r="BX12" s="15">
        <f t="shared" si="16"/>
        <v>0</v>
      </c>
      <c r="BY12" s="15">
        <f t="shared" si="17"/>
        <v>0</v>
      </c>
      <c r="BZ12" s="26" t="s">
        <v>27</v>
      </c>
      <c r="CA12" s="15">
        <f t="shared" si="18"/>
        <v>0</v>
      </c>
      <c r="CB12" s="79">
        <f t="shared" si="19"/>
        <v>32</v>
      </c>
      <c r="CC12" s="27"/>
      <c r="CD12" s="27"/>
      <c r="CE12" s="18" t="s">
        <v>27</v>
      </c>
      <c r="CF12" s="18" t="s">
        <v>127</v>
      </c>
      <c r="CG12" s="115"/>
      <c r="CH12" s="98">
        <v>21.332999999999998</v>
      </c>
      <c r="CI12" s="27"/>
      <c r="CJ12" s="77"/>
      <c r="CK12" s="15">
        <f t="shared" si="20"/>
        <v>0</v>
      </c>
      <c r="CL12" s="78"/>
      <c r="CM12" s="78"/>
      <c r="CN12" s="15">
        <f t="shared" si="21"/>
        <v>0</v>
      </c>
      <c r="CO12" s="15">
        <f t="shared" si="22"/>
        <v>0</v>
      </c>
      <c r="CP12" s="26" t="s">
        <v>27</v>
      </c>
      <c r="CQ12" s="15">
        <f t="shared" si="23"/>
        <v>0</v>
      </c>
      <c r="CR12" s="79">
        <f t="shared" si="24"/>
        <v>32</v>
      </c>
      <c r="CS12" s="27"/>
      <c r="CT12" s="27"/>
      <c r="CU12" s="18" t="s">
        <v>27</v>
      </c>
      <c r="CV12" s="18" t="s">
        <v>127</v>
      </c>
      <c r="CW12" s="115"/>
      <c r="CX12" s="98">
        <v>21.332999999999998</v>
      </c>
      <c r="CY12" s="27"/>
      <c r="CZ12" s="77"/>
      <c r="DA12" s="15">
        <f t="shared" si="25"/>
        <v>0</v>
      </c>
      <c r="DB12" s="78"/>
      <c r="DC12" s="78"/>
      <c r="DD12" s="15">
        <f t="shared" si="26"/>
        <v>0</v>
      </c>
      <c r="DE12" s="15">
        <f t="shared" si="27"/>
        <v>0</v>
      </c>
      <c r="DF12" s="26" t="s">
        <v>27</v>
      </c>
      <c r="DG12" s="15">
        <f t="shared" si="28"/>
        <v>0</v>
      </c>
      <c r="DH12" s="79">
        <f t="shared" si="29"/>
        <v>32</v>
      </c>
      <c r="DI12" s="27"/>
      <c r="DJ12" s="27"/>
      <c r="DK12" s="18" t="s">
        <v>27</v>
      </c>
      <c r="DL12" s="18" t="s">
        <v>127</v>
      </c>
      <c r="DM12" s="115"/>
      <c r="DN12" s="98">
        <v>21.332999999999998</v>
      </c>
      <c r="DO12" s="27"/>
      <c r="DP12" s="77"/>
      <c r="DQ12" s="15">
        <f t="shared" si="30"/>
        <v>0</v>
      </c>
      <c r="DR12" s="78"/>
      <c r="DS12" s="78"/>
      <c r="DT12" s="15">
        <f t="shared" si="31"/>
        <v>0</v>
      </c>
      <c r="DU12" s="15">
        <f t="shared" si="32"/>
        <v>0</v>
      </c>
      <c r="DV12" s="26" t="s">
        <v>27</v>
      </c>
      <c r="DW12" s="15">
        <f t="shared" si="33"/>
        <v>0</v>
      </c>
      <c r="DX12" s="79">
        <f t="shared" si="34"/>
        <v>32</v>
      </c>
      <c r="DY12" s="27"/>
      <c r="DZ12" s="27"/>
      <c r="EA12" s="18" t="s">
        <v>27</v>
      </c>
      <c r="EB12" s="18" t="s">
        <v>127</v>
      </c>
      <c r="EC12" s="24"/>
      <c r="ED12" s="98">
        <v>21.332999999999998</v>
      </c>
      <c r="EE12" s="27"/>
      <c r="EF12" s="77"/>
      <c r="EG12" s="15">
        <f t="shared" si="35"/>
        <v>0</v>
      </c>
      <c r="EH12" s="78"/>
      <c r="EI12" s="78"/>
      <c r="EJ12" s="15">
        <f t="shared" si="36"/>
        <v>0</v>
      </c>
      <c r="EK12" s="15">
        <f t="shared" si="37"/>
        <v>0</v>
      </c>
      <c r="EL12" s="26" t="s">
        <v>27</v>
      </c>
      <c r="EM12" s="15">
        <f t="shared" si="38"/>
        <v>0</v>
      </c>
      <c r="EN12" s="79">
        <f t="shared" si="39"/>
        <v>32</v>
      </c>
      <c r="EO12" s="27"/>
      <c r="EP12" s="27"/>
      <c r="EQ12" s="18" t="s">
        <v>27</v>
      </c>
      <c r="ER12" s="18" t="s">
        <v>127</v>
      </c>
      <c r="ES12" s="115"/>
      <c r="ET12" s="98">
        <v>21.332999999999998</v>
      </c>
      <c r="EU12" s="27"/>
      <c r="EV12" s="77"/>
      <c r="EW12" s="15">
        <f t="shared" si="40"/>
        <v>0</v>
      </c>
      <c r="EX12" s="78"/>
      <c r="EY12" s="78"/>
      <c r="EZ12" s="15">
        <f t="shared" si="41"/>
        <v>0</v>
      </c>
      <c r="FA12" s="15">
        <f t="shared" si="42"/>
        <v>0</v>
      </c>
      <c r="FB12" s="26" t="s">
        <v>27</v>
      </c>
      <c r="FC12" s="15">
        <f t="shared" si="43"/>
        <v>0</v>
      </c>
      <c r="FD12" s="79">
        <f t="shared" si="44"/>
        <v>32</v>
      </c>
      <c r="FE12" s="27"/>
      <c r="FF12" s="27"/>
      <c r="FG12" s="18" t="s">
        <v>27</v>
      </c>
      <c r="FH12" s="18" t="s">
        <v>127</v>
      </c>
      <c r="FI12" s="115"/>
      <c r="FJ12" s="98">
        <v>21.332999999999998</v>
      </c>
      <c r="FK12" s="125"/>
      <c r="FL12" s="140"/>
      <c r="FM12" s="134">
        <f t="shared" si="45"/>
        <v>2</v>
      </c>
      <c r="FN12" s="134">
        <f t="shared" si="46"/>
        <v>30</v>
      </c>
      <c r="FO12" s="134">
        <f t="shared" si="47"/>
        <v>0</v>
      </c>
      <c r="FP12" s="135">
        <v>32</v>
      </c>
      <c r="FQ12" s="149">
        <f t="shared" si="48"/>
        <v>1</v>
      </c>
      <c r="FR12" s="140"/>
      <c r="FS12" s="131"/>
      <c r="FT12" s="131"/>
      <c r="FU12" s="135"/>
      <c r="FV12" s="143"/>
      <c r="FW12" s="140"/>
      <c r="FX12" s="131"/>
      <c r="FY12" s="131"/>
      <c r="FZ12" s="135"/>
      <c r="GA12" s="143"/>
      <c r="GB12" s="140"/>
      <c r="GC12" s="131"/>
      <c r="GD12" s="131"/>
      <c r="GE12" s="135"/>
      <c r="GF12" s="143"/>
      <c r="GG12" s="140"/>
      <c r="GH12" s="131"/>
      <c r="GI12" s="131"/>
      <c r="GJ12" s="135"/>
      <c r="GK12" s="143"/>
      <c r="GL12" s="140"/>
      <c r="GM12" s="131"/>
      <c r="GN12" s="131"/>
      <c r="GO12" s="135"/>
      <c r="GP12" s="143"/>
      <c r="GQ12" s="122">
        <f t="shared" si="49"/>
        <v>32</v>
      </c>
    </row>
    <row r="13" spans="1:204" hidden="1" x14ac:dyDescent="0.25">
      <c r="A13" s="89" t="s">
        <v>38</v>
      </c>
      <c r="B13" s="10">
        <v>80</v>
      </c>
      <c r="C13" s="12"/>
      <c r="D13" s="10"/>
      <c r="E13" s="10" t="s">
        <v>89</v>
      </c>
      <c r="F13" s="20">
        <v>21.262</v>
      </c>
      <c r="G13" s="10">
        <v>24.416</v>
      </c>
      <c r="H13" s="77">
        <v>5</v>
      </c>
      <c r="I13" s="15">
        <f>IF(AND(J$226&gt;4,H13=1),6)+IF(AND(J$226&gt;4,H13=2),4)+IF(AND(J$226&gt;4,H13=3),3)+IF(AND(J$226&gt;4,H13=4),2)+IF(AND(J$226&gt;4,H13=5),1)+IF(AND(J$226&gt;4,H13&gt;5),1)+IF(AND(J$226=4,H13=1),4)+IF(AND(J$226=4,H13=2),3)+IF(AND(J$226=4,H13=3),2)+IF(AND(J$226=4,H13=4),1)+IF(AND(J$226=3,H13=1),3)+IF(AND(J$226=3,H13=2),2)+IF(AND(J$226=3,H13=3),1)+IF(AND(J$226=2,H13=1),2)+IF(AND(J$226=2,H13=2),1)+IF(AND(J$226=1,H13=1),1)</f>
        <v>1</v>
      </c>
      <c r="J13" s="78">
        <v>4</v>
      </c>
      <c r="K13" s="78">
        <v>0</v>
      </c>
      <c r="L13" s="15">
        <f>IF(AND(K$226&gt;4,J13=1),12)+IF(AND(K$226&gt;4,J13=2),8)+IF(AND(K$226&gt;4,J13=3),6)+IF(AND(K$226&gt;4,J13=4),5)+IF(AND(K$226&gt;4,J13=5),4)+IF(AND(K$226&gt;4,J13=6),3)+IF(AND(K$226&gt;4,J13=7),2)+IF(AND(K$226&gt;4,J13&gt;7),1)+IF(AND(K$226=4,J13=1),8)+IF(AND(K$226=4,J13=2),6)+IF(AND(K$226=4,J13=3),4)+IF(AND(K$226=4,J13=4),2)+IF(AND(K$226=3,J13=1),6)+IF(AND(K$226=3,J13=2),4)+IF(AND(K$226=3,J13=3),2)+IF(AND(K$226=2,J13=1),4)+IF(AND(K$226=2,J13=2),2)+IF(AND(K$226=1,J13=1),2)</f>
        <v>5</v>
      </c>
      <c r="M13" s="15">
        <f>IF(AND(K$226&gt;4,K13=1),12)+IF(AND(K$226&gt;4,K13=2),8)+IF(AND(K$226&gt;4,K13=3),6)+IF(AND(K$226&gt;4,K13=4),5)+IF(AND(K$226&gt;4,K13=5),4)+IF(AND(K$226&gt;4,K13=6),3)+IF(AND(K$226&gt;4,K13=7),2)+IF(AND(K$226&gt;4,K13&gt;7),1)+IF(AND(K$226=4,K13=1),8)+IF(AND(K$226=4,K13=2),6)+IF(AND(K$226=4,K13=3),4)+IF(AND(K$226=4,K13=4),2)+IF(AND(K$226=3,K13=1),6)+IF(AND(K$226=3,K13=2),4)+IF(AND(K$226=3,K13=3),2)+IF(AND(K$226=2,K13=1),4)+IF(AND(K$226=2,K13=2),2)+IF(AND(K$226=1,K13=1),2)</f>
        <v>0</v>
      </c>
      <c r="N13" s="26" t="s">
        <v>27</v>
      </c>
      <c r="O13" s="15">
        <f>+I13+L13+M13+U13</f>
        <v>6</v>
      </c>
      <c r="P13" s="79">
        <f>+O13</f>
        <v>6</v>
      </c>
      <c r="Q13" s="10">
        <v>22.558</v>
      </c>
      <c r="R13" s="10"/>
      <c r="S13" s="26" t="s">
        <v>27</v>
      </c>
      <c r="T13" s="18" t="s">
        <v>105</v>
      </c>
      <c r="U13" s="99"/>
      <c r="V13" s="67">
        <v>21.262</v>
      </c>
      <c r="W13" s="10"/>
      <c r="X13" s="77"/>
      <c r="Y13" s="15">
        <f t="shared" si="0"/>
        <v>0</v>
      </c>
      <c r="Z13" s="78"/>
      <c r="AA13" s="78"/>
      <c r="AB13" s="15">
        <f t="shared" si="1"/>
        <v>0</v>
      </c>
      <c r="AC13" s="15">
        <f t="shared" si="2"/>
        <v>0</v>
      </c>
      <c r="AD13" s="26" t="s">
        <v>27</v>
      </c>
      <c r="AE13" s="15">
        <f t="shared" si="3"/>
        <v>0</v>
      </c>
      <c r="AF13" s="79">
        <f t="shared" si="4"/>
        <v>6</v>
      </c>
      <c r="AG13" s="10"/>
      <c r="AH13" s="10"/>
      <c r="AI13" s="26" t="s">
        <v>27</v>
      </c>
      <c r="AJ13" s="18" t="s">
        <v>105</v>
      </c>
      <c r="AK13" s="99"/>
      <c r="AL13" s="99">
        <v>21.262</v>
      </c>
      <c r="AM13" s="10">
        <v>22.253</v>
      </c>
      <c r="AN13" s="77">
        <v>3</v>
      </c>
      <c r="AO13" s="15">
        <f t="shared" si="5"/>
        <v>3</v>
      </c>
      <c r="AP13" s="78"/>
      <c r="AQ13" s="78">
        <v>5</v>
      </c>
      <c r="AR13" s="15">
        <f t="shared" si="6"/>
        <v>0</v>
      </c>
      <c r="AS13" s="15">
        <f t="shared" si="7"/>
        <v>4</v>
      </c>
      <c r="AT13" s="26" t="s">
        <v>27</v>
      </c>
      <c r="AU13" s="15">
        <f t="shared" si="8"/>
        <v>7</v>
      </c>
      <c r="AV13" s="79">
        <f t="shared" si="9"/>
        <v>13</v>
      </c>
      <c r="AW13" s="10">
        <v>22.318999999999999</v>
      </c>
      <c r="AX13" s="10">
        <v>24.581</v>
      </c>
      <c r="AY13" s="26" t="s">
        <v>27</v>
      </c>
      <c r="AZ13" s="18" t="s">
        <v>105</v>
      </c>
      <c r="BA13" s="99"/>
      <c r="BB13" s="99">
        <v>21.262</v>
      </c>
      <c r="BC13" s="10"/>
      <c r="BD13" s="77"/>
      <c r="BE13" s="15">
        <f t="shared" si="10"/>
        <v>0</v>
      </c>
      <c r="BF13" s="78"/>
      <c r="BG13" s="78"/>
      <c r="BH13" s="15">
        <f t="shared" si="11"/>
        <v>0</v>
      </c>
      <c r="BI13" s="15">
        <f t="shared" si="12"/>
        <v>0</v>
      </c>
      <c r="BJ13" s="26" t="s">
        <v>27</v>
      </c>
      <c r="BK13" s="15">
        <f t="shared" si="13"/>
        <v>0</v>
      </c>
      <c r="BL13" s="79">
        <f t="shared" si="14"/>
        <v>13</v>
      </c>
      <c r="BM13" s="10"/>
      <c r="BN13" s="10"/>
      <c r="BO13" s="26" t="s">
        <v>27</v>
      </c>
      <c r="BP13" s="18" t="s">
        <v>105</v>
      </c>
      <c r="BQ13" s="99"/>
      <c r="BR13" s="99">
        <v>21.262</v>
      </c>
      <c r="BS13" s="10"/>
      <c r="BT13" s="77"/>
      <c r="BU13" s="15">
        <f t="shared" si="15"/>
        <v>0</v>
      </c>
      <c r="BV13" s="78"/>
      <c r="BW13" s="78"/>
      <c r="BX13" s="15">
        <f t="shared" si="16"/>
        <v>0</v>
      </c>
      <c r="BY13" s="15">
        <f t="shared" si="17"/>
        <v>0</v>
      </c>
      <c r="BZ13" s="26" t="s">
        <v>27</v>
      </c>
      <c r="CA13" s="15">
        <f t="shared" si="18"/>
        <v>0</v>
      </c>
      <c r="CB13" s="79">
        <f t="shared" si="19"/>
        <v>13</v>
      </c>
      <c r="CC13" s="10"/>
      <c r="CD13" s="10"/>
      <c r="CE13" s="26" t="s">
        <v>27</v>
      </c>
      <c r="CF13" s="18" t="s">
        <v>105</v>
      </c>
      <c r="CG13" s="99"/>
      <c r="CH13" s="99">
        <v>21.262</v>
      </c>
      <c r="CI13" s="10"/>
      <c r="CJ13" s="77"/>
      <c r="CK13" s="15">
        <f t="shared" si="20"/>
        <v>0</v>
      </c>
      <c r="CL13" s="78"/>
      <c r="CM13" s="78"/>
      <c r="CN13" s="15">
        <f t="shared" si="21"/>
        <v>0</v>
      </c>
      <c r="CO13" s="15">
        <f t="shared" si="22"/>
        <v>0</v>
      </c>
      <c r="CP13" s="26" t="s">
        <v>27</v>
      </c>
      <c r="CQ13" s="15">
        <f t="shared" si="23"/>
        <v>0</v>
      </c>
      <c r="CR13" s="79">
        <f t="shared" si="24"/>
        <v>13</v>
      </c>
      <c r="CS13" s="10"/>
      <c r="CT13" s="10"/>
      <c r="CU13" s="26" t="s">
        <v>27</v>
      </c>
      <c r="CV13" s="18" t="s">
        <v>105</v>
      </c>
      <c r="CW13" s="99"/>
      <c r="CX13" s="99">
        <v>21.262</v>
      </c>
      <c r="CY13" s="10"/>
      <c r="CZ13" s="77"/>
      <c r="DA13" s="15">
        <f t="shared" si="25"/>
        <v>0</v>
      </c>
      <c r="DB13" s="78"/>
      <c r="DC13" s="78"/>
      <c r="DD13" s="15">
        <f t="shared" si="26"/>
        <v>0</v>
      </c>
      <c r="DE13" s="15">
        <f t="shared" si="27"/>
        <v>0</v>
      </c>
      <c r="DF13" s="26" t="s">
        <v>27</v>
      </c>
      <c r="DG13" s="15">
        <f t="shared" si="28"/>
        <v>0</v>
      </c>
      <c r="DH13" s="79">
        <f t="shared" si="29"/>
        <v>13</v>
      </c>
      <c r="DI13" s="10"/>
      <c r="DJ13" s="10"/>
      <c r="DK13" s="26" t="s">
        <v>27</v>
      </c>
      <c r="DL13" s="18" t="s">
        <v>105</v>
      </c>
      <c r="DM13" s="99"/>
      <c r="DN13" s="99">
        <v>21.262</v>
      </c>
      <c r="DO13" s="10"/>
      <c r="DP13" s="77"/>
      <c r="DQ13" s="15">
        <f t="shared" si="30"/>
        <v>0</v>
      </c>
      <c r="DR13" s="78"/>
      <c r="DS13" s="78"/>
      <c r="DT13" s="15">
        <f t="shared" si="31"/>
        <v>0</v>
      </c>
      <c r="DU13" s="15">
        <f t="shared" si="32"/>
        <v>0</v>
      </c>
      <c r="DV13" s="26" t="s">
        <v>27</v>
      </c>
      <c r="DW13" s="15">
        <f t="shared" si="33"/>
        <v>0</v>
      </c>
      <c r="DX13" s="79">
        <f t="shared" si="34"/>
        <v>13</v>
      </c>
      <c r="DY13" s="10"/>
      <c r="DZ13" s="10"/>
      <c r="EA13" s="26" t="s">
        <v>27</v>
      </c>
      <c r="EB13" s="18" t="s">
        <v>105</v>
      </c>
      <c r="EC13" s="10"/>
      <c r="ED13" s="99">
        <v>21.262</v>
      </c>
      <c r="EE13" s="10">
        <v>24.850999999999999</v>
      </c>
      <c r="EF13" s="77">
        <v>2</v>
      </c>
      <c r="EG13" s="15">
        <f t="shared" si="35"/>
        <v>1</v>
      </c>
      <c r="EH13" s="78"/>
      <c r="EI13" s="78">
        <v>2</v>
      </c>
      <c r="EJ13" s="15">
        <f t="shared" si="36"/>
        <v>0</v>
      </c>
      <c r="EK13" s="15">
        <f t="shared" si="37"/>
        <v>2</v>
      </c>
      <c r="EL13" s="26" t="s">
        <v>27</v>
      </c>
      <c r="EM13" s="15">
        <f t="shared" si="38"/>
        <v>3</v>
      </c>
      <c r="EN13" s="79">
        <f t="shared" si="39"/>
        <v>16</v>
      </c>
      <c r="EO13" s="10">
        <v>24.081</v>
      </c>
      <c r="EP13" s="10">
        <v>22.216000000000001</v>
      </c>
      <c r="EQ13" s="26" t="s">
        <v>27</v>
      </c>
      <c r="ER13" s="18" t="s">
        <v>105</v>
      </c>
      <c r="ES13" s="99"/>
      <c r="ET13" s="99">
        <v>21.262</v>
      </c>
      <c r="EU13" s="10">
        <v>23.277000000000001</v>
      </c>
      <c r="EV13" s="77">
        <v>3</v>
      </c>
      <c r="EW13" s="15">
        <f t="shared" si="40"/>
        <v>3</v>
      </c>
      <c r="EX13" s="78">
        <v>1</v>
      </c>
      <c r="EY13" s="78"/>
      <c r="EZ13" s="15">
        <f t="shared" si="41"/>
        <v>12</v>
      </c>
      <c r="FA13" s="15">
        <f t="shared" si="42"/>
        <v>0</v>
      </c>
      <c r="FB13" s="26" t="s">
        <v>27</v>
      </c>
      <c r="FC13" s="15">
        <f t="shared" si="43"/>
        <v>16</v>
      </c>
      <c r="FD13" s="79">
        <f t="shared" si="44"/>
        <v>32</v>
      </c>
      <c r="FE13" s="10">
        <v>20.954999999999998</v>
      </c>
      <c r="FF13" s="10"/>
      <c r="FG13" s="26" t="s">
        <v>27</v>
      </c>
      <c r="FH13" s="23" t="s">
        <v>215</v>
      </c>
      <c r="FI13" s="99">
        <v>1</v>
      </c>
      <c r="FJ13" s="99">
        <v>20.954999999999998</v>
      </c>
      <c r="FK13" s="125"/>
      <c r="FL13" s="140"/>
      <c r="FM13" s="134">
        <f t="shared" si="45"/>
        <v>8</v>
      </c>
      <c r="FN13" s="134">
        <f t="shared" si="46"/>
        <v>23</v>
      </c>
      <c r="FO13" s="134">
        <f t="shared" si="47"/>
        <v>1</v>
      </c>
      <c r="FP13" s="135">
        <v>32</v>
      </c>
      <c r="FQ13" s="149">
        <f t="shared" si="48"/>
        <v>1</v>
      </c>
      <c r="FR13" s="140"/>
      <c r="FS13" s="131"/>
      <c r="FT13" s="131"/>
      <c r="FU13" s="135"/>
      <c r="FV13" s="143"/>
      <c r="FW13" s="140"/>
      <c r="FX13" s="131"/>
      <c r="FY13" s="131"/>
      <c r="FZ13" s="135"/>
      <c r="GA13" s="143"/>
      <c r="GB13" s="140"/>
      <c r="GC13" s="131"/>
      <c r="GD13" s="131"/>
      <c r="GE13" s="135"/>
      <c r="GF13" s="143"/>
      <c r="GG13" s="140"/>
      <c r="GH13" s="131"/>
      <c r="GI13" s="131"/>
      <c r="GJ13" s="135"/>
      <c r="GK13" s="143"/>
      <c r="GL13" s="140"/>
      <c r="GM13" s="131"/>
      <c r="GN13" s="131"/>
      <c r="GO13" s="135"/>
      <c r="GP13" s="143"/>
      <c r="GQ13" s="122">
        <f t="shared" si="49"/>
        <v>32</v>
      </c>
    </row>
    <row r="14" spans="1:204" hidden="1" x14ac:dyDescent="0.25">
      <c r="A14" s="89" t="s">
        <v>25</v>
      </c>
      <c r="B14" s="10">
        <v>60</v>
      </c>
      <c r="C14" s="21"/>
      <c r="D14" s="20"/>
      <c r="E14" s="10" t="s">
        <v>208</v>
      </c>
      <c r="F14" s="13"/>
      <c r="G14" s="27"/>
      <c r="H14" s="25"/>
      <c r="I14" s="15"/>
      <c r="J14" s="10"/>
      <c r="K14" s="10"/>
      <c r="L14" s="15"/>
      <c r="M14" s="15"/>
      <c r="N14" s="26"/>
      <c r="O14" s="15"/>
      <c r="P14" s="15"/>
      <c r="Q14" s="27"/>
      <c r="R14" s="27"/>
      <c r="S14" s="18"/>
      <c r="T14" s="23"/>
      <c r="U14" s="115"/>
      <c r="V14" s="66"/>
      <c r="W14" s="27"/>
      <c r="X14" s="25"/>
      <c r="Y14" s="15"/>
      <c r="Z14" s="10"/>
      <c r="AA14" s="10"/>
      <c r="AB14" s="15"/>
      <c r="AC14" s="15"/>
      <c r="AD14" s="26"/>
      <c r="AE14" s="15"/>
      <c r="AF14" s="15"/>
      <c r="AG14" s="27"/>
      <c r="AH14" s="27"/>
      <c r="AI14" s="18"/>
      <c r="AJ14" s="23"/>
      <c r="AK14" s="115"/>
      <c r="AL14" s="95"/>
      <c r="AM14" s="27"/>
      <c r="AN14" s="96"/>
      <c r="AO14" s="15"/>
      <c r="AP14" s="97"/>
      <c r="AQ14" s="97"/>
      <c r="AR14" s="22"/>
      <c r="AS14" s="22"/>
      <c r="AT14" s="26"/>
      <c r="AU14" s="15"/>
      <c r="AV14" s="79"/>
      <c r="AW14" s="27"/>
      <c r="AX14" s="27"/>
      <c r="AY14" s="18"/>
      <c r="AZ14" s="23"/>
      <c r="BA14" s="115"/>
      <c r="BB14" s="95"/>
      <c r="BC14" s="27"/>
      <c r="BD14" s="96"/>
      <c r="BE14" s="15"/>
      <c r="BF14" s="97"/>
      <c r="BG14" s="97"/>
      <c r="BH14" s="22"/>
      <c r="BI14" s="22"/>
      <c r="BJ14" s="26"/>
      <c r="BK14" s="15"/>
      <c r="BL14" s="79"/>
      <c r="BM14" s="27"/>
      <c r="BN14" s="27"/>
      <c r="BO14" s="18"/>
      <c r="BP14" s="28"/>
      <c r="BQ14" s="115"/>
      <c r="BR14" s="95"/>
      <c r="BS14" s="27"/>
      <c r="BT14" s="96"/>
      <c r="BU14" s="15"/>
      <c r="BV14" s="97"/>
      <c r="BW14" s="97"/>
      <c r="BX14" s="22"/>
      <c r="BY14" s="22"/>
      <c r="BZ14" s="26"/>
      <c r="CA14" s="15"/>
      <c r="CB14" s="79"/>
      <c r="CC14" s="27"/>
      <c r="CD14" s="27"/>
      <c r="CE14" s="18"/>
      <c r="CF14" s="28"/>
      <c r="CG14" s="115"/>
      <c r="CH14" s="95"/>
      <c r="CI14" s="27"/>
      <c r="CJ14" s="96"/>
      <c r="CK14" s="15"/>
      <c r="CL14" s="97"/>
      <c r="CM14" s="97"/>
      <c r="CN14" s="22"/>
      <c r="CO14" s="22"/>
      <c r="CP14" s="26"/>
      <c r="CQ14" s="15"/>
      <c r="CR14" s="79"/>
      <c r="CS14" s="27"/>
      <c r="CT14" s="27"/>
      <c r="CU14" s="18"/>
      <c r="CV14" s="28"/>
      <c r="CW14" s="115"/>
      <c r="CX14" s="98"/>
      <c r="CY14" s="27"/>
      <c r="CZ14" s="77"/>
      <c r="DA14" s="15"/>
      <c r="DB14" s="78"/>
      <c r="DC14" s="78"/>
      <c r="DD14" s="22"/>
      <c r="DE14" s="22"/>
      <c r="DF14" s="26"/>
      <c r="DG14" s="15"/>
      <c r="DH14" s="79"/>
      <c r="DI14" s="27"/>
      <c r="DJ14" s="27"/>
      <c r="DK14" s="18"/>
      <c r="DL14" s="28"/>
      <c r="DM14" s="115"/>
      <c r="DN14" s="98"/>
      <c r="DO14" s="27"/>
      <c r="DP14" s="77"/>
      <c r="DQ14" s="15"/>
      <c r="DR14" s="78"/>
      <c r="DS14" s="78"/>
      <c r="DT14" s="22"/>
      <c r="DU14" s="22"/>
      <c r="DV14" s="26" t="s">
        <v>29</v>
      </c>
      <c r="DW14" s="15"/>
      <c r="DX14" s="79"/>
      <c r="DY14" s="27"/>
      <c r="DZ14" s="27">
        <v>22.474</v>
      </c>
      <c r="EA14" s="18" t="s">
        <v>29</v>
      </c>
      <c r="EB14" s="23" t="s">
        <v>171</v>
      </c>
      <c r="EC14" s="24"/>
      <c r="ED14" s="98">
        <v>22.474</v>
      </c>
      <c r="EE14" s="27">
        <v>21.376000000000001</v>
      </c>
      <c r="EF14" s="77"/>
      <c r="EG14" s="15"/>
      <c r="EH14" s="78"/>
      <c r="EI14" s="78"/>
      <c r="EJ14" s="22"/>
      <c r="EK14" s="22"/>
      <c r="EL14" s="26" t="s">
        <v>29</v>
      </c>
      <c r="EM14" s="15"/>
      <c r="EN14" s="79"/>
      <c r="EO14" s="27">
        <v>23.113</v>
      </c>
      <c r="EP14" s="27">
        <v>22.731999999999999</v>
      </c>
      <c r="EQ14" s="18" t="s">
        <v>27</v>
      </c>
      <c r="ER14" s="23" t="s">
        <v>199</v>
      </c>
      <c r="ES14" s="115"/>
      <c r="ET14" s="98">
        <v>21.376000000000001</v>
      </c>
      <c r="EU14" s="27">
        <v>22.797000000000001</v>
      </c>
      <c r="EV14" s="77">
        <v>2</v>
      </c>
      <c r="EW14" s="15">
        <f t="shared" si="40"/>
        <v>4</v>
      </c>
      <c r="EX14" s="78">
        <v>2</v>
      </c>
      <c r="EY14" s="78">
        <v>1</v>
      </c>
      <c r="EZ14" s="15">
        <f t="shared" si="41"/>
        <v>8</v>
      </c>
      <c r="FA14" s="15">
        <f t="shared" si="42"/>
        <v>12</v>
      </c>
      <c r="FB14" s="26" t="s">
        <v>27</v>
      </c>
      <c r="FC14" s="15">
        <f t="shared" si="43"/>
        <v>24</v>
      </c>
      <c r="FD14" s="79">
        <f t="shared" si="44"/>
        <v>24</v>
      </c>
      <c r="FE14" s="27">
        <v>22.963999999999999</v>
      </c>
      <c r="FF14" s="27">
        <v>22.585999999999999</v>
      </c>
      <c r="FG14" s="18" t="s">
        <v>27</v>
      </c>
      <c r="FH14" s="18" t="s">
        <v>127</v>
      </c>
      <c r="FI14" s="115"/>
      <c r="FJ14" s="98">
        <v>21.376000000000001</v>
      </c>
      <c r="FK14" s="125"/>
      <c r="FL14" s="140"/>
      <c r="FM14" s="134">
        <f t="shared" si="45"/>
        <v>4</v>
      </c>
      <c r="FN14" s="134">
        <f t="shared" si="46"/>
        <v>20</v>
      </c>
      <c r="FO14" s="134">
        <f t="shared" si="47"/>
        <v>0</v>
      </c>
      <c r="FP14" s="135">
        <v>24</v>
      </c>
      <c r="FQ14" s="149">
        <f t="shared" si="48"/>
        <v>1</v>
      </c>
      <c r="FR14" s="140"/>
      <c r="FS14" s="131"/>
      <c r="FT14" s="131"/>
      <c r="FU14" s="135"/>
      <c r="FV14" s="143"/>
      <c r="FW14" s="140"/>
      <c r="FX14" s="131"/>
      <c r="FY14" s="131"/>
      <c r="FZ14" s="135"/>
      <c r="GA14" s="143"/>
      <c r="GB14" s="140"/>
      <c r="GC14" s="131"/>
      <c r="GD14" s="131"/>
      <c r="GE14" s="135"/>
      <c r="GF14" s="143"/>
      <c r="GG14" s="140"/>
      <c r="GH14" s="131"/>
      <c r="GI14" s="131"/>
      <c r="GJ14" s="135"/>
      <c r="GK14" s="143"/>
      <c r="GL14" s="140"/>
      <c r="GM14" s="131"/>
      <c r="GN14" s="131"/>
      <c r="GO14" s="135"/>
      <c r="GP14" s="143"/>
      <c r="GQ14" s="122">
        <f t="shared" si="49"/>
        <v>24</v>
      </c>
    </row>
    <row r="15" spans="1:204" hidden="1" x14ac:dyDescent="0.25">
      <c r="A15" s="89" t="s">
        <v>33</v>
      </c>
      <c r="B15" s="10">
        <v>34</v>
      </c>
      <c r="C15" s="21"/>
      <c r="D15" s="20"/>
      <c r="E15" s="10" t="s">
        <v>168</v>
      </c>
      <c r="F15" s="13"/>
      <c r="G15" s="27"/>
      <c r="H15" s="25"/>
      <c r="I15" s="15"/>
      <c r="J15" s="10"/>
      <c r="K15" s="10"/>
      <c r="L15" s="15"/>
      <c r="M15" s="15"/>
      <c r="N15" s="26"/>
      <c r="O15" s="15"/>
      <c r="P15" s="15"/>
      <c r="Q15" s="27"/>
      <c r="R15" s="27"/>
      <c r="S15" s="18"/>
      <c r="T15" s="23"/>
      <c r="U15" s="115"/>
      <c r="V15" s="66"/>
      <c r="W15" s="27"/>
      <c r="X15" s="25"/>
      <c r="Y15" s="15"/>
      <c r="Z15" s="10"/>
      <c r="AA15" s="10"/>
      <c r="AB15" s="15"/>
      <c r="AC15" s="15"/>
      <c r="AD15" s="26"/>
      <c r="AE15" s="15"/>
      <c r="AF15" s="15"/>
      <c r="AG15" s="27"/>
      <c r="AH15" s="27"/>
      <c r="AI15" s="18"/>
      <c r="AJ15" s="18"/>
      <c r="AK15" s="115"/>
      <c r="AL15" s="13"/>
      <c r="AM15" s="27"/>
      <c r="AN15" s="25"/>
      <c r="AO15" s="15"/>
      <c r="AP15" s="10"/>
      <c r="AQ15" s="10"/>
      <c r="AR15" s="15"/>
      <c r="AS15" s="15"/>
      <c r="AT15" s="26"/>
      <c r="AU15" s="15"/>
      <c r="AV15" s="15"/>
      <c r="AW15" s="27"/>
      <c r="AX15" s="27"/>
      <c r="AY15" s="18"/>
      <c r="AZ15" s="18"/>
      <c r="BA15" s="115"/>
      <c r="BB15" s="13"/>
      <c r="BC15" s="27"/>
      <c r="BD15" s="25"/>
      <c r="BE15" s="15"/>
      <c r="BF15" s="10"/>
      <c r="BG15" s="10"/>
      <c r="BH15" s="15"/>
      <c r="BI15" s="15"/>
      <c r="BJ15" s="26"/>
      <c r="BK15" s="15"/>
      <c r="BL15" s="15"/>
      <c r="BM15" s="27"/>
      <c r="BN15" s="27"/>
      <c r="BO15" s="18"/>
      <c r="BP15" s="18"/>
      <c r="BQ15" s="115"/>
      <c r="BR15" s="13"/>
      <c r="BS15" s="27"/>
      <c r="BT15" s="25"/>
      <c r="BU15" s="15"/>
      <c r="BV15" s="10"/>
      <c r="BW15" s="10"/>
      <c r="BX15" s="15"/>
      <c r="BY15" s="15"/>
      <c r="BZ15" s="26"/>
      <c r="CA15" s="15"/>
      <c r="CB15" s="15"/>
      <c r="CC15" s="27"/>
      <c r="CD15" s="27"/>
      <c r="CE15" s="18"/>
      <c r="CF15" s="18"/>
      <c r="CG15" s="115"/>
      <c r="CH15" s="13"/>
      <c r="CI15" s="27">
        <v>38.03</v>
      </c>
      <c r="CJ15" s="25"/>
      <c r="CK15" s="15"/>
      <c r="CL15" s="10"/>
      <c r="CM15" s="10"/>
      <c r="CN15" s="15"/>
      <c r="CO15" s="15"/>
      <c r="CP15" s="26" t="s">
        <v>29</v>
      </c>
      <c r="CQ15" s="15"/>
      <c r="CR15" s="15"/>
      <c r="CS15" s="27">
        <v>22.599</v>
      </c>
      <c r="CT15" s="27"/>
      <c r="CU15" s="18" t="s">
        <v>29</v>
      </c>
      <c r="CV15" s="23" t="s">
        <v>171</v>
      </c>
      <c r="CW15" s="115"/>
      <c r="CX15" s="98">
        <v>22.599</v>
      </c>
      <c r="CY15" s="27">
        <v>22.872</v>
      </c>
      <c r="CZ15" s="77"/>
      <c r="DA15" s="15"/>
      <c r="DB15" s="78"/>
      <c r="DC15" s="78"/>
      <c r="DD15" s="15"/>
      <c r="DE15" s="15"/>
      <c r="DF15" s="26" t="s">
        <v>29</v>
      </c>
      <c r="DG15" s="15"/>
      <c r="DH15" s="79"/>
      <c r="DI15" s="27">
        <v>22.448</v>
      </c>
      <c r="DJ15" s="27">
        <v>23.728999999999999</v>
      </c>
      <c r="DK15" s="18" t="s">
        <v>27</v>
      </c>
      <c r="DL15" s="23" t="s">
        <v>37</v>
      </c>
      <c r="DM15" s="115"/>
      <c r="DN15" s="98">
        <v>22.448</v>
      </c>
      <c r="DO15" s="27"/>
      <c r="DP15" s="77"/>
      <c r="DQ15" s="15">
        <f>IF(AND(DR$226&gt;4,DP15=1),6)+IF(AND(DR$226&gt;4,DP15=2),4)+IF(AND(DR$226&gt;4,DP15=3),3)+IF(AND(DR$226&gt;4,DP15=4),2)+IF(AND(DR$226&gt;4,DP15=5),1)+IF(AND(DR$226&gt;4,DP15&gt;5),1)+IF(AND(DR$226=4,DP15=1),4)+IF(AND(DR$226=4,DP15=2),3)+IF(AND(DR$226=4,DP15=3),2)+IF(AND(DR$226=4,DP15=4),1)+IF(AND(DR$226=3,DP15=1),3)+IF(AND(DR$226=3,DP15=2),2)+IF(AND(DR$226=3,DP15=3),1)+IF(AND(DR$226=2,DP15=1),2)+IF(AND(DR$226=2,DP15=2),1)+IF(AND(DR$226=1,DP15=1),1)</f>
        <v>0</v>
      </c>
      <c r="DR15" s="78"/>
      <c r="DS15" s="78"/>
      <c r="DT15" s="15">
        <f>IF(AND(DS$226&gt;4,DR15=1),12)+IF(AND(DS$226&gt;4,DR15=2),8)+IF(AND(DS$226&gt;4,DR15=3),6)+IF(AND(DS$226&gt;4,DR15=4),5)+IF(AND(DS$226&gt;4,DR15=5),4)+IF(AND(DS$226&gt;4,DR15=6),3)+IF(AND(DS$226&gt;4,DR15=7),2)+IF(AND(DS$226&gt;4,DR15&gt;7),1)+IF(AND(DS$226=4,DR15=1),8)+IF(AND(DS$226=4,DR15=2),6)+IF(AND(DS$226=4,DR15=3),4)+IF(AND(DS$226=4,DR15=4),2)+IF(AND(DS$226=3,DR15=1),6)+IF(AND(DS$226=3,DR15=2),4)+IF(AND(DS$226=3,DR15=3),2)+IF(AND(DS$226=2,DR15=1),4)+IF(AND(DS$226=2,DR15=2),2)+IF(AND(DS$226=1,DR15=1),2)</f>
        <v>0</v>
      </c>
      <c r="DU15" s="15">
        <f>IF(AND(DS$226&gt;4,DS15=1),12)+IF(AND(DS$226&gt;4,DS15=2),8)+IF(AND(DS$226&gt;4,DS15=3),6)+IF(AND(DS$226&gt;4,DS15=4),5)+IF(AND(DS$226&gt;4,DS15=5),4)+IF(AND(DS$226&gt;4,DS15=6),3)+IF(AND(DS$226&gt;4,DS15=7),2)+IF(AND(DS$226&gt;4,DS15&gt;7),1)+IF(AND(DS$226=4,DS15=1),8)+IF(AND(DS$226=4,DS15=2),6)+IF(AND(DS$226=4,DS15=3),4)+IF(AND(DS$226=4,DS15=4),2)+IF(AND(DS$226=3,DS15=1),6)+IF(AND(DS$226=3,DS15=2),4)+IF(AND(DS$226=3,DS15=3),2)+IF(AND(DS$226=2,DS15=1),4)+IF(AND(DS$226=2,DS15=2),2)+IF(AND(DS$226=1,DS15=1),2)</f>
        <v>0</v>
      </c>
      <c r="DV15" s="26" t="s">
        <v>27</v>
      </c>
      <c r="DW15" s="15">
        <f>+DQ15+DT15+DU15+EC15</f>
        <v>0</v>
      </c>
      <c r="DX15" s="79">
        <f>+DW15+DH15</f>
        <v>0</v>
      </c>
      <c r="DY15" s="27"/>
      <c r="DZ15" s="27"/>
      <c r="EA15" s="18" t="s">
        <v>27</v>
      </c>
      <c r="EB15" s="18"/>
      <c r="EC15" s="24"/>
      <c r="ED15" s="98">
        <v>22.448</v>
      </c>
      <c r="EE15" s="27">
        <v>21.355</v>
      </c>
      <c r="EF15" s="77">
        <v>1</v>
      </c>
      <c r="EG15" s="15">
        <f>IF(AND(EH$226&gt;4,EF15=1),6)+IF(AND(EH$226&gt;4,EF15=2),4)+IF(AND(EH$226&gt;4,EF15=3),3)+IF(AND(EH$226&gt;4,EF15=4),2)+IF(AND(EH$226&gt;4,EF15=5),1)+IF(AND(EH$226&gt;4,EF15&gt;5),1)+IF(AND(EH$226=4,EF15=1),4)+IF(AND(EH$226=4,EF15=2),3)+IF(AND(EH$226=4,EF15=3),2)+IF(AND(EH$226=4,EF15=4),1)+IF(AND(EH$226=3,EF15=1),3)+IF(AND(EH$226=3,EF15=2),2)+IF(AND(EH$226=3,EF15=3),1)+IF(AND(EH$226=2,EF15=1),2)+IF(AND(EH$226=2,EF15=2),1)+IF(AND(EH$226=1,EF15=1),1)</f>
        <v>2</v>
      </c>
      <c r="EH15" s="78">
        <v>1</v>
      </c>
      <c r="EI15" s="78">
        <v>1</v>
      </c>
      <c r="EJ15" s="15">
        <f>IF(AND(EI$226&gt;4,EH15=1),12)+IF(AND(EI$226&gt;4,EH15=2),8)+IF(AND(EI$226&gt;4,EH15=3),6)+IF(AND(EI$226&gt;4,EH15=4),5)+IF(AND(EI$226&gt;4,EH15=5),4)+IF(AND(EI$226&gt;4,EH15=6),3)+IF(AND(EI$226&gt;4,EH15=7),2)+IF(AND(EI$226&gt;4,EH15&gt;7),1)+IF(AND(EI$226=4,EH15=1),8)+IF(AND(EI$226=4,EH15=2),6)+IF(AND(EI$226=4,EH15=3),4)+IF(AND(EI$226=4,EH15=4),2)+IF(AND(EI$226=3,EH15=1),6)+IF(AND(EI$226=3,EH15=2),4)+IF(AND(EI$226=3,EH15=3),2)+IF(AND(EI$226=2,EH15=1),4)+IF(AND(EI$226=2,EH15=2),2)+IF(AND(EI$226=1,EH15=1),2)</f>
        <v>4</v>
      </c>
      <c r="EK15" s="15">
        <f>IF(AND(EI$226&gt;4,EI15=1),12)+IF(AND(EI$226&gt;4,EI15=2),8)+IF(AND(EI$226&gt;4,EI15=3),6)+IF(AND(EI$226&gt;4,EI15=4),5)+IF(AND(EI$226&gt;4,EI15=5),4)+IF(AND(EI$226&gt;4,EI15=6),3)+IF(AND(EI$226&gt;4,EI15=7),2)+IF(AND(EI$226&gt;4,EI15&gt;7),1)+IF(AND(EI$226=4,EI15=1),8)+IF(AND(EI$226=4,EI15=2),6)+IF(AND(EI$226=4,EI15=3),4)+IF(AND(EI$226=4,EI15=4),2)+IF(AND(EI$226=3,EI15=1),6)+IF(AND(EI$226=3,EI15=2),4)+IF(AND(EI$226=3,EI15=3),2)+IF(AND(EI$226=2,EI15=1),4)+IF(AND(EI$226=2,EI15=2),2)+IF(AND(EI$226=1,EI15=1),2)</f>
        <v>4</v>
      </c>
      <c r="EL15" s="26" t="s">
        <v>27</v>
      </c>
      <c r="EM15" s="15">
        <f>+EG15+EJ15+EK15+ES15</f>
        <v>11</v>
      </c>
      <c r="EN15" s="79">
        <f>+EM15+DX15</f>
        <v>11</v>
      </c>
      <c r="EO15" s="27">
        <v>22.225000000000001</v>
      </c>
      <c r="EP15" s="27">
        <v>22.388999999999999</v>
      </c>
      <c r="EQ15" s="18" t="s">
        <v>27</v>
      </c>
      <c r="ER15" s="23" t="s">
        <v>127</v>
      </c>
      <c r="ES15" s="115">
        <v>1</v>
      </c>
      <c r="ET15" s="98">
        <v>21.355</v>
      </c>
      <c r="EU15" s="27">
        <v>22.782</v>
      </c>
      <c r="EV15" s="77">
        <v>1</v>
      </c>
      <c r="EW15" s="15">
        <f t="shared" si="40"/>
        <v>6</v>
      </c>
      <c r="EX15" s="78">
        <v>0</v>
      </c>
      <c r="EY15" s="78"/>
      <c r="EZ15" s="15">
        <f t="shared" si="41"/>
        <v>0</v>
      </c>
      <c r="FA15" s="15">
        <f t="shared" si="42"/>
        <v>0</v>
      </c>
      <c r="FB15" s="26" t="s">
        <v>27</v>
      </c>
      <c r="FC15" s="15">
        <f t="shared" si="43"/>
        <v>6</v>
      </c>
      <c r="FD15" s="79">
        <f t="shared" si="44"/>
        <v>17</v>
      </c>
      <c r="FE15" s="27"/>
      <c r="FF15" s="27"/>
      <c r="FG15" s="18" t="s">
        <v>27</v>
      </c>
      <c r="FH15" s="18" t="s">
        <v>127</v>
      </c>
      <c r="FI15" s="115"/>
      <c r="FJ15" s="98">
        <v>21.355</v>
      </c>
      <c r="FK15" s="125"/>
      <c r="FL15" s="140"/>
      <c r="FM15" s="134">
        <f t="shared" si="45"/>
        <v>8</v>
      </c>
      <c r="FN15" s="134">
        <f t="shared" si="46"/>
        <v>8</v>
      </c>
      <c r="FO15" s="134">
        <f t="shared" si="47"/>
        <v>1</v>
      </c>
      <c r="FP15" s="135">
        <v>17</v>
      </c>
      <c r="FQ15" s="149">
        <f t="shared" si="48"/>
        <v>1</v>
      </c>
      <c r="FR15" s="140"/>
      <c r="FS15" s="131"/>
      <c r="FT15" s="131"/>
      <c r="FU15" s="135"/>
      <c r="FV15" s="143"/>
      <c r="FW15" s="140"/>
      <c r="FX15" s="131"/>
      <c r="FY15" s="131"/>
      <c r="FZ15" s="135"/>
      <c r="GA15" s="143"/>
      <c r="GB15" s="140"/>
      <c r="GC15" s="131"/>
      <c r="GD15" s="131"/>
      <c r="GE15" s="135"/>
      <c r="GF15" s="143"/>
      <c r="GG15" s="140"/>
      <c r="GH15" s="131"/>
      <c r="GI15" s="131"/>
      <c r="GJ15" s="135"/>
      <c r="GK15" s="143"/>
      <c r="GL15" s="140"/>
      <c r="GM15" s="131"/>
      <c r="GN15" s="131"/>
      <c r="GO15" s="135"/>
      <c r="GP15" s="143"/>
      <c r="GQ15" s="122">
        <f t="shared" si="49"/>
        <v>17</v>
      </c>
    </row>
    <row r="16" spans="1:204" hidden="1" x14ac:dyDescent="0.25">
      <c r="A16" s="89" t="s">
        <v>173</v>
      </c>
      <c r="B16" s="10">
        <v>8</v>
      </c>
      <c r="C16" s="21"/>
      <c r="D16" s="20"/>
      <c r="E16" s="10" t="s">
        <v>89</v>
      </c>
      <c r="F16" s="13"/>
      <c r="G16" s="27"/>
      <c r="H16" s="77"/>
      <c r="I16" s="15"/>
      <c r="J16" s="78"/>
      <c r="K16" s="78"/>
      <c r="L16" s="15"/>
      <c r="M16" s="15"/>
      <c r="N16" s="26"/>
      <c r="O16" s="15"/>
      <c r="P16" s="79"/>
      <c r="Q16" s="27"/>
      <c r="R16" s="27"/>
      <c r="S16" s="18"/>
      <c r="T16" s="23"/>
      <c r="U16" s="115"/>
      <c r="V16" s="66"/>
      <c r="W16" s="27"/>
      <c r="X16" s="77"/>
      <c r="Y16" s="15"/>
      <c r="Z16" s="78"/>
      <c r="AA16" s="78"/>
      <c r="AB16" s="15"/>
      <c r="AC16" s="15"/>
      <c r="AD16" s="26"/>
      <c r="AE16" s="15"/>
      <c r="AF16" s="79"/>
      <c r="AG16" s="27"/>
      <c r="AH16" s="27"/>
      <c r="AI16" s="18"/>
      <c r="AJ16" s="18"/>
      <c r="AK16" s="115"/>
      <c r="AL16" s="98"/>
      <c r="AM16" s="27"/>
      <c r="AN16" s="77"/>
      <c r="AO16" s="15"/>
      <c r="AP16" s="78"/>
      <c r="AQ16" s="78"/>
      <c r="AR16" s="15"/>
      <c r="AS16" s="15"/>
      <c r="AT16" s="26"/>
      <c r="AU16" s="15"/>
      <c r="AV16" s="79"/>
      <c r="AW16" s="27"/>
      <c r="AX16" s="27"/>
      <c r="AY16" s="18"/>
      <c r="AZ16" s="18"/>
      <c r="BA16" s="115"/>
      <c r="BB16" s="98"/>
      <c r="BC16" s="27"/>
      <c r="BD16" s="77"/>
      <c r="BE16" s="15"/>
      <c r="BF16" s="78"/>
      <c r="BG16" s="78"/>
      <c r="BH16" s="15"/>
      <c r="BI16" s="15"/>
      <c r="BJ16" s="26"/>
      <c r="BK16" s="15"/>
      <c r="BL16" s="79"/>
      <c r="BM16" s="27"/>
      <c r="BN16" s="27"/>
      <c r="BO16" s="18"/>
      <c r="BP16" s="18"/>
      <c r="BQ16" s="115"/>
      <c r="BR16" s="98"/>
      <c r="BS16" s="27"/>
      <c r="BT16" s="77"/>
      <c r="BU16" s="15"/>
      <c r="BV16" s="78"/>
      <c r="BW16" s="78"/>
      <c r="BX16" s="15"/>
      <c r="BY16" s="15"/>
      <c r="BZ16" s="26"/>
      <c r="CA16" s="15"/>
      <c r="CB16" s="79"/>
      <c r="CC16" s="27"/>
      <c r="CD16" s="27"/>
      <c r="CE16" s="18"/>
      <c r="CF16" s="18"/>
      <c r="CG16" s="115"/>
      <c r="CH16" s="98"/>
      <c r="CI16" s="27"/>
      <c r="CJ16" s="77"/>
      <c r="CK16" s="15"/>
      <c r="CL16" s="78"/>
      <c r="CM16" s="78"/>
      <c r="CN16" s="15"/>
      <c r="CO16" s="15"/>
      <c r="CP16" s="26"/>
      <c r="CQ16" s="15"/>
      <c r="CR16" s="79"/>
      <c r="CS16" s="27"/>
      <c r="CT16" s="27"/>
      <c r="CU16" s="18"/>
      <c r="CV16" s="18"/>
      <c r="CW16" s="115"/>
      <c r="CX16" s="98">
        <v>20.954999999999998</v>
      </c>
      <c r="CY16" s="27">
        <v>21.922999999999998</v>
      </c>
      <c r="CZ16" s="77">
        <v>2</v>
      </c>
      <c r="DA16" s="15">
        <f>IF(AND(DB$226&gt;4,CZ16=1),6)+IF(AND(DB$226&gt;4,CZ16=2),4)+IF(AND(DB$226&gt;4,CZ16=3),3)+IF(AND(DB$226&gt;4,CZ16=4),2)+IF(AND(DB$226&gt;4,CZ16=5),1)+IF(AND(DB$226&gt;4,CZ16&gt;5),1)+IF(AND(DB$226=4,CZ16=1),4)+IF(AND(DB$226=4,CZ16=2),3)+IF(AND(DB$226=4,CZ16=3),2)+IF(AND(DB$226=4,CZ16=4),1)+IF(AND(DB$226=3,CZ16=1),3)+IF(AND(DB$226=3,CZ16=2),2)+IF(AND(DB$226=3,CZ16=3),1)+IF(AND(DB$226=2,CZ16=1),2)+IF(AND(DB$226=2,CZ16=2),1)+IF(AND(DB$226=1,CZ16=1),1)</f>
        <v>3</v>
      </c>
      <c r="DB16" s="78">
        <v>2</v>
      </c>
      <c r="DC16" s="78">
        <v>2</v>
      </c>
      <c r="DD16" s="15">
        <f>IF(AND(DC$226&gt;4,DB16=1),12)+IF(AND(DC$226&gt;4,DB16=2),8)+IF(AND(DC$226&gt;4,DB16=3),6)+IF(AND(DC$226&gt;4,DB16=4),5)+IF(AND(DC$226&gt;4,DB16=5),4)+IF(AND(DC$226&gt;4,DB16=6),3)+IF(AND(DC$226&gt;4,DB16=7),2)+IF(AND(DC$226&gt;4,DB16&gt;7),1)+IF(AND(DC$226=4,DB16=1),8)+IF(AND(DC$226=4,DB16=2),6)+IF(AND(DC$226=4,DB16=3),4)+IF(AND(DC$226=4,DB16=4),2)+IF(AND(DC$226=3,DB16=1),6)+IF(AND(DC$226=3,DB16=2),4)+IF(AND(DC$226=3,DB16=3),2)+IF(AND(DC$226=2,DB16=1),4)+IF(AND(DC$226=2,DB16=2),2)+IF(AND(DC$226=1,DB16=1),2)</f>
        <v>6</v>
      </c>
      <c r="DE16" s="15">
        <f>IF(AND(DC$226&gt;4,DC16=1),12)+IF(AND(DC$226&gt;4,DC16=2),8)+IF(AND(DC$226&gt;4,DC16=3),6)+IF(AND(DC$226&gt;4,DC16=4),5)+IF(AND(DC$226&gt;4,DC16=5),4)+IF(AND(DC$226&gt;4,DC16=6),3)+IF(AND(DC$226&gt;4,DC16=7),2)+IF(AND(DC$226&gt;4,DC16&gt;7),1)+IF(AND(DC$226=4,DC16=1),8)+IF(AND(DC$226=4,DC16=2),6)+IF(AND(DC$226=4,DC16=3),4)+IF(AND(DC$226=4,DC16=4),2)+IF(AND(DC$226=3,DC16=1),6)+IF(AND(DC$226=3,DC16=2),4)+IF(AND(DC$226=3,DC16=3),2)+IF(AND(DC$226=2,DC16=1),4)+IF(AND(DC$226=2,DC16=2),2)+IF(AND(DC$226=1,DC16=1),2)</f>
        <v>6</v>
      </c>
      <c r="DF16" s="26" t="s">
        <v>27</v>
      </c>
      <c r="DG16" s="15">
        <f>+DA16+DD16+DE16+DM16</f>
        <v>15</v>
      </c>
      <c r="DH16" s="79">
        <f>+DG16+CR16</f>
        <v>15</v>
      </c>
      <c r="DI16" s="27">
        <v>22.321000000000002</v>
      </c>
      <c r="DJ16" s="27">
        <v>22.707000000000001</v>
      </c>
      <c r="DK16" s="18" t="s">
        <v>27</v>
      </c>
      <c r="DL16" s="18" t="s">
        <v>104</v>
      </c>
      <c r="DM16" s="115"/>
      <c r="DN16" s="98">
        <v>20.954999999999998</v>
      </c>
      <c r="DO16" s="27"/>
      <c r="DP16" s="77"/>
      <c r="DQ16" s="15">
        <f>IF(AND(DR$226&gt;4,DP16=1),6)+IF(AND(DR$226&gt;4,DP16=2),4)+IF(AND(DR$226&gt;4,DP16=3),3)+IF(AND(DR$226&gt;4,DP16=4),2)+IF(AND(DR$226&gt;4,DP16=5),1)+IF(AND(DR$226&gt;4,DP16&gt;5),1)+IF(AND(DR$226=4,DP16=1),4)+IF(AND(DR$226=4,DP16=2),3)+IF(AND(DR$226=4,DP16=3),2)+IF(AND(DR$226=4,DP16=4),1)+IF(AND(DR$226=3,DP16=1),3)+IF(AND(DR$226=3,DP16=2),2)+IF(AND(DR$226=3,DP16=3),1)+IF(AND(DR$226=2,DP16=1),2)+IF(AND(DR$226=2,DP16=2),1)+IF(AND(DR$226=1,DP16=1),1)</f>
        <v>0</v>
      </c>
      <c r="DR16" s="78"/>
      <c r="DS16" s="78"/>
      <c r="DT16" s="15">
        <f>IF(AND(DS$226&gt;4,DR16=1),12)+IF(AND(DS$226&gt;4,DR16=2),8)+IF(AND(DS$226&gt;4,DR16=3),6)+IF(AND(DS$226&gt;4,DR16=4),5)+IF(AND(DS$226&gt;4,DR16=5),4)+IF(AND(DS$226&gt;4,DR16=6),3)+IF(AND(DS$226&gt;4,DR16=7),2)+IF(AND(DS$226&gt;4,DR16&gt;7),1)+IF(AND(DS$226=4,DR16=1),8)+IF(AND(DS$226=4,DR16=2),6)+IF(AND(DS$226=4,DR16=3),4)+IF(AND(DS$226=4,DR16=4),2)+IF(AND(DS$226=3,DR16=1),6)+IF(AND(DS$226=3,DR16=2),4)+IF(AND(DS$226=3,DR16=3),2)+IF(AND(DS$226=2,DR16=1),4)+IF(AND(DS$226=2,DR16=2),2)+IF(AND(DS$226=1,DR16=1),2)</f>
        <v>0</v>
      </c>
      <c r="DU16" s="15">
        <f>IF(AND(DS$226&gt;4,DS16=1),12)+IF(AND(DS$226&gt;4,DS16=2),8)+IF(AND(DS$226&gt;4,DS16=3),6)+IF(AND(DS$226&gt;4,DS16=4),5)+IF(AND(DS$226&gt;4,DS16=5),4)+IF(AND(DS$226&gt;4,DS16=6),3)+IF(AND(DS$226&gt;4,DS16=7),2)+IF(AND(DS$226&gt;4,DS16&gt;7),1)+IF(AND(DS$226=4,DS16=1),8)+IF(AND(DS$226=4,DS16=2),6)+IF(AND(DS$226=4,DS16=3),4)+IF(AND(DS$226=4,DS16=4),2)+IF(AND(DS$226=3,DS16=1),6)+IF(AND(DS$226=3,DS16=2),4)+IF(AND(DS$226=3,DS16=3),2)+IF(AND(DS$226=2,DS16=1),4)+IF(AND(DS$226=2,DS16=2),2)+IF(AND(DS$226=1,DS16=1),2)</f>
        <v>0</v>
      </c>
      <c r="DV16" s="26" t="s">
        <v>27</v>
      </c>
      <c r="DW16" s="15">
        <f>+DQ16+DT16+DU16+EC16</f>
        <v>0</v>
      </c>
      <c r="DX16" s="79">
        <f>+DW16+DH16</f>
        <v>15</v>
      </c>
      <c r="DY16" s="27"/>
      <c r="DZ16" s="27"/>
      <c r="EA16" s="18" t="s">
        <v>27</v>
      </c>
      <c r="EB16" s="18" t="s">
        <v>104</v>
      </c>
      <c r="EC16" s="24"/>
      <c r="ED16" s="98">
        <v>20.954999999999998</v>
      </c>
      <c r="EE16" s="27"/>
      <c r="EF16" s="77"/>
      <c r="EG16" s="15">
        <f>IF(AND(EH$226&gt;4,EF16=1),6)+IF(AND(EH$226&gt;4,EF16=2),4)+IF(AND(EH$226&gt;4,EF16=3),3)+IF(AND(EH$226&gt;4,EF16=4),2)+IF(AND(EH$226&gt;4,EF16=5),1)+IF(AND(EH$226&gt;4,EF16&gt;5),1)+IF(AND(EH$226=4,EF16=1),4)+IF(AND(EH$226=4,EF16=2),3)+IF(AND(EH$226=4,EF16=3),2)+IF(AND(EH$226=4,EF16=4),1)+IF(AND(EH$226=3,EF16=1),3)+IF(AND(EH$226=3,EF16=2),2)+IF(AND(EH$226=3,EF16=3),1)+IF(AND(EH$226=2,EF16=1),2)+IF(AND(EH$226=2,EF16=2),1)+IF(AND(EH$226=1,EF16=1),1)</f>
        <v>0</v>
      </c>
      <c r="EH16" s="78"/>
      <c r="EI16" s="78"/>
      <c r="EJ16" s="15">
        <f>IF(AND(EI$226&gt;4,EH16=1),12)+IF(AND(EI$226&gt;4,EH16=2),8)+IF(AND(EI$226&gt;4,EH16=3),6)+IF(AND(EI$226&gt;4,EH16=4),5)+IF(AND(EI$226&gt;4,EH16=5),4)+IF(AND(EI$226&gt;4,EH16=6),3)+IF(AND(EI$226&gt;4,EH16=7),2)+IF(AND(EI$226&gt;4,EH16&gt;7),1)+IF(AND(EI$226=4,EH16=1),8)+IF(AND(EI$226=4,EH16=2),6)+IF(AND(EI$226=4,EH16=3),4)+IF(AND(EI$226=4,EH16=4),2)+IF(AND(EI$226=3,EH16=1),6)+IF(AND(EI$226=3,EH16=2),4)+IF(AND(EI$226=3,EH16=3),2)+IF(AND(EI$226=2,EH16=1),4)+IF(AND(EI$226=2,EH16=2),2)+IF(AND(EI$226=1,EH16=1),2)</f>
        <v>0</v>
      </c>
      <c r="EK16" s="15">
        <f>IF(AND(EI$226&gt;4,EI16=1),12)+IF(AND(EI$226&gt;4,EI16=2),8)+IF(AND(EI$226&gt;4,EI16=3),6)+IF(AND(EI$226&gt;4,EI16=4),5)+IF(AND(EI$226&gt;4,EI16=5),4)+IF(AND(EI$226&gt;4,EI16=6),3)+IF(AND(EI$226&gt;4,EI16=7),2)+IF(AND(EI$226&gt;4,EI16&gt;7),1)+IF(AND(EI$226=4,EI16=1),8)+IF(AND(EI$226=4,EI16=2),6)+IF(AND(EI$226=4,EI16=3),4)+IF(AND(EI$226=4,EI16=4),2)+IF(AND(EI$226=3,EI16=1),6)+IF(AND(EI$226=3,EI16=2),4)+IF(AND(EI$226=3,EI16=3),2)+IF(AND(EI$226=2,EI16=1),4)+IF(AND(EI$226=2,EI16=2),2)+IF(AND(EI$226=1,EI16=1),2)</f>
        <v>0</v>
      </c>
      <c r="EL16" s="26" t="s">
        <v>27</v>
      </c>
      <c r="EM16" s="15">
        <f>+EG16+EJ16+EK16+ES16</f>
        <v>0</v>
      </c>
      <c r="EN16" s="79">
        <f>+EM16+DX16</f>
        <v>15</v>
      </c>
      <c r="EO16" s="27"/>
      <c r="EP16" s="27"/>
      <c r="EQ16" s="18" t="s">
        <v>27</v>
      </c>
      <c r="ER16" s="18" t="s">
        <v>104</v>
      </c>
      <c r="ES16" s="115"/>
      <c r="ET16" s="98">
        <v>20.954999999999998</v>
      </c>
      <c r="EU16" s="27"/>
      <c r="EV16" s="77"/>
      <c r="EW16" s="15">
        <f t="shared" si="40"/>
        <v>0</v>
      </c>
      <c r="EX16" s="78"/>
      <c r="EY16" s="78"/>
      <c r="EZ16" s="15">
        <f t="shared" si="41"/>
        <v>0</v>
      </c>
      <c r="FA16" s="15">
        <f t="shared" si="42"/>
        <v>0</v>
      </c>
      <c r="FB16" s="26" t="s">
        <v>27</v>
      </c>
      <c r="FC16" s="15">
        <f t="shared" si="43"/>
        <v>0</v>
      </c>
      <c r="FD16" s="79">
        <f t="shared" si="44"/>
        <v>15</v>
      </c>
      <c r="FE16" s="27"/>
      <c r="FF16" s="27"/>
      <c r="FG16" s="18" t="s">
        <v>27</v>
      </c>
      <c r="FH16" s="18" t="s">
        <v>104</v>
      </c>
      <c r="FI16" s="115"/>
      <c r="FJ16" s="98">
        <v>20.954999999999998</v>
      </c>
      <c r="FK16" s="125"/>
      <c r="FL16" s="140"/>
      <c r="FM16" s="134">
        <f t="shared" si="45"/>
        <v>3</v>
      </c>
      <c r="FN16" s="134">
        <f t="shared" si="46"/>
        <v>12</v>
      </c>
      <c r="FO16" s="134">
        <f t="shared" si="47"/>
        <v>0</v>
      </c>
      <c r="FP16" s="135">
        <v>15</v>
      </c>
      <c r="FQ16" s="149">
        <f t="shared" si="48"/>
        <v>1</v>
      </c>
      <c r="FR16" s="140"/>
      <c r="FS16" s="131"/>
      <c r="FT16" s="131"/>
      <c r="FU16" s="135"/>
      <c r="FV16" s="143"/>
      <c r="FW16" s="140"/>
      <c r="FX16" s="131"/>
      <c r="FY16" s="131"/>
      <c r="FZ16" s="135"/>
      <c r="GA16" s="143"/>
      <c r="GB16" s="140"/>
      <c r="GC16" s="131"/>
      <c r="GD16" s="131"/>
      <c r="GE16" s="135"/>
      <c r="GF16" s="143"/>
      <c r="GG16" s="140"/>
      <c r="GH16" s="131"/>
      <c r="GI16" s="131"/>
      <c r="GJ16" s="135"/>
      <c r="GK16" s="143"/>
      <c r="GL16" s="140"/>
      <c r="GM16" s="131"/>
      <c r="GN16" s="131"/>
      <c r="GO16" s="135"/>
      <c r="GP16" s="143"/>
      <c r="GQ16" s="122">
        <f t="shared" si="49"/>
        <v>15</v>
      </c>
    </row>
    <row r="17" spans="1:200" hidden="1" x14ac:dyDescent="0.25">
      <c r="A17" s="89" t="s">
        <v>96</v>
      </c>
      <c r="B17" s="10">
        <v>26</v>
      </c>
      <c r="C17" s="21"/>
      <c r="D17" s="20"/>
      <c r="E17" s="10" t="s">
        <v>92</v>
      </c>
      <c r="F17" s="13">
        <v>28.119</v>
      </c>
      <c r="G17" s="27">
        <v>37.402999999999999</v>
      </c>
      <c r="H17" s="77"/>
      <c r="I17" s="15"/>
      <c r="J17" s="78"/>
      <c r="K17" s="78"/>
      <c r="L17" s="15"/>
      <c r="M17" s="15"/>
      <c r="N17" s="26" t="s">
        <v>29</v>
      </c>
      <c r="O17" s="15"/>
      <c r="P17" s="79"/>
      <c r="Q17" s="27">
        <v>21.957999999999998</v>
      </c>
      <c r="R17" s="27">
        <v>22.959</v>
      </c>
      <c r="S17" s="18" t="s">
        <v>27</v>
      </c>
      <c r="T17" s="23" t="s">
        <v>37</v>
      </c>
      <c r="U17" s="115"/>
      <c r="V17" s="66">
        <v>21.957999999999998</v>
      </c>
      <c r="W17" s="27">
        <v>22.491</v>
      </c>
      <c r="X17" s="77">
        <v>2</v>
      </c>
      <c r="Y17" s="15">
        <f>IF(AND(Z$226&gt;4,X17=1),6)+IF(AND(Z$226&gt;4,X17=2),4)+IF(AND(Z$226&gt;4,X17=3),3)+IF(AND(Z$226&gt;4,X17=4),2)+IF(AND(Z$226&gt;4,X17=5),1)+IF(AND(Z$226&gt;4,X17&gt;5),1)+IF(AND(Z$226=4,X17=1),4)+IF(AND(Z$226=4,X17=2),3)+IF(AND(Z$226=4,X17=3),2)+IF(AND(Z$226=4,X17=4),1)+IF(AND(Z$226=3,X17=1),3)+IF(AND(Z$226=3,X17=2),2)+IF(AND(Z$226=3,X17=3),1)+IF(AND(Z$226=2,X17=1),2)+IF(AND(Z$226=2,X17=2),1)+IF(AND(Z$226=1,X17=1),1)</f>
        <v>4</v>
      </c>
      <c r="Z17" s="78"/>
      <c r="AA17" s="78">
        <v>4</v>
      </c>
      <c r="AB17" s="15">
        <f>IF(AND(AA$226&gt;4,Z17=1),12)+IF(AND(AA$226&gt;4,Z17=2),8)+IF(AND(AA$226&gt;4,Z17=3),6)+IF(AND(AA$226&gt;4,Z17=4),5)+IF(AND(AA$226&gt;4,Z17=5),4)+IF(AND(AA$226&gt;4,Z17=6),3)+IF(AND(AA$226&gt;4,Z17=7),2)+IF(AND(AA$226&gt;4,Z17&gt;7),1)+IF(AND(AA$226=4,Z17=1),8)+IF(AND(AA$226=4,Z17=2),6)+IF(AND(AA$226=4,Z17=3),4)+IF(AND(AA$226=4,Z17=4),2)+IF(AND(AA$226=3,Z17=1),6)+IF(AND(AA$226=3,Z17=2),4)+IF(AND(AA$226=3,Z17=3),2)+IF(AND(AA$226=2,Z17=1),4)+IF(AND(AA$226=2,Z17=2),2)+IF(AND(AA$226=1,Z17=1),2)</f>
        <v>0</v>
      </c>
      <c r="AC17" s="15">
        <f>IF(AND(AA$226&gt;4,AA17=1),12)+IF(AND(AA$226&gt;4,AA17=2),8)+IF(AND(AA$226&gt;4,AA17=3),6)+IF(AND(AA$226&gt;4,AA17=4),5)+IF(AND(AA$226&gt;4,AA17=5),4)+IF(AND(AA$226&gt;4,AA17=6),3)+IF(AND(AA$226&gt;4,AA17=7),2)+IF(AND(AA$226&gt;4,AA17&gt;7),1)+IF(AND(AA$226=4,AA17=1),8)+IF(AND(AA$226=4,AA17=2),6)+IF(AND(AA$226=4,AA17=3),4)+IF(AND(AA$226=4,AA17=4),2)+IF(AND(AA$226=3,AA17=1),6)+IF(AND(AA$226=3,AA17=2),4)+IF(AND(AA$226=3,AA17=3),2)+IF(AND(AA$226=2,AA17=1),4)+IF(AND(AA$226=2,AA17=2),2)+IF(AND(AA$226=1,AA17=1),2)</f>
        <v>5</v>
      </c>
      <c r="AD17" s="26" t="s">
        <v>27</v>
      </c>
      <c r="AE17" s="15">
        <f>+Y17+AB17+AC17+AK17</f>
        <v>10</v>
      </c>
      <c r="AF17" s="79">
        <f>+AE17+P17</f>
        <v>10</v>
      </c>
      <c r="AG17" s="27">
        <v>29.417000000000002</v>
      </c>
      <c r="AH17" s="27">
        <v>21.899000000000001</v>
      </c>
      <c r="AI17" s="18" t="s">
        <v>27</v>
      </c>
      <c r="AJ17" s="18"/>
      <c r="AK17" s="115">
        <v>1</v>
      </c>
      <c r="AL17" s="98">
        <v>21.899000000000001</v>
      </c>
      <c r="AM17" s="27"/>
      <c r="AN17" s="77"/>
      <c r="AO17" s="15">
        <f>IF(AND(AP$226&gt;4,AN17=1),6)+IF(AND(AP$226&gt;4,AN17=2),4)+IF(AND(AP$226&gt;4,AN17=3),3)+IF(AND(AP$226&gt;4,AN17=4),2)+IF(AND(AP$226&gt;4,AN17=5),1)+IF(AND(AP$226&gt;4,AN17&gt;5),1)+IF(AND(AP$226=4,AN17=1),4)+IF(AND(AP$226=4,AN17=2),3)+IF(AND(AP$226=4,AN17=3),2)+IF(AND(AP$226=4,AN17=4),1)+IF(AND(AP$226=3,AN17=1),3)+IF(AND(AP$226=3,AN17=2),2)+IF(AND(AP$226=3,AN17=3),1)+IF(AND(AP$226=2,AN17=1),2)+IF(AND(AP$226=2,AN17=2),1)+IF(AND(AP$226=1,AN17=1),1)</f>
        <v>0</v>
      </c>
      <c r="AP17" s="78"/>
      <c r="AQ17" s="78"/>
      <c r="AR17" s="15">
        <f>IF(AND(AQ$226&gt;4,AP17=1),12)+IF(AND(AQ$226&gt;4,AP17=2),8)+IF(AND(AQ$226&gt;4,AP17=3),6)+IF(AND(AQ$226&gt;4,AP17=4),5)+IF(AND(AQ$226&gt;4,AP17=5),4)+IF(AND(AQ$226&gt;4,AP17=6),3)+IF(AND(AQ$226&gt;4,AP17=7),2)+IF(AND(AQ$226&gt;4,AP17&gt;7),1)+IF(AND(AQ$226=4,AP17=1),8)+IF(AND(AQ$226=4,AP17=2),6)+IF(AND(AQ$226=4,AP17=3),4)+IF(AND(AQ$226=4,AP17=4),2)+IF(AND(AQ$226=3,AP17=1),6)+IF(AND(AQ$226=3,AP17=2),4)+IF(AND(AQ$226=3,AP17=3),2)+IF(AND(AQ$226=2,AP17=1),4)+IF(AND(AQ$226=2,AP17=2),2)+IF(AND(AQ$226=1,AP17=1),2)</f>
        <v>0</v>
      </c>
      <c r="AS17" s="15">
        <f>IF(AND(AQ$226&gt;4,AQ17=1),12)+IF(AND(AQ$226&gt;4,AQ17=2),8)+IF(AND(AQ$226&gt;4,AQ17=3),6)+IF(AND(AQ$226&gt;4,AQ17=4),5)+IF(AND(AQ$226&gt;4,AQ17=5),4)+IF(AND(AQ$226&gt;4,AQ17=6),3)+IF(AND(AQ$226&gt;4,AQ17=7),2)+IF(AND(AQ$226&gt;4,AQ17&gt;7),1)+IF(AND(AQ$226=4,AQ17=1),8)+IF(AND(AQ$226=4,AQ17=2),6)+IF(AND(AQ$226=4,AQ17=3),4)+IF(AND(AQ$226=4,AQ17=4),2)+IF(AND(AQ$226=3,AQ17=1),6)+IF(AND(AQ$226=3,AQ17=2),4)+IF(AND(AQ$226=3,AQ17=3),2)+IF(AND(AQ$226=2,AQ17=1),4)+IF(AND(AQ$226=2,AQ17=2),2)+IF(AND(AQ$226=1,AQ17=1),2)</f>
        <v>0</v>
      </c>
      <c r="AT17" s="26" t="s">
        <v>27</v>
      </c>
      <c r="AU17" s="15">
        <f>+AO17+AR17+AS17+BA17</f>
        <v>0</v>
      </c>
      <c r="AV17" s="79">
        <f>+AU17+AF17</f>
        <v>10</v>
      </c>
      <c r="AW17" s="27"/>
      <c r="AX17" s="27"/>
      <c r="AY17" s="18" t="s">
        <v>27</v>
      </c>
      <c r="AZ17" s="18"/>
      <c r="BA17" s="115"/>
      <c r="BB17" s="98">
        <v>21.899000000000001</v>
      </c>
      <c r="BC17" s="27"/>
      <c r="BD17" s="77"/>
      <c r="BE17" s="15">
        <f>IF(AND(BF$226&gt;4,BD17=1),6)+IF(AND(BF$226&gt;4,BD17=2),4)+IF(AND(BF$226&gt;4,BD17=3),3)+IF(AND(BF$226&gt;4,BD17=4),2)+IF(AND(BF$226&gt;4,BD17=5),1)+IF(AND(BF$226&gt;4,BD17&gt;5),1)+IF(AND(BF$226=4,BD17=1),4)+IF(AND(BF$226=4,BD17=2),3)+IF(AND(BF$226=4,BD17=3),2)+IF(AND(BF$226=4,BD17=4),1)+IF(AND(BF$226=3,BD17=1),3)+IF(AND(BF$226=3,BD17=2),2)+IF(AND(BF$226=3,BD17=3),1)+IF(AND(BF$226=2,BD17=1),2)+IF(AND(BF$226=2,BD17=2),1)+IF(AND(BF$226=1,BD17=1),1)</f>
        <v>0</v>
      </c>
      <c r="BF17" s="78"/>
      <c r="BG17" s="78"/>
      <c r="BH17" s="15">
        <f>IF(AND(BG$226&gt;4,BF17=1),12)+IF(AND(BG$226&gt;4,BF17=2),8)+IF(AND(BG$226&gt;4,BF17=3),6)+IF(AND(BG$226&gt;4,BF17=4),5)+IF(AND(BG$226&gt;4,BF17=5),4)+IF(AND(BG$226&gt;4,BF17=6),3)+IF(AND(BG$226&gt;4,BF17=7),2)+IF(AND(BG$226&gt;4,BF17&gt;7),1)+IF(AND(BG$226=4,BF17=1),8)+IF(AND(BG$226=4,BF17=2),6)+IF(AND(BG$226=4,BF17=3),4)+IF(AND(BG$226=4,BF17=4),2)+IF(AND(BG$226=3,BF17=1),6)+IF(AND(BG$226=3,BF17=2),4)+IF(AND(BG$226=3,BF17=3),2)+IF(AND(BG$226=2,BF17=1),4)+IF(AND(BG$226=2,BF17=2),2)+IF(AND(BG$226=1,BF17=1),2)</f>
        <v>0</v>
      </c>
      <c r="BI17" s="15">
        <f>IF(AND(BG$226&gt;4,BG17=1),12)+IF(AND(BG$226&gt;4,BG17=2),8)+IF(AND(BG$226&gt;4,BG17=3),6)+IF(AND(BG$226&gt;4,BG17=4),5)+IF(AND(BG$226&gt;4,BG17=5),4)+IF(AND(BG$226&gt;4,BG17=6),3)+IF(AND(BG$226&gt;4,BG17=7),2)+IF(AND(BG$226&gt;4,BG17&gt;7),1)+IF(AND(BG$226=4,BG17=1),8)+IF(AND(BG$226=4,BG17=2),6)+IF(AND(BG$226=4,BG17=3),4)+IF(AND(BG$226=4,BG17=4),2)+IF(AND(BG$226=3,BG17=1),6)+IF(AND(BG$226=3,BG17=2),4)+IF(AND(BG$226=3,BG17=3),2)+IF(AND(BG$226=2,BG17=1),4)+IF(AND(BG$226=2,BG17=2),2)+IF(AND(BG$226=1,BG17=1),2)</f>
        <v>0</v>
      </c>
      <c r="BJ17" s="26" t="s">
        <v>27</v>
      </c>
      <c r="BK17" s="15">
        <f>+BE17+BH17+BI17+BQ17</f>
        <v>0</v>
      </c>
      <c r="BL17" s="79">
        <f>+BK17+AV17</f>
        <v>10</v>
      </c>
      <c r="BM17" s="27"/>
      <c r="BN17" s="27"/>
      <c r="BO17" s="18" t="s">
        <v>27</v>
      </c>
      <c r="BP17" s="18"/>
      <c r="BQ17" s="115"/>
      <c r="BR17" s="98">
        <v>21.899000000000001</v>
      </c>
      <c r="BS17" s="27"/>
      <c r="BT17" s="77"/>
      <c r="BU17" s="15">
        <f>IF(AND(BV$226&gt;4,BT17=1),6)+IF(AND(BV$226&gt;4,BT17=2),4)+IF(AND(BV$226&gt;4,BT17=3),3)+IF(AND(BV$226&gt;4,BT17=4),2)+IF(AND(BV$226&gt;4,BT17=5),1)+IF(AND(BV$226&gt;4,BT17&gt;5),1)+IF(AND(BV$226=4,BT17=1),4)+IF(AND(BV$226=4,BT17=2),3)+IF(AND(BV$226=4,BT17=3),2)+IF(AND(BV$226=4,BT17=4),1)+IF(AND(BV$226=3,BT17=1),3)+IF(AND(BV$226=3,BT17=2),2)+IF(AND(BV$226=3,BT17=3),1)+IF(AND(BV$226=2,BT17=1),2)+IF(AND(BV$226=2,BT17=2),1)+IF(AND(BV$226=1,BT17=1),1)</f>
        <v>0</v>
      </c>
      <c r="BV17" s="78"/>
      <c r="BW17" s="78"/>
      <c r="BX17" s="15">
        <f>IF(AND(BW$226&gt;4,BV17=1),12)+IF(AND(BW$226&gt;4,BV17=2),8)+IF(AND(BW$226&gt;4,BV17=3),6)+IF(AND(BW$226&gt;4,BV17=4),5)+IF(AND(BW$226&gt;4,BV17=5),4)+IF(AND(BW$226&gt;4,BV17=6),3)+IF(AND(BW$226&gt;4,BV17=7),2)+IF(AND(BW$226&gt;4,BV17&gt;7),1)+IF(AND(BW$226=4,BV17=1),8)+IF(AND(BW$226=4,BV17=2),6)+IF(AND(BW$226=4,BV17=3),4)+IF(AND(BW$226=4,BV17=4),2)+IF(AND(BW$226=3,BV17=1),6)+IF(AND(BW$226=3,BV17=2),4)+IF(AND(BW$226=3,BV17=3),2)+IF(AND(BW$226=2,BV17=1),4)+IF(AND(BW$226=2,BV17=2),2)+IF(AND(BW$226=1,BV17=1),2)</f>
        <v>0</v>
      </c>
      <c r="BY17" s="15">
        <f>IF(AND(BW$226&gt;4,BW17=1),12)+IF(AND(BW$226&gt;4,BW17=2),8)+IF(AND(BW$226&gt;4,BW17=3),6)+IF(AND(BW$226&gt;4,BW17=4),5)+IF(AND(BW$226&gt;4,BW17=5),4)+IF(AND(BW$226&gt;4,BW17=6),3)+IF(AND(BW$226&gt;4,BW17=7),2)+IF(AND(BW$226&gt;4,BW17&gt;7),1)+IF(AND(BW$226=4,BW17=1),8)+IF(AND(BW$226=4,BW17=2),6)+IF(AND(BW$226=4,BW17=3),4)+IF(AND(BW$226=4,BW17=4),2)+IF(AND(BW$226=3,BW17=1),6)+IF(AND(BW$226=3,BW17=2),4)+IF(AND(BW$226=3,BW17=3),2)+IF(AND(BW$226=2,BW17=1),4)+IF(AND(BW$226=2,BW17=2),2)+IF(AND(BW$226=1,BW17=1),2)</f>
        <v>0</v>
      </c>
      <c r="BZ17" s="26" t="s">
        <v>27</v>
      </c>
      <c r="CA17" s="15">
        <f>+BU17+BX17+BY17+CG17</f>
        <v>0</v>
      </c>
      <c r="CB17" s="79">
        <f>+CA17+BL17</f>
        <v>10</v>
      </c>
      <c r="CC17" s="27"/>
      <c r="CD17" s="27"/>
      <c r="CE17" s="18" t="s">
        <v>27</v>
      </c>
      <c r="CF17" s="18"/>
      <c r="CG17" s="115"/>
      <c r="CH17" s="98">
        <v>21.899000000000001</v>
      </c>
      <c r="CI17" s="27"/>
      <c r="CJ17" s="77"/>
      <c r="CK17" s="15">
        <f>IF(AND(CL$226&gt;4,CJ17=1),6)+IF(AND(CL$226&gt;4,CJ17=2),4)+IF(AND(CL$226&gt;4,CJ17=3),3)+IF(AND(CL$226&gt;4,CJ17=4),2)+IF(AND(CL$226&gt;4,CJ17=5),1)+IF(AND(CL$226&gt;4,CJ17&gt;5),1)+IF(AND(CL$226=4,CJ17=1),4)+IF(AND(CL$226=4,CJ17=2),3)+IF(AND(CL$226=4,CJ17=3),2)+IF(AND(CL$226=4,CJ17=4),1)+IF(AND(CL$226=3,CJ17=1),3)+IF(AND(CL$226=3,CJ17=2),2)+IF(AND(CL$226=3,CJ17=3),1)+IF(AND(CL$226=2,CJ17=1),2)+IF(AND(CL$226=2,CJ17=2),1)+IF(AND(CL$226=1,CJ17=1),1)</f>
        <v>0</v>
      </c>
      <c r="CL17" s="78"/>
      <c r="CM17" s="78"/>
      <c r="CN17" s="15">
        <f>IF(AND(CM$226&gt;4,CL17=1),12)+IF(AND(CM$226&gt;4,CL17=2),8)+IF(AND(CM$226&gt;4,CL17=3),6)+IF(AND(CM$226&gt;4,CL17=4),5)+IF(AND(CM$226&gt;4,CL17=5),4)+IF(AND(CM$226&gt;4,CL17=6),3)+IF(AND(CM$226&gt;4,CL17=7),2)+IF(AND(CM$226&gt;4,CL17&gt;7),1)+IF(AND(CM$226=4,CL17=1),8)+IF(AND(CM$226=4,CL17=2),6)+IF(AND(CM$226=4,CL17=3),4)+IF(AND(CM$226=4,CL17=4),2)+IF(AND(CM$226=3,CL17=1),6)+IF(AND(CM$226=3,CL17=2),4)+IF(AND(CM$226=3,CL17=3),2)+IF(AND(CM$226=2,CL17=1),4)+IF(AND(CM$226=2,CL17=2),2)+IF(AND(CM$226=1,CL17=1),2)</f>
        <v>0</v>
      </c>
      <c r="CO17" s="15">
        <f>IF(AND(CM$226&gt;4,CM17=1),12)+IF(AND(CM$226&gt;4,CM17=2),8)+IF(AND(CM$226&gt;4,CM17=3),6)+IF(AND(CM$226&gt;4,CM17=4),5)+IF(AND(CM$226&gt;4,CM17=5),4)+IF(AND(CM$226&gt;4,CM17=6),3)+IF(AND(CM$226&gt;4,CM17=7),2)+IF(AND(CM$226&gt;4,CM17&gt;7),1)+IF(AND(CM$226=4,CM17=1),8)+IF(AND(CM$226=4,CM17=2),6)+IF(AND(CM$226=4,CM17=3),4)+IF(AND(CM$226=4,CM17=4),2)+IF(AND(CM$226=3,CM17=1),6)+IF(AND(CM$226=3,CM17=2),4)+IF(AND(CM$226=3,CM17=3),2)+IF(AND(CM$226=2,CM17=1),4)+IF(AND(CM$226=2,CM17=2),2)+IF(AND(CM$226=1,CM17=1),2)</f>
        <v>0</v>
      </c>
      <c r="CP17" s="26" t="s">
        <v>27</v>
      </c>
      <c r="CQ17" s="15">
        <f>+CK17+CN17+CO17+CW17</f>
        <v>0</v>
      </c>
      <c r="CR17" s="79">
        <f>+CQ17+CB17</f>
        <v>10</v>
      </c>
      <c r="CS17" s="27"/>
      <c r="CT17" s="27"/>
      <c r="CU17" s="18" t="s">
        <v>27</v>
      </c>
      <c r="CV17" s="18"/>
      <c r="CW17" s="115"/>
      <c r="CX17" s="98">
        <v>21.899000000000001</v>
      </c>
      <c r="CY17" s="27"/>
      <c r="CZ17" s="77"/>
      <c r="DA17" s="15">
        <f>IF(AND(DB$226&gt;4,CZ17=1),6)+IF(AND(DB$226&gt;4,CZ17=2),4)+IF(AND(DB$226&gt;4,CZ17=3),3)+IF(AND(DB$226&gt;4,CZ17=4),2)+IF(AND(DB$226&gt;4,CZ17=5),1)+IF(AND(DB$226&gt;4,CZ17&gt;5),1)+IF(AND(DB$226=4,CZ17=1),4)+IF(AND(DB$226=4,CZ17=2),3)+IF(AND(DB$226=4,CZ17=3),2)+IF(AND(DB$226=4,CZ17=4),1)+IF(AND(DB$226=3,CZ17=1),3)+IF(AND(DB$226=3,CZ17=2),2)+IF(AND(DB$226=3,CZ17=3),1)+IF(AND(DB$226=2,CZ17=1),2)+IF(AND(DB$226=2,CZ17=2),1)+IF(AND(DB$226=1,CZ17=1),1)</f>
        <v>0</v>
      </c>
      <c r="DB17" s="78"/>
      <c r="DC17" s="78"/>
      <c r="DD17" s="15">
        <f>IF(AND(DC$226&gt;4,DB17=1),12)+IF(AND(DC$226&gt;4,DB17=2),8)+IF(AND(DC$226&gt;4,DB17=3),6)+IF(AND(DC$226&gt;4,DB17=4),5)+IF(AND(DC$226&gt;4,DB17=5),4)+IF(AND(DC$226&gt;4,DB17=6),3)+IF(AND(DC$226&gt;4,DB17=7),2)+IF(AND(DC$226&gt;4,DB17&gt;7),1)+IF(AND(DC$226=4,DB17=1),8)+IF(AND(DC$226=4,DB17=2),6)+IF(AND(DC$226=4,DB17=3),4)+IF(AND(DC$226=4,DB17=4),2)+IF(AND(DC$226=3,DB17=1),6)+IF(AND(DC$226=3,DB17=2),4)+IF(AND(DC$226=3,DB17=3),2)+IF(AND(DC$226=2,DB17=1),4)+IF(AND(DC$226=2,DB17=2),2)+IF(AND(DC$226=1,DB17=1),2)</f>
        <v>0</v>
      </c>
      <c r="DE17" s="15">
        <f>IF(AND(DC$226&gt;4,DC17=1),12)+IF(AND(DC$226&gt;4,DC17=2),8)+IF(AND(DC$226&gt;4,DC17=3),6)+IF(AND(DC$226&gt;4,DC17=4),5)+IF(AND(DC$226&gt;4,DC17=5),4)+IF(AND(DC$226&gt;4,DC17=6),3)+IF(AND(DC$226&gt;4,DC17=7),2)+IF(AND(DC$226&gt;4,DC17&gt;7),1)+IF(AND(DC$226=4,DC17=1),8)+IF(AND(DC$226=4,DC17=2),6)+IF(AND(DC$226=4,DC17=3),4)+IF(AND(DC$226=4,DC17=4),2)+IF(AND(DC$226=3,DC17=1),6)+IF(AND(DC$226=3,DC17=2),4)+IF(AND(DC$226=3,DC17=3),2)+IF(AND(DC$226=2,DC17=1),4)+IF(AND(DC$226=2,DC17=2),2)+IF(AND(DC$226=1,DC17=1),2)</f>
        <v>0</v>
      </c>
      <c r="DF17" s="26" t="s">
        <v>27</v>
      </c>
      <c r="DG17" s="15">
        <f>+DA17+DD17+DE17+DM17</f>
        <v>0</v>
      </c>
      <c r="DH17" s="79">
        <f>+DG17+CR17</f>
        <v>10</v>
      </c>
      <c r="DI17" s="27"/>
      <c r="DJ17" s="27"/>
      <c r="DK17" s="18" t="s">
        <v>27</v>
      </c>
      <c r="DL17" s="18"/>
      <c r="DM17" s="115"/>
      <c r="DN17" s="98">
        <v>21.899000000000001</v>
      </c>
      <c r="DO17" s="27"/>
      <c r="DP17" s="77"/>
      <c r="DQ17" s="15">
        <f>IF(AND(DR$226&gt;4,DP17=1),6)+IF(AND(DR$226&gt;4,DP17=2),4)+IF(AND(DR$226&gt;4,DP17=3),3)+IF(AND(DR$226&gt;4,DP17=4),2)+IF(AND(DR$226&gt;4,DP17=5),1)+IF(AND(DR$226&gt;4,DP17&gt;5),1)+IF(AND(DR$226=4,DP17=1),4)+IF(AND(DR$226=4,DP17=2),3)+IF(AND(DR$226=4,DP17=3),2)+IF(AND(DR$226=4,DP17=4),1)+IF(AND(DR$226=3,DP17=1),3)+IF(AND(DR$226=3,DP17=2),2)+IF(AND(DR$226=3,DP17=3),1)+IF(AND(DR$226=2,DP17=1),2)+IF(AND(DR$226=2,DP17=2),1)+IF(AND(DR$226=1,DP17=1),1)</f>
        <v>0</v>
      </c>
      <c r="DR17" s="78"/>
      <c r="DS17" s="78"/>
      <c r="DT17" s="15">
        <f>IF(AND(DS$226&gt;4,DR17=1),12)+IF(AND(DS$226&gt;4,DR17=2),8)+IF(AND(DS$226&gt;4,DR17=3),6)+IF(AND(DS$226&gt;4,DR17=4),5)+IF(AND(DS$226&gt;4,DR17=5),4)+IF(AND(DS$226&gt;4,DR17=6),3)+IF(AND(DS$226&gt;4,DR17=7),2)+IF(AND(DS$226&gt;4,DR17&gt;7),1)+IF(AND(DS$226=4,DR17=1),8)+IF(AND(DS$226=4,DR17=2),6)+IF(AND(DS$226=4,DR17=3),4)+IF(AND(DS$226=4,DR17=4),2)+IF(AND(DS$226=3,DR17=1),6)+IF(AND(DS$226=3,DR17=2),4)+IF(AND(DS$226=3,DR17=3),2)+IF(AND(DS$226=2,DR17=1),4)+IF(AND(DS$226=2,DR17=2),2)+IF(AND(DS$226=1,DR17=1),2)</f>
        <v>0</v>
      </c>
      <c r="DU17" s="15">
        <f>IF(AND(DS$226&gt;4,DS17=1),12)+IF(AND(DS$226&gt;4,DS17=2),8)+IF(AND(DS$226&gt;4,DS17=3),6)+IF(AND(DS$226&gt;4,DS17=4),5)+IF(AND(DS$226&gt;4,DS17=5),4)+IF(AND(DS$226&gt;4,DS17=6),3)+IF(AND(DS$226&gt;4,DS17=7),2)+IF(AND(DS$226&gt;4,DS17&gt;7),1)+IF(AND(DS$226=4,DS17=1),8)+IF(AND(DS$226=4,DS17=2),6)+IF(AND(DS$226=4,DS17=3),4)+IF(AND(DS$226=4,DS17=4),2)+IF(AND(DS$226=3,DS17=1),6)+IF(AND(DS$226=3,DS17=2),4)+IF(AND(DS$226=3,DS17=3),2)+IF(AND(DS$226=2,DS17=1),4)+IF(AND(DS$226=2,DS17=2),2)+IF(AND(DS$226=1,DS17=1),2)</f>
        <v>0</v>
      </c>
      <c r="DV17" s="26" t="s">
        <v>27</v>
      </c>
      <c r="DW17" s="15">
        <f>+DQ17+DT17+DU17+EC17</f>
        <v>0</v>
      </c>
      <c r="DX17" s="79">
        <f>+DW17+DH17</f>
        <v>10</v>
      </c>
      <c r="DY17" s="27"/>
      <c r="DZ17" s="27"/>
      <c r="EA17" s="18" t="s">
        <v>27</v>
      </c>
      <c r="EB17" s="18"/>
      <c r="EC17" s="24"/>
      <c r="ED17" s="98">
        <v>21.899000000000001</v>
      </c>
      <c r="EE17" s="27"/>
      <c r="EF17" s="77"/>
      <c r="EG17" s="15">
        <f>IF(AND(EH$226&gt;4,EF17=1),6)+IF(AND(EH$226&gt;4,EF17=2),4)+IF(AND(EH$226&gt;4,EF17=3),3)+IF(AND(EH$226&gt;4,EF17=4),2)+IF(AND(EH$226&gt;4,EF17=5),1)+IF(AND(EH$226&gt;4,EF17&gt;5),1)+IF(AND(EH$226=4,EF17=1),4)+IF(AND(EH$226=4,EF17=2),3)+IF(AND(EH$226=4,EF17=3),2)+IF(AND(EH$226=4,EF17=4),1)+IF(AND(EH$226=3,EF17=1),3)+IF(AND(EH$226=3,EF17=2),2)+IF(AND(EH$226=3,EF17=3),1)+IF(AND(EH$226=2,EF17=1),2)+IF(AND(EH$226=2,EF17=2),1)+IF(AND(EH$226=1,EF17=1),1)</f>
        <v>0</v>
      </c>
      <c r="EH17" s="78"/>
      <c r="EI17" s="78"/>
      <c r="EJ17" s="15">
        <f>IF(AND(EI$226&gt;4,EH17=1),12)+IF(AND(EI$226&gt;4,EH17=2),8)+IF(AND(EI$226&gt;4,EH17=3),6)+IF(AND(EI$226&gt;4,EH17=4),5)+IF(AND(EI$226&gt;4,EH17=5),4)+IF(AND(EI$226&gt;4,EH17=6),3)+IF(AND(EI$226&gt;4,EH17=7),2)+IF(AND(EI$226&gt;4,EH17&gt;7),1)+IF(AND(EI$226=4,EH17=1),8)+IF(AND(EI$226=4,EH17=2),6)+IF(AND(EI$226=4,EH17=3),4)+IF(AND(EI$226=4,EH17=4),2)+IF(AND(EI$226=3,EH17=1),6)+IF(AND(EI$226=3,EH17=2),4)+IF(AND(EI$226=3,EH17=3),2)+IF(AND(EI$226=2,EH17=1),4)+IF(AND(EI$226=2,EH17=2),2)+IF(AND(EI$226=1,EH17=1),2)</f>
        <v>0</v>
      </c>
      <c r="EK17" s="15">
        <f>IF(AND(EI$226&gt;4,EI17=1),12)+IF(AND(EI$226&gt;4,EI17=2),8)+IF(AND(EI$226&gt;4,EI17=3),6)+IF(AND(EI$226&gt;4,EI17=4),5)+IF(AND(EI$226&gt;4,EI17=5),4)+IF(AND(EI$226&gt;4,EI17=6),3)+IF(AND(EI$226&gt;4,EI17=7),2)+IF(AND(EI$226&gt;4,EI17&gt;7),1)+IF(AND(EI$226=4,EI17=1),8)+IF(AND(EI$226=4,EI17=2),6)+IF(AND(EI$226=4,EI17=3),4)+IF(AND(EI$226=4,EI17=4),2)+IF(AND(EI$226=3,EI17=1),6)+IF(AND(EI$226=3,EI17=2),4)+IF(AND(EI$226=3,EI17=3),2)+IF(AND(EI$226=2,EI17=1),4)+IF(AND(EI$226=2,EI17=2),2)+IF(AND(EI$226=1,EI17=1),2)</f>
        <v>0</v>
      </c>
      <c r="EL17" s="26" t="s">
        <v>27</v>
      </c>
      <c r="EM17" s="15">
        <f>+EG17+EJ17+EK17+ES17</f>
        <v>0</v>
      </c>
      <c r="EN17" s="79">
        <f>+EM17+DX17</f>
        <v>10</v>
      </c>
      <c r="EO17" s="27"/>
      <c r="EP17" s="27"/>
      <c r="EQ17" s="18" t="s">
        <v>27</v>
      </c>
      <c r="ER17" s="18"/>
      <c r="ES17" s="115"/>
      <c r="ET17" s="98">
        <v>21.899000000000001</v>
      </c>
      <c r="EU17" s="27"/>
      <c r="EV17" s="77"/>
      <c r="EW17" s="15">
        <f t="shared" si="40"/>
        <v>0</v>
      </c>
      <c r="EX17" s="78"/>
      <c r="EY17" s="78"/>
      <c r="EZ17" s="15">
        <f t="shared" si="41"/>
        <v>0</v>
      </c>
      <c r="FA17" s="15">
        <f t="shared" si="42"/>
        <v>0</v>
      </c>
      <c r="FB17" s="26" t="s">
        <v>27</v>
      </c>
      <c r="FC17" s="15">
        <f t="shared" si="43"/>
        <v>0</v>
      </c>
      <c r="FD17" s="79">
        <f t="shared" si="44"/>
        <v>10</v>
      </c>
      <c r="FE17" s="27"/>
      <c r="FF17" s="27"/>
      <c r="FG17" s="18" t="s">
        <v>27</v>
      </c>
      <c r="FH17" s="18"/>
      <c r="FI17" s="115"/>
      <c r="FJ17" s="98">
        <v>21.899000000000001</v>
      </c>
      <c r="FK17" s="125"/>
      <c r="FL17" s="140"/>
      <c r="FM17" s="134">
        <f t="shared" si="45"/>
        <v>4</v>
      </c>
      <c r="FN17" s="134">
        <f t="shared" si="46"/>
        <v>5</v>
      </c>
      <c r="FO17" s="134">
        <f t="shared" si="47"/>
        <v>1</v>
      </c>
      <c r="FP17" s="135">
        <v>10</v>
      </c>
      <c r="FQ17" s="149">
        <f t="shared" si="48"/>
        <v>1</v>
      </c>
      <c r="FR17" s="140"/>
      <c r="FS17" s="131"/>
      <c r="FT17" s="131"/>
      <c r="FU17" s="135"/>
      <c r="FV17" s="143"/>
      <c r="FW17" s="140"/>
      <c r="FX17" s="131"/>
      <c r="FY17" s="131"/>
      <c r="FZ17" s="135"/>
      <c r="GA17" s="143"/>
      <c r="GB17" s="140"/>
      <c r="GC17" s="131"/>
      <c r="GD17" s="131"/>
      <c r="GE17" s="135"/>
      <c r="GF17" s="143"/>
      <c r="GG17" s="140"/>
      <c r="GH17" s="131"/>
      <c r="GI17" s="131"/>
      <c r="GJ17" s="135"/>
      <c r="GK17" s="143"/>
      <c r="GL17" s="140"/>
      <c r="GM17" s="131"/>
      <c r="GN17" s="131"/>
      <c r="GO17" s="135"/>
      <c r="GP17" s="143"/>
      <c r="GQ17" s="122">
        <f t="shared" si="49"/>
        <v>10</v>
      </c>
    </row>
    <row r="18" spans="1:200" hidden="1" x14ac:dyDescent="0.25">
      <c r="A18" s="90">
        <v>10</v>
      </c>
      <c r="B18" s="10"/>
      <c r="C18" s="21"/>
      <c r="D18" s="20"/>
      <c r="E18" s="10"/>
      <c r="F18" s="13"/>
      <c r="G18" s="27"/>
      <c r="H18" s="25"/>
      <c r="I18" s="15"/>
      <c r="J18" s="10"/>
      <c r="K18" s="10"/>
      <c r="L18" s="15"/>
      <c r="M18" s="15"/>
      <c r="N18" s="26"/>
      <c r="O18" s="15"/>
      <c r="P18" s="15"/>
      <c r="Q18" s="27"/>
      <c r="R18" s="27"/>
      <c r="S18" s="18"/>
      <c r="T18" s="28"/>
      <c r="U18" s="115"/>
      <c r="V18" s="66"/>
      <c r="W18" s="27"/>
      <c r="X18" s="25"/>
      <c r="Y18" s="15"/>
      <c r="Z18" s="10"/>
      <c r="AA18" s="10"/>
      <c r="AB18" s="15"/>
      <c r="AC18" s="15"/>
      <c r="AD18" s="26"/>
      <c r="AE18" s="15"/>
      <c r="AF18" s="79"/>
      <c r="AG18" s="27"/>
      <c r="AH18" s="27"/>
      <c r="AI18" s="18"/>
      <c r="AJ18" s="28"/>
      <c r="AK18" s="115"/>
      <c r="AL18" s="98"/>
      <c r="AM18" s="27"/>
      <c r="AN18" s="25"/>
      <c r="AO18" s="15"/>
      <c r="AP18" s="10"/>
      <c r="AQ18" s="10"/>
      <c r="AR18" s="15"/>
      <c r="AS18" s="15"/>
      <c r="AT18" s="26"/>
      <c r="AU18" s="15"/>
      <c r="AV18" s="22"/>
      <c r="AW18" s="27"/>
      <c r="AX18" s="27"/>
      <c r="AY18" s="18"/>
      <c r="AZ18" s="28"/>
      <c r="BA18" s="115"/>
      <c r="BB18" s="98"/>
      <c r="BC18" s="27"/>
      <c r="BD18" s="25"/>
      <c r="BE18" s="15"/>
      <c r="BF18" s="10"/>
      <c r="BG18" s="10"/>
      <c r="BH18" s="15"/>
      <c r="BI18" s="15"/>
      <c r="BJ18" s="26"/>
      <c r="BK18" s="15"/>
      <c r="BL18" s="22"/>
      <c r="BM18" s="27"/>
      <c r="BN18" s="27"/>
      <c r="BO18" s="18"/>
      <c r="BP18" s="28"/>
      <c r="BQ18" s="115"/>
      <c r="BR18" s="98"/>
      <c r="BS18" s="27"/>
      <c r="BT18" s="25"/>
      <c r="BU18" s="15"/>
      <c r="BV18" s="10"/>
      <c r="BW18" s="10"/>
      <c r="BX18" s="15"/>
      <c r="BY18" s="15"/>
      <c r="BZ18" s="26"/>
      <c r="CA18" s="15"/>
      <c r="CB18" s="22"/>
      <c r="CC18" s="27"/>
      <c r="CD18" s="27"/>
      <c r="CE18" s="18"/>
      <c r="CF18" s="28"/>
      <c r="CG18" s="115"/>
      <c r="CH18" s="98"/>
      <c r="CI18" s="27"/>
      <c r="CJ18" s="25"/>
      <c r="CK18" s="15"/>
      <c r="CL18" s="10"/>
      <c r="CM18" s="10"/>
      <c r="CN18" s="15"/>
      <c r="CO18" s="15"/>
      <c r="CP18" s="26"/>
      <c r="CQ18" s="15"/>
      <c r="CR18" s="22"/>
      <c r="CS18" s="27"/>
      <c r="CT18" s="27"/>
      <c r="CU18" s="18"/>
      <c r="CV18" s="28"/>
      <c r="CW18" s="115"/>
      <c r="CX18" s="13"/>
      <c r="CY18" s="13"/>
      <c r="CZ18" s="22"/>
      <c r="DA18" s="22"/>
      <c r="DB18" s="20"/>
      <c r="DC18" s="20"/>
      <c r="DD18" s="22"/>
      <c r="DE18" s="22"/>
      <c r="DF18" s="18"/>
      <c r="DG18" s="22"/>
      <c r="DH18" s="22"/>
      <c r="DI18" s="13"/>
      <c r="DJ18" s="13"/>
      <c r="DK18" s="18"/>
      <c r="DL18" s="28"/>
      <c r="DM18" s="115"/>
      <c r="DN18" s="13"/>
      <c r="DO18" s="13"/>
      <c r="DP18" s="22"/>
      <c r="DQ18" s="22"/>
      <c r="DR18" s="20"/>
      <c r="DS18" s="20"/>
      <c r="DT18" s="22"/>
      <c r="DU18" s="22"/>
      <c r="DV18" s="18"/>
      <c r="DW18" s="22"/>
      <c r="DX18" s="22"/>
      <c r="DY18" s="13"/>
      <c r="DZ18" s="13"/>
      <c r="EA18" s="18"/>
      <c r="EB18" s="18"/>
      <c r="EC18" s="24"/>
      <c r="ED18" s="13"/>
      <c r="EE18" s="13"/>
      <c r="EF18" s="22"/>
      <c r="EG18" s="22"/>
      <c r="EH18" s="20"/>
      <c r="EI18" s="20"/>
      <c r="EJ18" s="22"/>
      <c r="EK18" s="22"/>
      <c r="EL18" s="18"/>
      <c r="EM18" s="22"/>
      <c r="EN18" s="22"/>
      <c r="EO18" s="13"/>
      <c r="EP18" s="13"/>
      <c r="EQ18" s="18"/>
      <c r="ER18" s="18"/>
      <c r="ES18" s="115"/>
      <c r="ET18" s="13"/>
      <c r="EU18" s="13"/>
      <c r="EV18" s="22"/>
      <c r="EW18" s="22"/>
      <c r="EX18" s="20"/>
      <c r="EY18" s="20"/>
      <c r="EZ18" s="22"/>
      <c r="FA18" s="22"/>
      <c r="FB18" s="18"/>
      <c r="FC18" s="22"/>
      <c r="FD18" s="22"/>
      <c r="FE18" s="13"/>
      <c r="FF18" s="13"/>
      <c r="FG18" s="18"/>
      <c r="FH18" s="18"/>
      <c r="FI18" s="115"/>
      <c r="FJ18" s="13"/>
      <c r="FK18" s="152"/>
      <c r="FL18" s="140"/>
      <c r="FM18" s="131"/>
      <c r="FN18" s="131"/>
      <c r="FO18" s="131"/>
      <c r="FP18" s="132"/>
      <c r="FQ18" s="141"/>
      <c r="FR18" s="140"/>
      <c r="FS18" s="131"/>
      <c r="FT18" s="131"/>
      <c r="FU18" s="132"/>
      <c r="FV18" s="141"/>
      <c r="FW18" s="140"/>
      <c r="FX18" s="131"/>
      <c r="FY18" s="131"/>
      <c r="FZ18" s="132"/>
      <c r="GA18" s="141"/>
      <c r="GB18" s="140"/>
      <c r="GC18" s="131"/>
      <c r="GD18" s="131"/>
      <c r="GE18" s="132"/>
      <c r="GF18" s="141"/>
      <c r="GG18" s="140"/>
      <c r="GH18" s="131"/>
      <c r="GI18" s="131"/>
      <c r="GJ18" s="132"/>
      <c r="GK18" s="141"/>
      <c r="GL18" s="140"/>
      <c r="GM18" s="131"/>
      <c r="GN18" s="131"/>
      <c r="GO18" s="132"/>
      <c r="GP18" s="141"/>
    </row>
    <row r="19" spans="1:200" x14ac:dyDescent="0.25">
      <c r="A19" s="89"/>
      <c r="B19" s="11"/>
      <c r="C19" s="12"/>
      <c r="D19" s="10"/>
      <c r="E19" s="10"/>
      <c r="F19" s="20"/>
      <c r="G19" s="10"/>
      <c r="H19" s="25"/>
      <c r="I19" s="15"/>
      <c r="J19" s="10"/>
      <c r="K19" s="10"/>
      <c r="L19" s="15"/>
      <c r="M19" s="15"/>
      <c r="N19" s="26"/>
      <c r="O19" s="15"/>
      <c r="P19" s="15"/>
      <c r="Q19" s="10"/>
      <c r="R19" s="10"/>
      <c r="S19" s="18"/>
      <c r="T19" s="18"/>
      <c r="U19" s="115"/>
      <c r="V19" s="67"/>
      <c r="W19" s="10"/>
      <c r="X19" s="25"/>
      <c r="Y19" s="15"/>
      <c r="Z19" s="10"/>
      <c r="AA19" s="10"/>
      <c r="AB19" s="15"/>
      <c r="AC19" s="15"/>
      <c r="AD19" s="26"/>
      <c r="AE19" s="15"/>
      <c r="AF19" s="79"/>
      <c r="AG19" s="10"/>
      <c r="AH19" s="10"/>
      <c r="AI19" s="18"/>
      <c r="AJ19" s="18"/>
      <c r="AK19" s="115"/>
      <c r="AL19" s="99"/>
      <c r="AM19" s="10"/>
      <c r="AN19" s="25"/>
      <c r="AO19" s="15"/>
      <c r="AP19" s="10"/>
      <c r="AQ19" s="10"/>
      <c r="AR19" s="15"/>
      <c r="AS19" s="15"/>
      <c r="AT19" s="26"/>
      <c r="AU19" s="15"/>
      <c r="AV19" s="22"/>
      <c r="AW19" s="10"/>
      <c r="AX19" s="10"/>
      <c r="AY19" s="18"/>
      <c r="AZ19" s="18"/>
      <c r="BA19" s="115"/>
      <c r="BB19" s="99"/>
      <c r="BC19" s="10"/>
      <c r="BD19" s="25"/>
      <c r="BE19" s="15"/>
      <c r="BF19" s="10"/>
      <c r="BG19" s="10"/>
      <c r="BH19" s="15"/>
      <c r="BI19" s="15"/>
      <c r="BJ19" s="26"/>
      <c r="BK19" s="15"/>
      <c r="BL19" s="22"/>
      <c r="BM19" s="10"/>
      <c r="BN19" s="10"/>
      <c r="BO19" s="18"/>
      <c r="BP19" s="18"/>
      <c r="BQ19" s="115"/>
      <c r="BR19" s="99"/>
      <c r="BS19" s="10"/>
      <c r="BT19" s="25"/>
      <c r="BU19" s="15"/>
      <c r="BV19" s="10"/>
      <c r="BW19" s="10"/>
      <c r="BX19" s="15"/>
      <c r="BY19" s="15"/>
      <c r="BZ19" s="26"/>
      <c r="CA19" s="15"/>
      <c r="CB19" s="22"/>
      <c r="CC19" s="10"/>
      <c r="CD19" s="10"/>
      <c r="CE19" s="18"/>
      <c r="CF19" s="18"/>
      <c r="CG19" s="115"/>
      <c r="CH19" s="99"/>
      <c r="CI19" s="10"/>
      <c r="CJ19" s="25"/>
      <c r="CK19" s="15"/>
      <c r="CL19" s="10"/>
      <c r="CM19" s="10"/>
      <c r="CN19" s="15"/>
      <c r="CO19" s="15"/>
      <c r="CP19" s="26"/>
      <c r="CQ19" s="15"/>
      <c r="CR19" s="22"/>
      <c r="CS19" s="10"/>
      <c r="CT19" s="10"/>
      <c r="CU19" s="18"/>
      <c r="CV19" s="18"/>
      <c r="CW19" s="115"/>
      <c r="CX19" s="20"/>
      <c r="CY19" s="20"/>
      <c r="CZ19" s="22"/>
      <c r="DA19" s="22"/>
      <c r="DB19" s="20"/>
      <c r="DC19" s="20"/>
      <c r="DD19" s="22"/>
      <c r="DE19" s="22"/>
      <c r="DF19" s="18"/>
      <c r="DG19" s="22"/>
      <c r="DH19" s="22"/>
      <c r="DI19" s="20"/>
      <c r="DJ19" s="20"/>
      <c r="DK19" s="18"/>
      <c r="DL19" s="18"/>
      <c r="DM19" s="115"/>
      <c r="DN19" s="20"/>
      <c r="DO19" s="20"/>
      <c r="DP19" s="22"/>
      <c r="DQ19" s="22"/>
      <c r="DR19" s="20"/>
      <c r="DS19" s="20"/>
      <c r="DT19" s="22"/>
      <c r="DU19" s="22"/>
      <c r="DV19" s="18"/>
      <c r="DW19" s="22"/>
      <c r="DX19" s="22"/>
      <c r="DY19" s="20"/>
      <c r="DZ19" s="20"/>
      <c r="EA19" s="18"/>
      <c r="EB19" s="18"/>
      <c r="EC19" s="24"/>
      <c r="ED19" s="20"/>
      <c r="EE19" s="20"/>
      <c r="EF19" s="22"/>
      <c r="EG19" s="22"/>
      <c r="EH19" s="20"/>
      <c r="EI19" s="20"/>
      <c r="EJ19" s="22"/>
      <c r="EK19" s="22"/>
      <c r="EL19" s="18"/>
      <c r="EM19" s="22"/>
      <c r="EN19" s="22"/>
      <c r="EO19" s="20"/>
      <c r="EP19" s="20"/>
      <c r="EQ19" s="18"/>
      <c r="ER19" s="18"/>
      <c r="ES19" s="115"/>
      <c r="ET19" s="20"/>
      <c r="EU19" s="20"/>
      <c r="EV19" s="22"/>
      <c r="EW19" s="22"/>
      <c r="EX19" s="20"/>
      <c r="EY19" s="20"/>
      <c r="EZ19" s="22"/>
      <c r="FA19" s="22"/>
      <c r="FB19" s="18"/>
      <c r="FC19" s="22"/>
      <c r="FD19" s="22"/>
      <c r="FE19" s="20"/>
      <c r="FF19" s="20"/>
      <c r="FG19" s="18"/>
      <c r="FH19" s="18"/>
      <c r="FI19" s="115"/>
      <c r="FJ19" s="20"/>
      <c r="FK19" s="152"/>
      <c r="FL19" s="140"/>
      <c r="FM19" s="131"/>
      <c r="FN19" s="131"/>
      <c r="FO19" s="131"/>
      <c r="FP19" s="132"/>
      <c r="FQ19" s="141"/>
      <c r="FR19" s="140"/>
      <c r="FS19" s="131"/>
      <c r="FT19" s="131"/>
      <c r="FU19" s="132"/>
      <c r="FV19" s="141"/>
      <c r="FW19" s="140"/>
      <c r="FX19" s="131"/>
      <c r="FY19" s="131"/>
      <c r="FZ19" s="132"/>
      <c r="GA19" s="141"/>
      <c r="GB19" s="140"/>
      <c r="GC19" s="131"/>
      <c r="GD19" s="131"/>
      <c r="GE19" s="132"/>
      <c r="GF19" s="141"/>
      <c r="GG19" s="140"/>
      <c r="GH19" s="131"/>
      <c r="GI19" s="131"/>
      <c r="GJ19" s="132"/>
      <c r="GK19" s="141"/>
      <c r="GL19" s="140"/>
      <c r="GM19" s="131"/>
      <c r="GN19" s="131"/>
      <c r="GO19" s="132"/>
      <c r="GP19" s="141"/>
    </row>
    <row r="20" spans="1:200" x14ac:dyDescent="0.25">
      <c r="A20" s="90" t="s">
        <v>41</v>
      </c>
      <c r="B20" s="10"/>
      <c r="C20" s="12"/>
      <c r="D20" s="10"/>
      <c r="E20" s="10"/>
      <c r="F20" s="20"/>
      <c r="G20" s="10"/>
      <c r="H20" s="25"/>
      <c r="I20" s="10"/>
      <c r="J20" s="10"/>
      <c r="K20" s="10"/>
      <c r="L20" s="10"/>
      <c r="M20" s="10"/>
      <c r="N20" s="26"/>
      <c r="O20" s="15"/>
      <c r="P20" s="15"/>
      <c r="Q20" s="10"/>
      <c r="R20" s="10"/>
      <c r="S20" s="18"/>
      <c r="T20" s="20"/>
      <c r="U20" s="115"/>
      <c r="V20" s="67"/>
      <c r="W20" s="10"/>
      <c r="X20" s="25"/>
      <c r="Y20" s="10"/>
      <c r="Z20" s="10"/>
      <c r="AA20" s="10"/>
      <c r="AB20" s="10"/>
      <c r="AC20" s="10"/>
      <c r="AD20" s="26"/>
      <c r="AE20" s="15"/>
      <c r="AF20" s="79"/>
      <c r="AG20" s="10"/>
      <c r="AH20" s="10"/>
      <c r="AI20" s="18"/>
      <c r="AJ20" s="20"/>
      <c r="AK20" s="115"/>
      <c r="AL20" s="99"/>
      <c r="AM20" s="10"/>
      <c r="AN20" s="25"/>
      <c r="AO20" s="10"/>
      <c r="AP20" s="10"/>
      <c r="AQ20" s="10"/>
      <c r="AR20" s="10"/>
      <c r="AS20" s="10"/>
      <c r="AT20" s="26"/>
      <c r="AU20" s="15"/>
      <c r="AV20" s="22"/>
      <c r="AW20" s="10"/>
      <c r="AX20" s="10"/>
      <c r="AY20" s="18"/>
      <c r="AZ20" s="20"/>
      <c r="BA20" s="115"/>
      <c r="BB20" s="99"/>
      <c r="BC20" s="10"/>
      <c r="BD20" s="25"/>
      <c r="BE20" s="10"/>
      <c r="BF20" s="10"/>
      <c r="BG20" s="10"/>
      <c r="BH20" s="10"/>
      <c r="BI20" s="10"/>
      <c r="BJ20" s="26"/>
      <c r="BK20" s="15"/>
      <c r="BL20" s="22"/>
      <c r="BM20" s="10"/>
      <c r="BN20" s="10"/>
      <c r="BO20" s="18"/>
      <c r="BP20" s="20"/>
      <c r="BQ20" s="115"/>
      <c r="BR20" s="99"/>
      <c r="BS20" s="10"/>
      <c r="BT20" s="25"/>
      <c r="BU20" s="10"/>
      <c r="BV20" s="10"/>
      <c r="BW20" s="10"/>
      <c r="BX20" s="10"/>
      <c r="BY20" s="10"/>
      <c r="BZ20" s="26"/>
      <c r="CA20" s="15"/>
      <c r="CB20" s="22"/>
      <c r="CC20" s="10"/>
      <c r="CD20" s="10"/>
      <c r="CE20" s="18"/>
      <c r="CF20" s="20"/>
      <c r="CG20" s="115"/>
      <c r="CH20" s="99"/>
      <c r="CI20" s="10"/>
      <c r="CJ20" s="25"/>
      <c r="CK20" s="10"/>
      <c r="CL20" s="10"/>
      <c r="CM20" s="10"/>
      <c r="CN20" s="10"/>
      <c r="CO20" s="10"/>
      <c r="CP20" s="26"/>
      <c r="CQ20" s="15"/>
      <c r="CR20" s="22"/>
      <c r="CS20" s="10"/>
      <c r="CT20" s="10"/>
      <c r="CU20" s="18"/>
      <c r="CV20" s="20"/>
      <c r="CW20" s="115"/>
      <c r="CX20" s="20"/>
      <c r="CY20" s="20"/>
      <c r="CZ20" s="22"/>
      <c r="DA20" s="20"/>
      <c r="DB20" s="20"/>
      <c r="DC20" s="20"/>
      <c r="DD20" s="20"/>
      <c r="DE20" s="20"/>
      <c r="DF20" s="18"/>
      <c r="DG20" s="22"/>
      <c r="DH20" s="22"/>
      <c r="DI20" s="20"/>
      <c r="DJ20" s="20"/>
      <c r="DK20" s="18"/>
      <c r="DL20" s="20"/>
      <c r="DM20" s="115"/>
      <c r="DN20" s="20"/>
      <c r="DO20" s="20"/>
      <c r="DP20" s="22"/>
      <c r="DQ20" s="20"/>
      <c r="DR20" s="20"/>
      <c r="DS20" s="20"/>
      <c r="DT20" s="20"/>
      <c r="DU20" s="20"/>
      <c r="DV20" s="18"/>
      <c r="DW20" s="22"/>
      <c r="DX20" s="22"/>
      <c r="DY20" s="20"/>
      <c r="DZ20" s="20"/>
      <c r="EA20" s="18"/>
      <c r="EB20" s="20"/>
      <c r="EC20" s="24"/>
      <c r="ED20" s="20"/>
      <c r="EE20" s="20"/>
      <c r="EF20" s="22"/>
      <c r="EG20" s="20"/>
      <c r="EH20" s="20"/>
      <c r="EI20" s="20"/>
      <c r="EJ20" s="20"/>
      <c r="EK20" s="20"/>
      <c r="EL20" s="18"/>
      <c r="EM20" s="22"/>
      <c r="EN20" s="22"/>
      <c r="EO20" s="20"/>
      <c r="EP20" s="20"/>
      <c r="EQ20" s="18"/>
      <c r="ER20" s="20"/>
      <c r="ES20" s="115"/>
      <c r="ET20" s="20"/>
      <c r="EU20" s="20"/>
      <c r="EV20" s="22"/>
      <c r="EW20" s="20"/>
      <c r="EX20" s="20"/>
      <c r="EY20" s="20"/>
      <c r="EZ20" s="20"/>
      <c r="FA20" s="20"/>
      <c r="FB20" s="18"/>
      <c r="FC20" s="22"/>
      <c r="FD20" s="22"/>
      <c r="FE20" s="20"/>
      <c r="FF20" s="20"/>
      <c r="FG20" s="18"/>
      <c r="FH20" s="20"/>
      <c r="FI20" s="115"/>
      <c r="FJ20" s="20"/>
      <c r="FK20" s="152"/>
      <c r="FL20" s="140"/>
      <c r="FM20" s="131"/>
      <c r="FN20" s="131"/>
      <c r="FO20" s="131"/>
      <c r="FP20" s="132"/>
      <c r="FQ20" s="141"/>
      <c r="FR20" s="140"/>
      <c r="FS20" s="131"/>
      <c r="FT20" s="131"/>
      <c r="FU20" s="132"/>
      <c r="FV20" s="141"/>
      <c r="FW20" s="140"/>
      <c r="FX20" s="131"/>
      <c r="FY20" s="131"/>
      <c r="FZ20" s="132"/>
      <c r="GA20" s="141"/>
      <c r="GB20" s="140"/>
      <c r="GC20" s="131"/>
      <c r="GD20" s="131"/>
      <c r="GE20" s="132"/>
      <c r="GF20" s="141"/>
      <c r="GG20" s="140"/>
      <c r="GH20" s="131"/>
      <c r="GI20" s="131"/>
      <c r="GJ20" s="132"/>
      <c r="GK20" s="141"/>
      <c r="GL20" s="140"/>
      <c r="GM20" s="131"/>
      <c r="GN20" s="131"/>
      <c r="GO20" s="132"/>
      <c r="GP20" s="141"/>
    </row>
    <row r="21" spans="1:200" x14ac:dyDescent="0.25">
      <c r="A21" s="90"/>
      <c r="B21" s="10"/>
      <c r="C21" s="12"/>
      <c r="D21" s="10"/>
      <c r="E21" s="10"/>
      <c r="F21" s="82"/>
      <c r="G21" s="10"/>
      <c r="H21" s="25"/>
      <c r="I21" s="10"/>
      <c r="J21" s="10"/>
      <c r="K21" s="10"/>
      <c r="L21" s="10"/>
      <c r="M21" s="10"/>
      <c r="N21" s="26"/>
      <c r="O21" s="15"/>
      <c r="P21" s="15"/>
      <c r="Q21" s="10"/>
      <c r="R21" s="10"/>
      <c r="S21" s="18"/>
      <c r="T21" s="20"/>
      <c r="U21" s="115"/>
      <c r="V21" s="67"/>
      <c r="W21" s="10"/>
      <c r="X21" s="25"/>
      <c r="Y21" s="10"/>
      <c r="Z21" s="10"/>
      <c r="AA21" s="10"/>
      <c r="AB21" s="10"/>
      <c r="AC21" s="10"/>
      <c r="AD21" s="26"/>
      <c r="AE21" s="15"/>
      <c r="AF21" s="79"/>
      <c r="AG21" s="10"/>
      <c r="AH21" s="10"/>
      <c r="AI21" s="18"/>
      <c r="AJ21" s="20"/>
      <c r="AK21" s="115"/>
      <c r="AL21" s="99"/>
      <c r="AM21" s="10"/>
      <c r="AN21" s="25"/>
      <c r="AO21" s="10"/>
      <c r="AP21" s="10"/>
      <c r="AQ21" s="10"/>
      <c r="AR21" s="10"/>
      <c r="AS21" s="10"/>
      <c r="AT21" s="26"/>
      <c r="AU21" s="15"/>
      <c r="AV21" s="22"/>
      <c r="AW21" s="10"/>
      <c r="AX21" s="10"/>
      <c r="AY21" s="18"/>
      <c r="AZ21" s="20"/>
      <c r="BA21" s="115"/>
      <c r="BB21" s="99"/>
      <c r="BC21" s="10"/>
      <c r="BD21" s="25"/>
      <c r="BE21" s="10"/>
      <c r="BF21" s="10"/>
      <c r="BG21" s="10"/>
      <c r="BH21" s="10"/>
      <c r="BI21" s="10"/>
      <c r="BJ21" s="26"/>
      <c r="BK21" s="15"/>
      <c r="BL21" s="22"/>
      <c r="BM21" s="10"/>
      <c r="BN21" s="10"/>
      <c r="BO21" s="18"/>
      <c r="BP21" s="20"/>
      <c r="BQ21" s="115"/>
      <c r="BR21" s="99"/>
      <c r="BS21" s="10"/>
      <c r="BT21" s="25"/>
      <c r="BU21" s="10"/>
      <c r="BV21" s="10"/>
      <c r="BW21" s="10"/>
      <c r="BX21" s="10"/>
      <c r="BY21" s="10"/>
      <c r="BZ21" s="26"/>
      <c r="CA21" s="15"/>
      <c r="CB21" s="22"/>
      <c r="CC21" s="10"/>
      <c r="CD21" s="10"/>
      <c r="CE21" s="18"/>
      <c r="CF21" s="20"/>
      <c r="CG21" s="115"/>
      <c r="CH21" s="99"/>
      <c r="CI21" s="10"/>
      <c r="CJ21" s="25"/>
      <c r="CK21" s="10"/>
      <c r="CL21" s="10"/>
      <c r="CM21" s="10"/>
      <c r="CN21" s="10"/>
      <c r="CO21" s="10"/>
      <c r="CP21" s="26"/>
      <c r="CQ21" s="15"/>
      <c r="CR21" s="22"/>
      <c r="CS21" s="10"/>
      <c r="CT21" s="10"/>
      <c r="CU21" s="18"/>
      <c r="CV21" s="20"/>
      <c r="CW21" s="115"/>
      <c r="CX21" s="20"/>
      <c r="CY21" s="20"/>
      <c r="CZ21" s="22"/>
      <c r="DA21" s="20"/>
      <c r="DB21" s="20"/>
      <c r="DC21" s="20"/>
      <c r="DD21" s="20"/>
      <c r="DE21" s="20"/>
      <c r="DF21" s="18"/>
      <c r="DG21" s="22"/>
      <c r="DH21" s="22"/>
      <c r="DI21" s="20"/>
      <c r="DJ21" s="20"/>
      <c r="DK21" s="18"/>
      <c r="DL21" s="20"/>
      <c r="DM21" s="115"/>
      <c r="DN21" s="20"/>
      <c r="DO21" s="20"/>
      <c r="DP21" s="22"/>
      <c r="DQ21" s="20"/>
      <c r="DR21" s="20"/>
      <c r="DS21" s="20"/>
      <c r="DT21" s="20"/>
      <c r="DU21" s="20"/>
      <c r="DV21" s="18"/>
      <c r="DW21" s="22"/>
      <c r="DX21" s="22"/>
      <c r="DY21" s="20"/>
      <c r="DZ21" s="20"/>
      <c r="EA21" s="18"/>
      <c r="EB21" s="20"/>
      <c r="EC21" s="24"/>
      <c r="ED21" s="20"/>
      <c r="EE21" s="20"/>
      <c r="EF21" s="22"/>
      <c r="EG21" s="20"/>
      <c r="EH21" s="20"/>
      <c r="EI21" s="20"/>
      <c r="EJ21" s="20"/>
      <c r="EK21" s="20"/>
      <c r="EL21" s="18"/>
      <c r="EM21" s="22"/>
      <c r="EN21" s="22"/>
      <c r="EO21" s="20"/>
      <c r="EP21" s="20"/>
      <c r="EQ21" s="18"/>
      <c r="ER21" s="20"/>
      <c r="ES21" s="115"/>
      <c r="ET21" s="20"/>
      <c r="EU21" s="20"/>
      <c r="EV21" s="22"/>
      <c r="EW21" s="20"/>
      <c r="EX21" s="20"/>
      <c r="EY21" s="20"/>
      <c r="EZ21" s="20"/>
      <c r="FA21" s="20"/>
      <c r="FB21" s="18"/>
      <c r="FC21" s="22"/>
      <c r="FD21" s="22"/>
      <c r="FE21" s="20"/>
      <c r="FF21" s="20"/>
      <c r="FG21" s="18"/>
      <c r="FH21" s="20"/>
      <c r="FI21" s="115"/>
      <c r="FJ21" s="20"/>
      <c r="FK21" s="152"/>
      <c r="FL21" s="140"/>
      <c r="FM21" s="131"/>
      <c r="FN21" s="131"/>
      <c r="FO21" s="131"/>
      <c r="FP21" s="132"/>
      <c r="FQ21" s="141"/>
      <c r="FR21" s="140"/>
      <c r="FS21" s="131"/>
      <c r="FT21" s="131"/>
      <c r="FU21" s="132"/>
      <c r="FV21" s="141"/>
      <c r="FW21" s="140"/>
      <c r="FX21" s="131"/>
      <c r="FY21" s="131"/>
      <c r="FZ21" s="132"/>
      <c r="GA21" s="141"/>
      <c r="GB21" s="140"/>
      <c r="GC21" s="131"/>
      <c r="GD21" s="131"/>
      <c r="GE21" s="132"/>
      <c r="GF21" s="141"/>
      <c r="GG21" s="140"/>
      <c r="GH21" s="131"/>
      <c r="GI21" s="131"/>
      <c r="GJ21" s="132"/>
      <c r="GK21" s="141"/>
      <c r="GL21" s="140"/>
      <c r="GM21" s="131"/>
      <c r="GN21" s="131"/>
      <c r="GO21" s="132"/>
      <c r="GP21" s="141"/>
    </row>
    <row r="22" spans="1:200" x14ac:dyDescent="0.25">
      <c r="A22" s="89" t="s">
        <v>128</v>
      </c>
      <c r="B22" s="10">
        <v>23</v>
      </c>
      <c r="C22" s="21"/>
      <c r="D22" s="20"/>
      <c r="E22" s="10" t="s">
        <v>129</v>
      </c>
      <c r="F22" s="13"/>
      <c r="G22" s="27"/>
      <c r="H22" s="77"/>
      <c r="I22" s="15"/>
      <c r="J22" s="78"/>
      <c r="K22" s="78"/>
      <c r="L22" s="15"/>
      <c r="M22" s="15"/>
      <c r="N22" s="26"/>
      <c r="O22" s="15"/>
      <c r="P22" s="79"/>
      <c r="Q22" s="27"/>
      <c r="R22" s="27"/>
      <c r="S22" s="18"/>
      <c r="T22" s="28"/>
      <c r="U22" s="115"/>
      <c r="V22" s="66">
        <v>24.334</v>
      </c>
      <c r="W22" s="27">
        <v>31.231999999999999</v>
      </c>
      <c r="X22" s="77">
        <v>2</v>
      </c>
      <c r="Y22" s="15">
        <f>IF(AND(Z$227&gt;4,X22=1),6)+IF(AND(Z$227&gt;4,X22=2),4)+IF(AND(Z$227&gt;4,X22=3),3)+IF(AND(Z$227&gt;4,X22=4),2)+IF(AND(Z$227&gt;4,X22=5),1)+IF(AND(Z$227&gt;4,X22&gt;5),1)+IF(AND(Z$227=4,X22=1),4)+IF(AND(Z$227=4,X22=2),3)+IF(AND(Z$227=4,X22=3),2)+IF(AND(Z$227=4,X22=4),1)+IF(AND(Z$227=3,X22=1),3)+IF(AND(Z$227=3,X22=2),2)+IF(AND(Z$227=3,X22=3),1)+IF(AND(Z$227=2,X22=1),2)+IF(AND(Z$227=2,X22=2),1)+IF(AND(Z$227=1,X22=1),1)</f>
        <v>1</v>
      </c>
      <c r="Z22" s="78">
        <v>2</v>
      </c>
      <c r="AA22" s="78">
        <v>1</v>
      </c>
      <c r="AB22" s="15">
        <f>IF(AND(AA$227&gt;4,Z22=1),12)+IF(AND(AA$227&gt;4,Z22=2),8)+IF(AND(AA$227&gt;4,Z22=3),6)+IF(AND(AA$227&gt;4,Z22=4),5)+IF(AND(AA$227&gt;4,Z22=5),4)+IF(AND(AA$227&gt;4,Z22=6),3)+IF(AND(AA$227&gt;4,Z22=7),2)+IF(AND(AA$227&gt;4,Z22&gt;7),1)+IF(AND(AA$227=4,Z22=1),8)+IF(AND(AA$227=4,Z22=2),6)+IF(AND(AA$227=4,Z22=3),4)+IF(AND(AA$227=4,Z22=4),2)+IF(AND(AA$227=3,Z22=1),6)+IF(AND(AA$227=3,Z22=2),4)+IF(AND(AA$227=3,Z22=3),2)+IF(AND(AA$227=2,Z22=1),4)+IF(AND(AA$227=2,Z22=2),2)+IF(AND(AA$227=1,Z22=1),2)</f>
        <v>2</v>
      </c>
      <c r="AC22" s="15">
        <f>IF(AND(AA$227&gt;4,AA22=1),12)+IF(AND(AA$227&gt;4,AA22=2),8)+IF(AND(AA$227&gt;4,AA22=3),6)+IF(AND(AA$227&gt;4,AA22=4),5)+IF(AND(AA$227&gt;4,AA22=5),4)+IF(AND(AA$227&gt;4,AA22=6),3)+IF(AND(AA$227&gt;4,AA22=7),2)+IF(AND(AA$227&gt;4,AA22&gt;7),1)+IF(AND(AA$227=4,AA22=1),8)+IF(AND(AA$227=4,AA22=2),6)+IF(AND(AA$227=4,AA22=3),4)+IF(AND(AA$227=4,AA22=4),2)+IF(AND(AA$227=3,AA22=1),6)+IF(AND(AA$227=3,AA22=2),4)+IF(AND(AA$227=3,AA22=3),2)+IF(AND(AA$227=2,AA22=1),4)+IF(AND(AA$227=2,AA22=2),2)+IF(AND(AA$227=1,AA22=1),2)</f>
        <v>4</v>
      </c>
      <c r="AD22" s="26" t="s">
        <v>28</v>
      </c>
      <c r="AE22" s="15">
        <f>+Y22+AB22+AC22+AK22</f>
        <v>7</v>
      </c>
      <c r="AF22" s="79">
        <f>+AE22+P22</f>
        <v>7</v>
      </c>
      <c r="AG22" s="27">
        <v>26.651</v>
      </c>
      <c r="AH22" s="27">
        <v>26.792000000000002</v>
      </c>
      <c r="AI22" s="18" t="s">
        <v>28</v>
      </c>
      <c r="AJ22" s="28"/>
      <c r="AK22" s="115"/>
      <c r="AL22" s="98">
        <v>24.334</v>
      </c>
      <c r="AM22" s="27">
        <v>24.169</v>
      </c>
      <c r="AN22" s="77">
        <v>1</v>
      </c>
      <c r="AO22" s="15">
        <f>IF(AND(AP$227&gt;4,AN22=1),6)+IF(AND(AP$227&gt;4,AN22=2),4)+IF(AND(AP$227&gt;4,AN22=3),3)+IF(AND(AP$227&gt;4,AN22=4),2)+IF(AND(AP$227&gt;4,AN22=5),1)+IF(AND(AP$227&gt;4,AN22&gt;5),1)+IF(AND(AP$227=4,AN22=1),4)+IF(AND(AP$227=4,AN22=2),3)+IF(AND(AP$227=4,AN22=3),2)+IF(AND(AP$227=4,AN22=4),1)+IF(AND(AP$227=3,AN22=1),3)+IF(AND(AP$227=3,AN22=2),2)+IF(AND(AP$227=3,AN22=3),1)+IF(AND(AP$227=2,AN22=1),2)+IF(AND(AP$227=2,AN22=2),1)+IF(AND(AP$227=1,AN22=1),1)</f>
        <v>2</v>
      </c>
      <c r="AP22" s="78"/>
      <c r="AQ22" s="78"/>
      <c r="AR22" s="15">
        <f>IF(AND(AQ$227&gt;4,AP22=1),12)+IF(AND(AQ$227&gt;4,AP22=2),8)+IF(AND(AQ$227&gt;4,AP22=3),6)+IF(AND(AQ$227&gt;4,AP22=4),5)+IF(AND(AQ$227&gt;4,AP22=5),4)+IF(AND(AQ$227&gt;4,AP22=6),3)+IF(AND(AQ$227&gt;4,AP22=7),2)+IF(AND(AQ$227&gt;4,AP22&gt;7),1)+IF(AND(AQ$227=4,AP22=1),8)+IF(AND(AQ$227=4,AP22=2),6)+IF(AND(AQ$227=4,AP22=3),4)+IF(AND(AQ$227=4,AP22=4),2)+IF(AND(AQ$227=3,AP22=1),6)+IF(AND(AQ$227=3,AP22=2),4)+IF(AND(AQ$227=3,AP22=3),2)+IF(AND(AQ$227=2,AP22=1),4)+IF(AND(AQ$227=2,AP22=2),2)+IF(AND(AQ$227=1,AP22=1),2)</f>
        <v>0</v>
      </c>
      <c r="AS22" s="15">
        <f>IF(AND(AQ$227&gt;4,AQ22=1),12)+IF(AND(AQ$227&gt;4,AQ22=2),8)+IF(AND(AQ$227&gt;4,AQ22=3),6)+IF(AND(AQ$227&gt;4,AQ22=4),5)+IF(AND(AQ$227&gt;4,AQ22=5),4)+IF(AND(AQ$227&gt;4,AQ22=6),3)+IF(AND(AQ$227&gt;4,AQ22=7),2)+IF(AND(AQ$227&gt;4,AQ22&gt;7),1)+IF(AND(AQ$227=4,AQ22=1),8)+IF(AND(AQ$227=4,AQ22=2),6)+IF(AND(AQ$227=4,AQ22=3),4)+IF(AND(AQ$227=4,AQ22=4),2)+IF(AND(AQ$227=3,AQ22=1),6)+IF(AND(AQ$227=3,AQ22=2),4)+IF(AND(AQ$227=3,AQ22=3),2)+IF(AND(AQ$227=2,AQ22=1),4)+IF(AND(AQ$227=2,AQ22=2),2)+IF(AND(AQ$227=1,AQ22=1),2)</f>
        <v>0</v>
      </c>
      <c r="AT22" s="26" t="s">
        <v>28</v>
      </c>
      <c r="AU22" s="15">
        <f>+AO22+AR22+AS22+BA22</f>
        <v>3</v>
      </c>
      <c r="AV22" s="79">
        <f>+AU22+AF22</f>
        <v>10</v>
      </c>
      <c r="AW22" s="27">
        <v>25.716999999999999</v>
      </c>
      <c r="AX22" s="27"/>
      <c r="AY22" s="18" t="s">
        <v>28</v>
      </c>
      <c r="AZ22" s="18"/>
      <c r="BA22" s="115">
        <v>1</v>
      </c>
      <c r="BB22" s="98">
        <v>24.169</v>
      </c>
      <c r="BC22" s="27">
        <v>24.373000000000001</v>
      </c>
      <c r="BD22" s="77">
        <v>1</v>
      </c>
      <c r="BE22" s="15">
        <f>IF(AND(BF$227&gt;4,BD22=1),6)+IF(AND(BF$227&gt;4,BD22=2),4)+IF(AND(BF$227&gt;4,BD22=3),3)+IF(AND(BF$227&gt;4,BD22=4),2)+IF(AND(BF$227&gt;4,BD22=5),1)+IF(AND(BF$227&gt;4,BD22&gt;5),1)+IF(AND(BF$227=4,BD22=1),4)+IF(AND(BF$227=4,BD22=2),3)+IF(AND(BF$227=4,BD22=3),2)+IF(AND(BF$227=4,BD22=4),1)+IF(AND(BF$227=3,BD22=1),3)+IF(AND(BF$227=3,BD22=2),2)+IF(AND(BF$227=3,BD22=3),1)+IF(AND(BF$227=2,BD22=1),2)+IF(AND(BF$227=2,BD22=2),1)+IF(AND(BF$227=1,BD22=1),1)</f>
        <v>1</v>
      </c>
      <c r="BF22" s="78">
        <v>1</v>
      </c>
      <c r="BG22" s="78">
        <v>1</v>
      </c>
      <c r="BH22" s="15">
        <f>IF(AND(BG$227&gt;4,BF22=1),12)+IF(AND(BG$227&gt;4,BF22=2),8)+IF(AND(BG$227&gt;4,BF22=3),6)+IF(AND(BG$227&gt;4,BF22=4),5)+IF(AND(BG$227&gt;4,BF22=5),4)+IF(AND(BG$227&gt;4,BF22=6),3)+IF(AND(BG$227&gt;4,BF22=7),2)+IF(AND(BG$227&gt;4,BF22&gt;7),1)+IF(AND(BG$227=4,BF22=1),8)+IF(AND(BG$227=4,BF22=2),6)+IF(AND(BG$227=4,BF22=3),4)+IF(AND(BG$227=4,BF22=4),2)+IF(AND(BG$227=3,BF22=1),6)+IF(AND(BG$227=3,BF22=2),4)+IF(AND(BG$227=3,BF22=3),2)+IF(AND(BG$227=2,BF22=1),4)+IF(AND(BG$227=2,BF22=2),2)+IF(AND(BG$227=1,BF22=1),2)</f>
        <v>2</v>
      </c>
      <c r="BI22" s="15">
        <f>IF(AND(BG$227&gt;4,BG22=1),12)+IF(AND(BG$227&gt;4,BG22=2),8)+IF(AND(BG$227&gt;4,BG22=3),6)+IF(AND(BG$227&gt;4,BG22=4),5)+IF(AND(BG$227&gt;4,BG22=5),4)+IF(AND(BG$227&gt;4,BG22=6),3)+IF(AND(BG$227&gt;4,BG22=7),2)+IF(AND(BG$227&gt;4,BG22&gt;7),1)+IF(AND(BG$227=4,BG22=1),8)+IF(AND(BG$227=4,BG22=2),6)+IF(AND(BG$227=4,BG22=3),4)+IF(AND(BG$227=4,BG22=4),2)+IF(AND(BG$227=3,BG22=1),6)+IF(AND(BG$227=3,BG22=2),4)+IF(AND(BG$227=3,BG22=3),2)+IF(AND(BG$227=2,BG22=1),4)+IF(AND(BG$227=2,BG22=2),2)+IF(AND(BG$227=1,BG22=1),2)</f>
        <v>2</v>
      </c>
      <c r="BJ22" s="26" t="s">
        <v>28</v>
      </c>
      <c r="BK22" s="15">
        <f>+BE22+BH22+BI22+BQ22</f>
        <v>5</v>
      </c>
      <c r="BL22" s="79">
        <f>+BK22+AV22</f>
        <v>15</v>
      </c>
      <c r="BM22" s="27">
        <v>25.013000000000002</v>
      </c>
      <c r="BN22" s="27">
        <v>25.437000000000001</v>
      </c>
      <c r="BO22" s="18" t="s">
        <v>28</v>
      </c>
      <c r="BP22" s="18"/>
      <c r="BQ22" s="115"/>
      <c r="BR22" s="98">
        <v>24.169</v>
      </c>
      <c r="BS22" s="27">
        <v>33.369</v>
      </c>
      <c r="BT22" s="77">
        <v>2</v>
      </c>
      <c r="BU22" s="15">
        <f>IF(AND(BV$227&gt;4,BT22=1),6)+IF(AND(BV$227&gt;4,BT22=2),4)+IF(AND(BV$227&gt;4,BT22=3),3)+IF(AND(BV$227&gt;4,BT22=4),2)+IF(AND(BV$227&gt;4,BT22=5),1)+IF(AND(BV$227&gt;4,BT22&gt;5),1)+IF(AND(BV$227=4,BT22=1),4)+IF(AND(BV$227=4,BT22=2),3)+IF(AND(BV$227=4,BT22=3),2)+IF(AND(BV$227=4,BT22=4),1)+IF(AND(BV$227=3,BT22=1),3)+IF(AND(BV$227=3,BT22=2),2)+IF(AND(BV$227=3,BT22=3),1)+IF(AND(BV$227=2,BT22=1),2)+IF(AND(BV$227=2,BT22=2),1)+IF(AND(BV$227=1,BT22=1),1)</f>
        <v>0</v>
      </c>
      <c r="BV22" s="78"/>
      <c r="BW22" s="78"/>
      <c r="BX22" s="15">
        <f>IF(AND(BW$227&gt;4,BV22=1),12)+IF(AND(BW$227&gt;4,BV22=2),8)+IF(AND(BW$227&gt;4,BV22=3),6)+IF(AND(BW$227&gt;4,BV22=4),5)+IF(AND(BW$227&gt;4,BV22=5),4)+IF(AND(BW$227&gt;4,BV22=6),3)+IF(AND(BW$227&gt;4,BV22=7),2)+IF(AND(BW$227&gt;4,BV22&gt;7),1)+IF(AND(BW$227=4,BV22=1),8)+IF(AND(BW$227=4,BV22=2),6)+IF(AND(BW$227=4,BV22=3),4)+IF(AND(BW$227=4,BV22=4),2)+IF(AND(BW$227=3,BV22=1),6)+IF(AND(BW$227=3,BV22=2),4)+IF(AND(BW$227=3,BV22=3),2)+IF(AND(BW$227=2,BV22=1),4)+IF(AND(BW$227=2,BV22=2),2)+IF(AND(BW$227=1,BV22=1),2)</f>
        <v>0</v>
      </c>
      <c r="BY22" s="15">
        <f>IF(AND(BW$227&gt;4,BW22=1),12)+IF(AND(BW$227&gt;4,BW22=2),8)+IF(AND(BW$227&gt;4,BW22=3),6)+IF(AND(BW$227&gt;4,BW22=4),5)+IF(AND(BW$227&gt;4,BW22=5),4)+IF(AND(BW$227&gt;4,BW22=6),3)+IF(AND(BW$227&gt;4,BW22=7),2)+IF(AND(BW$227&gt;4,BW22&gt;7),1)+IF(AND(BW$227=4,BW22=1),8)+IF(AND(BW$227=4,BW22=2),6)+IF(AND(BW$227=4,BW22=3),4)+IF(AND(BW$227=4,BW22=4),2)+IF(AND(BW$227=3,BW22=1),6)+IF(AND(BW$227=3,BW22=2),4)+IF(AND(BW$227=3,BW22=3),2)+IF(AND(BW$227=2,BW22=1),4)+IF(AND(BW$227=2,BW22=2),2)+IF(AND(BW$227=1,BW22=1),2)</f>
        <v>0</v>
      </c>
      <c r="BZ22" s="26" t="s">
        <v>28</v>
      </c>
      <c r="CA22" s="15">
        <f>+BU22+BX22+BY22+CG22</f>
        <v>0</v>
      </c>
      <c r="CB22" s="79">
        <f>+CA22+BL22</f>
        <v>15</v>
      </c>
      <c r="CC22" s="27"/>
      <c r="CD22" s="27"/>
      <c r="CE22" s="18" t="s">
        <v>28</v>
      </c>
      <c r="CF22" s="18"/>
      <c r="CG22" s="115"/>
      <c r="CH22" s="98">
        <v>24.169</v>
      </c>
      <c r="CI22" s="27"/>
      <c r="CJ22" s="77"/>
      <c r="CK22" s="15">
        <f>IF(AND(CL$227&gt;4,CJ22=1),6)+IF(AND(CL$227&gt;4,CJ22=2),4)+IF(AND(CL$227&gt;4,CJ22=3),3)+IF(AND(CL$227&gt;4,CJ22=4),2)+IF(AND(CL$227&gt;4,CJ22=5),1)+IF(AND(CL$227&gt;4,CJ22&gt;5),1)+IF(AND(CL$227=4,CJ22=1),4)+IF(AND(CL$227=4,CJ22=2),3)+IF(AND(CL$227=4,CJ22=3),2)+IF(AND(CL$227=4,CJ22=4),1)+IF(AND(CL$227=3,CJ22=1),3)+IF(AND(CL$227=3,CJ22=2),2)+IF(AND(CL$227=3,CJ22=3),1)+IF(AND(CL$227=2,CJ22=1),2)+IF(AND(CL$227=2,CJ22=2),1)+IF(AND(CL$227=1,CJ22=1),1)</f>
        <v>0</v>
      </c>
      <c r="CL22" s="78">
        <v>1</v>
      </c>
      <c r="CM22" s="78">
        <v>1</v>
      </c>
      <c r="CN22" s="15">
        <f>IF(AND(CM$227&gt;4,CL22=1),12)+IF(AND(CM$227&gt;4,CL22=2),8)+IF(AND(CM$227&gt;4,CL22=3),6)+IF(AND(CM$227&gt;4,CL22=4),5)+IF(AND(CM$227&gt;4,CL22=5),4)+IF(AND(CM$227&gt;4,CL22=6),3)+IF(AND(CM$227&gt;4,CL22=7),2)+IF(AND(CM$227&gt;4,CL22&gt;7),1)+IF(AND(CM$227=4,CL22=1),8)+IF(AND(CM$227=4,CL22=2),6)+IF(AND(CM$227=4,CL22=3),4)+IF(AND(CM$227=4,CL22=4),2)+IF(AND(CM$227=3,CL22=1),6)+IF(AND(CM$227=3,CL22=2),4)+IF(AND(CM$227=3,CL22=3),2)+IF(AND(CM$227=2,CL22=1),4)+IF(AND(CM$227=2,CL22=2),2)+IF(AND(CM$227=1,CL22=1),2)</f>
        <v>0</v>
      </c>
      <c r="CO22" s="15">
        <f>IF(AND(CM$227&gt;4,CM22=1),12)+IF(AND(CM$227&gt;4,CM22=2),8)+IF(AND(CM$227&gt;4,CM22=3),6)+IF(AND(CM$227&gt;4,CM22=4),5)+IF(AND(CM$227&gt;4,CM22=5),4)+IF(AND(CM$227&gt;4,CM22=6),3)+IF(AND(CM$227&gt;4,CM22=7),2)+IF(AND(CM$227&gt;4,CM22&gt;7),1)+IF(AND(CM$227=4,CM22=1),8)+IF(AND(CM$227=4,CM22=2),6)+IF(AND(CM$227=4,CM22=3),4)+IF(AND(CM$227=4,CM22=4),2)+IF(AND(CM$227=3,CM22=1),6)+IF(AND(CM$227=3,CM22=2),4)+IF(AND(CM$227=3,CM22=3),2)+IF(AND(CM$227=2,CM22=1),4)+IF(AND(CM$227=2,CM22=2),2)+IF(AND(CM$227=1,CM22=1),2)</f>
        <v>0</v>
      </c>
      <c r="CP22" s="26" t="s">
        <v>28</v>
      </c>
      <c r="CQ22" s="15">
        <f>+CK22+CN22+CO22+CW22</f>
        <v>0</v>
      </c>
      <c r="CR22" s="79">
        <f>+CQ22+CB22</f>
        <v>15</v>
      </c>
      <c r="CS22" s="27">
        <v>25.042999999999999</v>
      </c>
      <c r="CT22" s="27">
        <v>24.972999999999999</v>
      </c>
      <c r="CU22" s="18" t="s">
        <v>28</v>
      </c>
      <c r="CV22" s="18"/>
      <c r="CW22" s="115"/>
      <c r="CX22" s="98">
        <v>24.169</v>
      </c>
      <c r="CY22" s="27">
        <v>24.585999999999999</v>
      </c>
      <c r="CZ22" s="77">
        <v>1</v>
      </c>
      <c r="DA22" s="15">
        <f>IF(AND(DB$227&gt;4,CZ22=1),6)+IF(AND(DB$227&gt;4,CZ22=2),4)+IF(AND(DB$227&gt;4,CZ22=3),3)+IF(AND(DB$227&gt;4,CZ22=4),2)+IF(AND(DB$227&gt;4,CZ22=5),1)+IF(AND(DB$227&gt;4,CZ22&gt;5),1)+IF(AND(DB$227=4,CZ22=1),4)+IF(AND(DB$227=4,CZ22=2),3)+IF(AND(DB$227=4,CZ22=3),2)+IF(AND(DB$227=4,CZ22=4),1)+IF(AND(DB$227=3,CZ22=1),3)+IF(AND(DB$227=3,CZ22=2),2)+IF(AND(DB$227=3,CZ22=3),1)+IF(AND(DB$227=2,CZ22=1),2)+IF(AND(DB$227=2,CZ22=2),1)+IF(AND(DB$227=1,CZ22=1),1)</f>
        <v>2</v>
      </c>
      <c r="DB22" s="78">
        <v>1</v>
      </c>
      <c r="DC22" s="78">
        <v>1</v>
      </c>
      <c r="DD22" s="15">
        <f>IF(AND(DC$227&gt;4,DB22=1),12)+IF(AND(DC$227&gt;4,DB22=2),8)+IF(AND(DC$227&gt;4,DB22=3),6)+IF(AND(DC$227&gt;4,DB22=4),5)+IF(AND(DC$227&gt;4,DB22=5),4)+IF(AND(DC$227&gt;4,DB22=6),3)+IF(AND(DC$227&gt;4,DB22=7),2)+IF(AND(DC$227&gt;4,DB22&gt;7),1)+IF(AND(DC$227=4,DB22=1),8)+IF(AND(DC$227=4,DB22=2),6)+IF(AND(DC$227=4,DB22=3),4)+IF(AND(DC$227=4,DB22=4),2)+IF(AND(DC$227=3,DB22=1),6)+IF(AND(DC$227=3,DB22=2),4)+IF(AND(DC$227=3,DB22=3),2)+IF(AND(DC$227=2,DB22=1),4)+IF(AND(DC$227=2,DB22=2),2)+IF(AND(DC$227=1,DB22=1),2)</f>
        <v>4</v>
      </c>
      <c r="DE22" s="15">
        <f>IF(AND(DC$227&gt;4,DC22=1),12)+IF(AND(DC$227&gt;4,DC22=2),8)+IF(AND(DC$227&gt;4,DC22=3),6)+IF(AND(DC$227&gt;4,DC22=4),5)+IF(AND(DC$227&gt;4,DC22=5),4)+IF(AND(DC$227&gt;4,DC22=6),3)+IF(AND(DC$227&gt;4,DC22=7),2)+IF(AND(DC$227&gt;4,DC22&gt;7),1)+IF(AND(DC$227=4,DC22=1),8)+IF(AND(DC$227=4,DC22=2),6)+IF(AND(DC$227=4,DC22=3),4)+IF(AND(DC$227=4,DC22=4),2)+IF(AND(DC$227=3,DC22=1),6)+IF(AND(DC$227=3,DC22=2),4)+IF(AND(DC$227=3,DC22=3),2)+IF(AND(DC$227=2,DC22=1),4)+IF(AND(DC$227=2,DC22=2),2)+IF(AND(DC$227=1,DC22=1),2)</f>
        <v>4</v>
      </c>
      <c r="DF22" s="26" t="s">
        <v>28</v>
      </c>
      <c r="DG22" s="15">
        <f>+DA22+DD22+DE22+DM22</f>
        <v>10</v>
      </c>
      <c r="DH22" s="79">
        <f>+DG22+CR22</f>
        <v>25</v>
      </c>
      <c r="DI22" s="27">
        <v>25.033000000000001</v>
      </c>
      <c r="DJ22" s="27">
        <v>24.88</v>
      </c>
      <c r="DK22" s="18" t="s">
        <v>28</v>
      </c>
      <c r="DL22" s="18"/>
      <c r="DM22" s="115"/>
      <c r="DN22" s="98">
        <v>24.169</v>
      </c>
      <c r="DO22" s="27"/>
      <c r="DP22" s="77"/>
      <c r="DQ22" s="15">
        <f>IF(AND(DR$227&gt;4,DP22=1),6)+IF(AND(DR$227&gt;4,DP22=2),4)+IF(AND(DR$227&gt;4,DP22=3),3)+IF(AND(DR$227&gt;4,DP22=4),2)+IF(AND(DR$227&gt;4,DP22=5),1)+IF(AND(DR$227&gt;4,DP22&gt;5),1)+IF(AND(DR$227=4,DP22=1),4)+IF(AND(DR$227=4,DP22=2),3)+IF(AND(DR$227=4,DP22=3),2)+IF(AND(DR$227=4,DP22=4),1)+IF(AND(DR$227=3,DP22=1),3)+IF(AND(DR$227=3,DP22=2),2)+IF(AND(DR$227=3,DP22=3),1)+IF(AND(DR$227=2,DP22=1),2)+IF(AND(DR$227=2,DP22=2),1)+IF(AND(DR$227=1,DP22=1),1)</f>
        <v>0</v>
      </c>
      <c r="DR22" s="78"/>
      <c r="DS22" s="78"/>
      <c r="DT22" s="15">
        <f>IF(AND(DS$227&gt;4,DR22=1),12)+IF(AND(DS$227&gt;4,DR22=2),8)+IF(AND(DS$227&gt;4,DR22=3),6)+IF(AND(DS$227&gt;4,DR22=4),5)+IF(AND(DS$227&gt;4,DR22=5),4)+IF(AND(DS$227&gt;4,DR22=6),3)+IF(AND(DS$227&gt;4,DR22=7),2)+IF(AND(DS$227&gt;4,DR22&gt;7),1)+IF(AND(DS$227=4,DR22=1),8)+IF(AND(DS$227=4,DR22=2),6)+IF(AND(DS$227=4,DR22=3),4)+IF(AND(DS$227=4,DR22=4),2)+IF(AND(DS$227=3,DR22=1),6)+IF(AND(DS$227=3,DR22=2),4)+IF(AND(DS$227=3,DR22=3),2)+IF(AND(DS$227=2,DR22=1),4)+IF(AND(DS$227=2,DR22=2),2)+IF(AND(DS$227=1,DR22=1),2)</f>
        <v>0</v>
      </c>
      <c r="DU22" s="15">
        <f>IF(AND(DS$227&gt;4,DS22=1),12)+IF(AND(DS$227&gt;4,DS22=2),8)+IF(AND(DS$227&gt;4,DS22=3),6)+IF(AND(DS$227&gt;4,DS22=4),5)+IF(AND(DS$227&gt;4,DS22=5),4)+IF(AND(DS$227&gt;4,DS22=6),3)+IF(AND(DS$227&gt;4,DS22=7),2)+IF(AND(DS$227&gt;4,DS22&gt;7),1)+IF(AND(DS$227=4,DS22=1),8)+IF(AND(DS$227=4,DS22=2),6)+IF(AND(DS$227=4,DS22=3),4)+IF(AND(DS$227=4,DS22=4),2)+IF(AND(DS$227=3,DS22=1),6)+IF(AND(DS$227=3,DS22=2),4)+IF(AND(DS$227=3,DS22=3),2)+IF(AND(DS$227=2,DS22=1),4)+IF(AND(DS$227=2,DS22=2),2)+IF(AND(DS$227=1,DS22=1),2)</f>
        <v>0</v>
      </c>
      <c r="DV22" s="26" t="s">
        <v>28</v>
      </c>
      <c r="DW22" s="15">
        <f>+DQ22+DT22+DU22+EC22</f>
        <v>0</v>
      </c>
      <c r="DX22" s="79">
        <f>+DW22+DH22</f>
        <v>25</v>
      </c>
      <c r="DY22" s="27"/>
      <c r="DZ22" s="27"/>
      <c r="EA22" s="18" t="s">
        <v>28</v>
      </c>
      <c r="EB22" s="18"/>
      <c r="EC22" s="24"/>
      <c r="ED22" s="98">
        <v>24.169</v>
      </c>
      <c r="EE22" s="27">
        <v>25.105</v>
      </c>
      <c r="EF22" s="77">
        <v>2</v>
      </c>
      <c r="EG22" s="15">
        <f>IF(AND(EH$227&gt;4,EF22=1),6)+IF(AND(EH$227&gt;4,EF22=2),4)+IF(AND(EH$227&gt;4,EF22=3),3)+IF(AND(EH$227&gt;4,EF22=4),2)+IF(AND(EH$227&gt;4,EF22=5),1)+IF(AND(EH$227&gt;4,EF22&gt;5),1)+IF(AND(EH$227=4,EF22=1),4)+IF(AND(EH$227=4,EF22=2),3)+IF(AND(EH$227=4,EF22=3),2)+IF(AND(EH$227=4,EF22=4),1)+IF(AND(EH$227=3,EF22=1),3)+IF(AND(EH$227=3,EF22=2),2)+IF(AND(EH$227=3,EF22=3),1)+IF(AND(EH$227=2,EF22=1),2)+IF(AND(EH$227=2,EF22=2),1)+IF(AND(EH$227=1,EF22=1),1)</f>
        <v>2</v>
      </c>
      <c r="EH22" s="78">
        <v>2</v>
      </c>
      <c r="EI22" s="78">
        <v>1</v>
      </c>
      <c r="EJ22" s="15">
        <f>IF(AND(EI$227&gt;4,EH22=1),12)+IF(AND(EI$227&gt;4,EH22=2),8)+IF(AND(EI$227&gt;4,EH22=3),6)+IF(AND(EI$227&gt;4,EH22=4),5)+IF(AND(EI$227&gt;4,EH22=5),4)+IF(AND(EI$227&gt;4,EH22=6),3)+IF(AND(EI$227&gt;4,EH22=7),2)+IF(AND(EI$227&gt;4,EH22&gt;7),1)+IF(AND(EI$227=4,EH22=1),8)+IF(AND(EI$227=4,EH22=2),6)+IF(AND(EI$227=4,EH22=3),4)+IF(AND(EI$227=4,EH22=4),2)+IF(AND(EI$227=3,EH22=1),6)+IF(AND(EI$227=3,EH22=2),4)+IF(AND(EI$227=3,EH22=3),2)+IF(AND(EI$227=2,EH22=1),4)+IF(AND(EI$227=2,EH22=2),2)+IF(AND(EI$227=1,EH22=1),2)</f>
        <v>4</v>
      </c>
      <c r="EK22" s="15">
        <f>IF(AND(EI$227&gt;4,EI22=1),12)+IF(AND(EI$227&gt;4,EI22=2),8)+IF(AND(EI$227&gt;4,EI22=3),6)+IF(AND(EI$227&gt;4,EI22=4),5)+IF(AND(EI$227&gt;4,EI22=5),4)+IF(AND(EI$227&gt;4,EI22=6),3)+IF(AND(EI$227&gt;4,EI22=7),2)+IF(AND(EI$227&gt;4,EI22&gt;7),1)+IF(AND(EI$227=4,EI22=1),8)+IF(AND(EI$227=4,EI22=2),6)+IF(AND(EI$227=4,EI22=3),4)+IF(AND(EI$227=4,EI22=4),2)+IF(AND(EI$227=3,EI22=1),6)+IF(AND(EI$227=3,EI22=2),4)+IF(AND(EI$227=3,EI22=3),2)+IF(AND(EI$227=2,EI22=1),4)+IF(AND(EI$227=2,EI22=2),2)+IF(AND(EI$227=1,EI22=1),2)</f>
        <v>6</v>
      </c>
      <c r="EL22" s="26" t="s">
        <v>28</v>
      </c>
      <c r="EM22" s="15">
        <f t="shared" ref="EM22:EM29" si="50">+EG22+EJ22+EK22+ES22</f>
        <v>12</v>
      </c>
      <c r="EN22" s="79">
        <f t="shared" ref="EN22:EN29" si="51">+EM22+DX22</f>
        <v>37</v>
      </c>
      <c r="EO22" s="27">
        <v>24.914999999999999</v>
      </c>
      <c r="EP22" s="27">
        <v>24.427</v>
      </c>
      <c r="EQ22" s="18" t="s">
        <v>28</v>
      </c>
      <c r="ER22" s="18"/>
      <c r="ES22" s="115"/>
      <c r="ET22" s="98">
        <v>24.169</v>
      </c>
      <c r="EU22" s="27">
        <v>26.094999999999999</v>
      </c>
      <c r="EV22" s="77">
        <v>1</v>
      </c>
      <c r="EW22" s="15">
        <f t="shared" ref="EW22:EW29" si="52">IF(AND(EX$227&gt;4,EV22=1),6)+IF(AND(EX$227&gt;4,EV22=2),4)+IF(AND(EX$227&gt;4,EV22=3),3)+IF(AND(EX$227&gt;4,EV22=4),2)+IF(AND(EX$227&gt;4,EV22=5),1)+IF(AND(EX$227&gt;4,EV22&gt;5),1)+IF(AND(EX$227=4,EV22=1),4)+IF(AND(EX$227=4,EV22=2),3)+IF(AND(EX$227=4,EV22=3),2)+IF(AND(EX$227=4,EV22=4),1)+IF(AND(EX$227=3,EV22=1),3)+IF(AND(EX$227=3,EV22=2),2)+IF(AND(EX$227=3,EV22=3),1)+IF(AND(EX$227=2,EV22=1),2)+IF(AND(EX$227=2,EV22=2),1)+IF(AND(EX$227=1,EV22=1),1)</f>
        <v>3</v>
      </c>
      <c r="EX22" s="78">
        <v>1</v>
      </c>
      <c r="EY22" s="78">
        <v>1</v>
      </c>
      <c r="EZ22" s="15">
        <f t="shared" ref="EZ22:EZ29" si="53">IF(AND(EY$227&gt;4,EX22=1),12)+IF(AND(EY$227&gt;4,EX22=2),8)+IF(AND(EY$227&gt;4,EX22=3),6)+IF(AND(EY$227&gt;4,EX22=4),5)+IF(AND(EY$227&gt;4,EX22=5),4)+IF(AND(EY$227&gt;4,EX22=6),3)+IF(AND(EY$227&gt;4,EX22=7),2)+IF(AND(EY$227&gt;4,EX22&gt;7),1)+IF(AND(EY$227=4,EX22=1),8)+IF(AND(EY$227=4,EX22=2),6)+IF(AND(EY$227=4,EX22=3),4)+IF(AND(EY$227=4,EX22=4),2)+IF(AND(EY$227=3,EX22=1),6)+IF(AND(EY$227=3,EX22=2),4)+IF(AND(EY$227=3,EX22=3),2)+IF(AND(EY$227=2,EX22=1),4)+IF(AND(EY$227=2,EX22=2),2)+IF(AND(EY$227=1,EX22=1),2)</f>
        <v>6</v>
      </c>
      <c r="FA22" s="15">
        <f t="shared" ref="FA22:FA29" si="54">IF(AND(EY$227&gt;4,EY22=1),12)+IF(AND(EY$227&gt;4,EY22=2),8)+IF(AND(EY$227&gt;4,EY22=3),6)+IF(AND(EY$227&gt;4,EY22=4),5)+IF(AND(EY$227&gt;4,EY22=5),4)+IF(AND(EY$227&gt;4,EY22=6),3)+IF(AND(EY$227&gt;4,EY22=7),2)+IF(AND(EY$227&gt;4,EY22&gt;7),1)+IF(AND(EY$227=4,EY22=1),8)+IF(AND(EY$227=4,EY22=2),6)+IF(AND(EY$227=4,EY22=3),4)+IF(AND(EY$227=4,EY22=4),2)+IF(AND(EY$227=3,EY22=1),6)+IF(AND(EY$227=3,EY22=2),4)+IF(AND(EY$227=3,EY22=3),2)+IF(AND(EY$227=2,EY22=1),4)+IF(AND(EY$227=2,EY22=2),2)+IF(AND(EY$227=1,EY22=1),2)</f>
        <v>6</v>
      </c>
      <c r="FB22" s="26" t="s">
        <v>28</v>
      </c>
      <c r="FC22" s="15">
        <f t="shared" ref="FC22:FC29" si="55">+EW22+EZ22+FA22+FI22</f>
        <v>15</v>
      </c>
      <c r="FD22" s="79">
        <f t="shared" ref="FD22:FD29" si="56">+FC22+EN22</f>
        <v>52</v>
      </c>
      <c r="FE22" s="27">
        <v>25.186</v>
      </c>
      <c r="FF22" s="27">
        <v>25.73</v>
      </c>
      <c r="FG22" s="18" t="s">
        <v>28</v>
      </c>
      <c r="FH22" s="18"/>
      <c r="FI22" s="115"/>
      <c r="FJ22" s="98">
        <v>24.169</v>
      </c>
      <c r="FK22" s="153">
        <v>52</v>
      </c>
      <c r="FL22" s="140"/>
      <c r="FM22" s="131"/>
      <c r="FN22" s="131"/>
      <c r="FO22" s="131"/>
      <c r="FP22" s="132"/>
      <c r="FQ22" s="144"/>
      <c r="FR22" s="140">
        <v>11</v>
      </c>
      <c r="FS22" s="131">
        <v>40</v>
      </c>
      <c r="FT22" s="131">
        <v>1</v>
      </c>
      <c r="FU22" s="132">
        <f>FR22+FS22+FT22</f>
        <v>52</v>
      </c>
      <c r="FV22" s="144">
        <f>FU22/FD22</f>
        <v>1</v>
      </c>
      <c r="FW22" s="140"/>
      <c r="FX22" s="131"/>
      <c r="FY22" s="131"/>
      <c r="FZ22" s="132"/>
      <c r="GA22" s="144"/>
      <c r="GB22" s="140"/>
      <c r="GC22" s="131"/>
      <c r="GD22" s="131"/>
      <c r="GE22" s="132"/>
      <c r="GF22" s="144"/>
      <c r="GG22" s="140"/>
      <c r="GH22" s="131"/>
      <c r="GI22" s="131"/>
      <c r="GJ22" s="132"/>
      <c r="GK22" s="144"/>
      <c r="GL22" s="140"/>
      <c r="GM22" s="131"/>
      <c r="GN22" s="131"/>
      <c r="GO22" s="132"/>
      <c r="GP22" s="144"/>
      <c r="GR22">
        <v>52</v>
      </c>
    </row>
    <row r="23" spans="1:200" x14ac:dyDescent="0.25">
      <c r="A23" s="89" t="s">
        <v>33</v>
      </c>
      <c r="B23" s="10">
        <v>44</v>
      </c>
      <c r="C23" s="21"/>
      <c r="D23" s="20"/>
      <c r="E23" s="10" t="s">
        <v>43</v>
      </c>
      <c r="F23" s="13">
        <v>24.082999999999998</v>
      </c>
      <c r="G23" s="27">
        <v>26.276</v>
      </c>
      <c r="H23" s="77">
        <v>1</v>
      </c>
      <c r="I23" s="15">
        <f>IF(AND(J$227&gt;4,H23=1),6)+IF(AND(J$227&gt;4,H23=2),4)+IF(AND(J$227&gt;4,H23=3),3)+IF(AND(J$227&gt;4,H23=4),2)+IF(AND(J$227&gt;4,H23=5),1)+IF(AND(J$227&gt;4,H23&gt;5),1)+IF(AND(J$227=4,H23=1),4)+IF(AND(J$227=4,H23=2),3)+IF(AND(J$227=4,H23=3),2)+IF(AND(J$227=4,H23=4),1)+IF(AND(J$227=3,H23=1),3)+IF(AND(J$227=3,H23=2),2)+IF(AND(J$227=3,H23=3),1)+IF(AND(J$227=2,H23=1),2)+IF(AND(J$227=2,H23=2),1)+IF(AND(J$227=1,H23=1),1)</f>
        <v>2</v>
      </c>
      <c r="J23" s="78">
        <v>1</v>
      </c>
      <c r="K23" s="78">
        <v>1</v>
      </c>
      <c r="L23" s="15">
        <f>IF(AND(K$227&gt;4,J23=1),12)+IF(AND(K$227&gt;4,J23=2),8)+IF(AND(K$227&gt;4,J23=3),6)+IF(AND(K$227&gt;4,J23=4),5)+IF(AND(K$227&gt;4,J23=5),4)+IF(AND(K$227&gt;4,J23=6),3)+IF(AND(K$227&gt;4,J23=7),2)+IF(AND(K$227&gt;4,J23&gt;7),1)+IF(AND(K$227=4,J23=1),8)+IF(AND(K$227=4,J23=2),6)+IF(AND(K$227=4,J23=3),4)+IF(AND(K$227=4,J23=4),2)+IF(AND(K$227=3,J23=1),6)+IF(AND(K$227=3,J23=2),4)+IF(AND(K$227=3,J23=3),2)+IF(AND(K$227=2,J23=1),4)+IF(AND(K$227=2,J23=2),2)+IF(AND(K$227=1,J23=1),2)</f>
        <v>4</v>
      </c>
      <c r="M23" s="15">
        <f>IF(AND(K$227&gt;4,K23=1),12)+IF(AND(K$227&gt;4,K23=2),8)+IF(AND(K$227&gt;4,K23=3),6)+IF(AND(K$227&gt;4,K23=4),5)+IF(AND(K$227&gt;4,K23=5),4)+IF(AND(K$227&gt;4,K23=6),3)+IF(AND(K$227&gt;4,K23=7),2)+IF(AND(K$227&gt;4,K23&gt;7),1)+IF(AND(K$227=4,K23=1),8)+IF(AND(K$227=4,K23=2),6)+IF(AND(K$227=4,K23=3),4)+IF(AND(K$227=4,K23=4),2)+IF(AND(K$227=3,K23=1),6)+IF(AND(K$227=3,K23=2),4)+IF(AND(K$227=3,K23=3),2)+IF(AND(K$227=2,K23=1),4)+IF(AND(K$227=2,K23=2),2)+IF(AND(K$227=1,K23=1),2)</f>
        <v>4</v>
      </c>
      <c r="N23" s="26" t="s">
        <v>28</v>
      </c>
      <c r="O23" s="15">
        <f>+I23+L23+M23+U23</f>
        <v>10</v>
      </c>
      <c r="P23" s="79">
        <f>+O23</f>
        <v>10</v>
      </c>
      <c r="Q23" s="27">
        <v>25.209</v>
      </c>
      <c r="R23" s="27">
        <v>25.196000000000002</v>
      </c>
      <c r="S23" s="18" t="s">
        <v>28</v>
      </c>
      <c r="T23" s="18"/>
      <c r="U23" s="115"/>
      <c r="V23" s="66">
        <v>24.082999999999998</v>
      </c>
      <c r="W23" s="27">
        <v>25.617999999999999</v>
      </c>
      <c r="X23" s="77">
        <v>1</v>
      </c>
      <c r="Y23" s="15">
        <f>IF(AND(Z$227&gt;4,X23=1),6)+IF(AND(Z$227&gt;4,X23=2),4)+IF(AND(Z$227&gt;4,X23=3),3)+IF(AND(Z$227&gt;4,X23=4),2)+IF(AND(Z$227&gt;4,X23=5),1)+IF(AND(Z$227&gt;4,X23&gt;5),1)+IF(AND(Z$227=4,X23=1),4)+IF(AND(Z$227=4,X23=2),3)+IF(AND(Z$227=4,X23=3),2)+IF(AND(Z$227=4,X23=4),1)+IF(AND(Z$227=3,X23=1),3)+IF(AND(Z$227=3,X23=2),2)+IF(AND(Z$227=3,X23=3),1)+IF(AND(Z$227=2,X23=1),2)+IF(AND(Z$227=2,X23=2),1)+IF(AND(Z$227=1,X23=1),1)</f>
        <v>2</v>
      </c>
      <c r="Z23" s="78">
        <v>1</v>
      </c>
      <c r="AA23" s="78">
        <v>2</v>
      </c>
      <c r="AB23" s="15">
        <f>IF(AND(AA$227&gt;4,Z23=1),12)+IF(AND(AA$227&gt;4,Z23=2),8)+IF(AND(AA$227&gt;4,Z23=3),6)+IF(AND(AA$227&gt;4,Z23=4),5)+IF(AND(AA$227&gt;4,Z23=5),4)+IF(AND(AA$227&gt;4,Z23=6),3)+IF(AND(AA$227&gt;4,Z23=7),2)+IF(AND(AA$227&gt;4,Z23&gt;7),1)+IF(AND(AA$227=4,Z23=1),8)+IF(AND(AA$227=4,Z23=2),6)+IF(AND(AA$227=4,Z23=3),4)+IF(AND(AA$227=4,Z23=4),2)+IF(AND(AA$227=3,Z23=1),6)+IF(AND(AA$227=3,Z23=2),4)+IF(AND(AA$227=3,Z23=3),2)+IF(AND(AA$227=2,Z23=1),4)+IF(AND(AA$227=2,Z23=2),2)+IF(AND(AA$227=1,Z23=1),2)</f>
        <v>4</v>
      </c>
      <c r="AC23" s="15">
        <f>IF(AND(AA$227&gt;4,AA23=1),12)+IF(AND(AA$227&gt;4,AA23=2),8)+IF(AND(AA$227&gt;4,AA23=3),6)+IF(AND(AA$227&gt;4,AA23=4),5)+IF(AND(AA$227&gt;4,AA23=5),4)+IF(AND(AA$227&gt;4,AA23=6),3)+IF(AND(AA$227&gt;4,AA23=7),2)+IF(AND(AA$227&gt;4,AA23&gt;7),1)+IF(AND(AA$227=4,AA23=1),8)+IF(AND(AA$227=4,AA23=2),6)+IF(AND(AA$227=4,AA23=3),4)+IF(AND(AA$227=4,AA23=4),2)+IF(AND(AA$227=3,AA23=1),6)+IF(AND(AA$227=3,AA23=2),4)+IF(AND(AA$227=3,AA23=3),2)+IF(AND(AA$227=2,AA23=1),4)+IF(AND(AA$227=2,AA23=2),2)+IF(AND(AA$227=1,AA23=1),2)</f>
        <v>2</v>
      </c>
      <c r="AD23" s="26" t="s">
        <v>28</v>
      </c>
      <c r="AE23" s="15">
        <f>+Y23+AB23+AC23+AK23</f>
        <v>8</v>
      </c>
      <c r="AF23" s="79">
        <f>+AE23+P23</f>
        <v>18</v>
      </c>
      <c r="AG23" s="27">
        <v>25.565999999999999</v>
      </c>
      <c r="AH23" s="27">
        <v>26.603000000000002</v>
      </c>
      <c r="AI23" s="18" t="s">
        <v>28</v>
      </c>
      <c r="AJ23" s="18"/>
      <c r="AK23" s="115"/>
      <c r="AL23" s="98">
        <v>24.082999999999998</v>
      </c>
      <c r="AM23" s="27"/>
      <c r="AN23" s="77"/>
      <c r="AO23" s="15">
        <f>IF(AND(AP$227&gt;4,AN23=1),6)+IF(AND(AP$227&gt;4,AN23=2),4)+IF(AND(AP$227&gt;4,AN23=3),3)+IF(AND(AP$227&gt;4,AN23=4),2)+IF(AND(AP$227&gt;4,AN23=5),1)+IF(AND(AP$227&gt;4,AN23&gt;5),1)+IF(AND(AP$227=4,AN23=1),4)+IF(AND(AP$227=4,AN23=2),3)+IF(AND(AP$227=4,AN23=3),2)+IF(AND(AP$227=4,AN23=4),1)+IF(AND(AP$227=3,AN23=1),3)+IF(AND(AP$227=3,AN23=2),2)+IF(AND(AP$227=3,AN23=3),1)+IF(AND(AP$227=2,AN23=1),2)+IF(AND(AP$227=2,AN23=2),1)+IF(AND(AP$227=1,AN23=1),1)</f>
        <v>0</v>
      </c>
      <c r="AP23" s="78"/>
      <c r="AQ23" s="78"/>
      <c r="AR23" s="15">
        <f>IF(AND(AQ$227&gt;4,AP23=1),12)+IF(AND(AQ$227&gt;4,AP23=2),8)+IF(AND(AQ$227&gt;4,AP23=3),6)+IF(AND(AQ$227&gt;4,AP23=4),5)+IF(AND(AQ$227&gt;4,AP23=5),4)+IF(AND(AQ$227&gt;4,AP23=6),3)+IF(AND(AQ$227&gt;4,AP23=7),2)+IF(AND(AQ$227&gt;4,AP23&gt;7),1)+IF(AND(AQ$227=4,AP23=1),8)+IF(AND(AQ$227=4,AP23=2),6)+IF(AND(AQ$227=4,AP23=3),4)+IF(AND(AQ$227=4,AP23=4),2)+IF(AND(AQ$227=3,AP23=1),6)+IF(AND(AQ$227=3,AP23=2),4)+IF(AND(AQ$227=3,AP23=3),2)+IF(AND(AQ$227=2,AP23=1),4)+IF(AND(AQ$227=2,AP23=2),2)+IF(AND(AQ$227=1,AP23=1),2)</f>
        <v>0</v>
      </c>
      <c r="AS23" s="15">
        <f>IF(AND(AQ$227&gt;4,AQ23=1),12)+IF(AND(AQ$227&gt;4,AQ23=2),8)+IF(AND(AQ$227&gt;4,AQ23=3),6)+IF(AND(AQ$227&gt;4,AQ23=4),5)+IF(AND(AQ$227&gt;4,AQ23=5),4)+IF(AND(AQ$227&gt;4,AQ23=6),3)+IF(AND(AQ$227&gt;4,AQ23=7),2)+IF(AND(AQ$227&gt;4,AQ23&gt;7),1)+IF(AND(AQ$227=4,AQ23=1),8)+IF(AND(AQ$227=4,AQ23=2),6)+IF(AND(AQ$227=4,AQ23=3),4)+IF(AND(AQ$227=4,AQ23=4),2)+IF(AND(AQ$227=3,AQ23=1),6)+IF(AND(AQ$227=3,AQ23=2),4)+IF(AND(AQ$227=3,AQ23=3),2)+IF(AND(AQ$227=2,AQ23=1),4)+IF(AND(AQ$227=2,AQ23=2),2)+IF(AND(AQ$227=1,AQ23=1),2)</f>
        <v>0</v>
      </c>
      <c r="AT23" s="26" t="s">
        <v>28</v>
      </c>
      <c r="AU23" s="15">
        <f>+AO23+AR23+AS23+BA23</f>
        <v>0</v>
      </c>
      <c r="AV23" s="79">
        <f>+AU23+AF23</f>
        <v>18</v>
      </c>
      <c r="AW23" s="27"/>
      <c r="AX23" s="27"/>
      <c r="AY23" s="18" t="s">
        <v>28</v>
      </c>
      <c r="AZ23" s="18"/>
      <c r="BA23" s="115"/>
      <c r="BB23" s="98">
        <v>24.082999999999998</v>
      </c>
      <c r="BC23" s="27"/>
      <c r="BD23" s="77"/>
      <c r="BE23" s="15">
        <f>IF(AND(BF$227&gt;4,BD23=1),6)+IF(AND(BF$227&gt;4,BD23=2),4)+IF(AND(BF$227&gt;4,BD23=3),3)+IF(AND(BF$227&gt;4,BD23=4),2)+IF(AND(BF$227&gt;4,BD23=5),1)+IF(AND(BF$227&gt;4,BD23&gt;5),1)+IF(AND(BF$227=4,BD23=1),4)+IF(AND(BF$227=4,BD23=2),3)+IF(AND(BF$227=4,BD23=3),2)+IF(AND(BF$227=4,BD23=4),1)+IF(AND(BF$227=3,BD23=1),3)+IF(AND(BF$227=3,BD23=2),2)+IF(AND(BF$227=3,BD23=3),1)+IF(AND(BF$227=2,BD23=1),2)+IF(AND(BF$227=2,BD23=2),1)+IF(AND(BF$227=1,BD23=1),1)</f>
        <v>0</v>
      </c>
      <c r="BF23" s="78"/>
      <c r="BG23" s="78"/>
      <c r="BH23" s="15">
        <f>IF(AND(BG$227&gt;4,BF23=1),12)+IF(AND(BG$227&gt;4,BF23=2),8)+IF(AND(BG$227&gt;4,BF23=3),6)+IF(AND(BG$227&gt;4,BF23=4),5)+IF(AND(BG$227&gt;4,BF23=5),4)+IF(AND(BG$227&gt;4,BF23=6),3)+IF(AND(BG$227&gt;4,BF23=7),2)+IF(AND(BG$227&gt;4,BF23&gt;7),1)+IF(AND(BG$227=4,BF23=1),8)+IF(AND(BG$227=4,BF23=2),6)+IF(AND(BG$227=4,BF23=3),4)+IF(AND(BG$227=4,BF23=4),2)+IF(AND(BG$227=3,BF23=1),6)+IF(AND(BG$227=3,BF23=2),4)+IF(AND(BG$227=3,BF23=3),2)+IF(AND(BG$227=2,BF23=1),4)+IF(AND(BG$227=2,BF23=2),2)+IF(AND(BG$227=1,BF23=1),2)</f>
        <v>0</v>
      </c>
      <c r="BI23" s="15">
        <f>IF(AND(BG$227&gt;4,BG23=1),12)+IF(AND(BG$227&gt;4,BG23=2),8)+IF(AND(BG$227&gt;4,BG23=3),6)+IF(AND(BG$227&gt;4,BG23=4),5)+IF(AND(BG$227&gt;4,BG23=5),4)+IF(AND(BG$227&gt;4,BG23=6),3)+IF(AND(BG$227&gt;4,BG23=7),2)+IF(AND(BG$227&gt;4,BG23&gt;7),1)+IF(AND(BG$227=4,BG23=1),8)+IF(AND(BG$227=4,BG23=2),6)+IF(AND(BG$227=4,BG23=3),4)+IF(AND(BG$227=4,BG23=4),2)+IF(AND(BG$227=3,BG23=1),6)+IF(AND(BG$227=3,BG23=2),4)+IF(AND(BG$227=3,BG23=3),2)+IF(AND(BG$227=2,BG23=1),4)+IF(AND(BG$227=2,BG23=2),2)+IF(AND(BG$227=1,BG23=1),2)</f>
        <v>0</v>
      </c>
      <c r="BJ23" s="26" t="s">
        <v>28</v>
      </c>
      <c r="BK23" s="15">
        <f>+BE23+BH23+BI23+BQ23</f>
        <v>0</v>
      </c>
      <c r="BL23" s="79">
        <f>+BK23+AV23</f>
        <v>18</v>
      </c>
      <c r="BM23" s="27"/>
      <c r="BN23" s="27"/>
      <c r="BO23" s="18" t="s">
        <v>28</v>
      </c>
      <c r="BP23" s="18"/>
      <c r="BQ23" s="115"/>
      <c r="BR23" s="98">
        <v>24.082999999999998</v>
      </c>
      <c r="BS23" s="27"/>
      <c r="BT23" s="77"/>
      <c r="BU23" s="15">
        <f>IF(AND(BV$227&gt;4,BT23=1),6)+IF(AND(BV$227&gt;4,BT23=2),4)+IF(AND(BV$227&gt;4,BT23=3),3)+IF(AND(BV$227&gt;4,BT23=4),2)+IF(AND(BV$227&gt;4,BT23=5),1)+IF(AND(BV$227&gt;4,BT23&gt;5),1)+IF(AND(BV$227=4,BT23=1),4)+IF(AND(BV$227=4,BT23=2),3)+IF(AND(BV$227=4,BT23=3),2)+IF(AND(BV$227=4,BT23=4),1)+IF(AND(BV$227=3,BT23=1),3)+IF(AND(BV$227=3,BT23=2),2)+IF(AND(BV$227=3,BT23=3),1)+IF(AND(BV$227=2,BT23=1),2)+IF(AND(BV$227=2,BT23=2),1)+IF(AND(BV$227=1,BT23=1),1)</f>
        <v>0</v>
      </c>
      <c r="BV23" s="78"/>
      <c r="BW23" s="78"/>
      <c r="BX23" s="15">
        <f>IF(AND(BW$227&gt;4,BV23=1),12)+IF(AND(BW$227&gt;4,BV23=2),8)+IF(AND(BW$227&gt;4,BV23=3),6)+IF(AND(BW$227&gt;4,BV23=4),5)+IF(AND(BW$227&gt;4,BV23=5),4)+IF(AND(BW$227&gt;4,BV23=6),3)+IF(AND(BW$227&gt;4,BV23=7),2)+IF(AND(BW$227&gt;4,BV23&gt;7),1)+IF(AND(BW$227=4,BV23=1),8)+IF(AND(BW$227=4,BV23=2),6)+IF(AND(BW$227=4,BV23=3),4)+IF(AND(BW$227=4,BV23=4),2)+IF(AND(BW$227=3,BV23=1),6)+IF(AND(BW$227=3,BV23=2),4)+IF(AND(BW$227=3,BV23=3),2)+IF(AND(BW$227=2,BV23=1),4)+IF(AND(BW$227=2,BV23=2),2)+IF(AND(BW$227=1,BV23=1),2)</f>
        <v>0</v>
      </c>
      <c r="BY23" s="15">
        <f>IF(AND(BW$227&gt;4,BW23=1),12)+IF(AND(BW$227&gt;4,BW23=2),8)+IF(AND(BW$227&gt;4,BW23=3),6)+IF(AND(BW$227&gt;4,BW23=4),5)+IF(AND(BW$227&gt;4,BW23=5),4)+IF(AND(BW$227&gt;4,BW23=6),3)+IF(AND(BW$227&gt;4,BW23=7),2)+IF(AND(BW$227&gt;4,BW23&gt;7),1)+IF(AND(BW$227=4,BW23=1),8)+IF(AND(BW$227=4,BW23=2),6)+IF(AND(BW$227=4,BW23=3),4)+IF(AND(BW$227=4,BW23=4),2)+IF(AND(BW$227=3,BW23=1),6)+IF(AND(BW$227=3,BW23=2),4)+IF(AND(BW$227=3,BW23=3),2)+IF(AND(BW$227=2,BW23=1),4)+IF(AND(BW$227=2,BW23=2),2)+IF(AND(BW$227=1,BW23=1),2)</f>
        <v>0</v>
      </c>
      <c r="BZ23" s="26" t="s">
        <v>28</v>
      </c>
      <c r="CA23" s="15">
        <f>+BU23+BX23+BY23+CG23</f>
        <v>0</v>
      </c>
      <c r="CB23" s="79">
        <f>+CA23+BL23</f>
        <v>18</v>
      </c>
      <c r="CC23" s="27"/>
      <c r="CD23" s="27"/>
      <c r="CE23" s="18" t="s">
        <v>28</v>
      </c>
      <c r="CF23" s="18"/>
      <c r="CG23" s="115"/>
      <c r="CH23" s="98">
        <v>24.082999999999998</v>
      </c>
      <c r="CI23" s="27">
        <v>39.4</v>
      </c>
      <c r="CJ23" s="77">
        <v>2</v>
      </c>
      <c r="CK23" s="15">
        <f>IF(AND(CL$227&gt;4,CJ23=1),6)+IF(AND(CL$227&gt;4,CJ23=2),4)+IF(AND(CL$227&gt;4,CJ23=3),3)+IF(AND(CL$227&gt;4,CJ23=4),2)+IF(AND(CL$227&gt;4,CJ23=5),1)+IF(AND(CL$227&gt;4,CJ23&gt;5),1)+IF(AND(CL$227=4,CJ23=1),4)+IF(AND(CL$227=4,CJ23=2),3)+IF(AND(CL$227=4,CJ23=3),2)+IF(AND(CL$227=4,CJ23=4),1)+IF(AND(CL$227=3,CJ23=1),3)+IF(AND(CL$227=3,CJ23=2),2)+IF(AND(CL$227=3,CJ23=3),1)+IF(AND(CL$227=2,CJ23=1),2)+IF(AND(CL$227=2,CJ23=2),1)+IF(AND(CL$227=1,CJ23=1),1)</f>
        <v>0</v>
      </c>
      <c r="CL23" s="78"/>
      <c r="CM23" s="78"/>
      <c r="CN23" s="15">
        <f>IF(AND(CM$227&gt;4,CL23=1),12)+IF(AND(CM$227&gt;4,CL23=2),8)+IF(AND(CM$227&gt;4,CL23=3),6)+IF(AND(CM$227&gt;4,CL23=4),5)+IF(AND(CM$227&gt;4,CL23=5),4)+IF(AND(CM$227&gt;4,CL23=6),3)+IF(AND(CM$227&gt;4,CL23=7),2)+IF(AND(CM$227&gt;4,CL23&gt;7),1)+IF(AND(CM$227=4,CL23=1),8)+IF(AND(CM$227=4,CL23=2),6)+IF(AND(CM$227=4,CL23=3),4)+IF(AND(CM$227=4,CL23=4),2)+IF(AND(CM$227=3,CL23=1),6)+IF(AND(CM$227=3,CL23=2),4)+IF(AND(CM$227=3,CL23=3),2)+IF(AND(CM$227=2,CL23=1),4)+IF(AND(CM$227=2,CL23=2),2)+IF(AND(CM$227=1,CL23=1),2)</f>
        <v>0</v>
      </c>
      <c r="CO23" s="15">
        <f>IF(AND(CM$227&gt;4,CM23=1),12)+IF(AND(CM$227&gt;4,CM23=2),8)+IF(AND(CM$227&gt;4,CM23=3),6)+IF(AND(CM$227&gt;4,CM23=4),5)+IF(AND(CM$227&gt;4,CM23=5),4)+IF(AND(CM$227&gt;4,CM23=6),3)+IF(AND(CM$227&gt;4,CM23=7),2)+IF(AND(CM$227&gt;4,CM23&gt;7),1)+IF(AND(CM$227=4,CM23=1),8)+IF(AND(CM$227=4,CM23=2),6)+IF(AND(CM$227=4,CM23=3),4)+IF(AND(CM$227=4,CM23=4),2)+IF(AND(CM$227=3,CM23=1),6)+IF(AND(CM$227=3,CM23=2),4)+IF(AND(CM$227=3,CM23=3),2)+IF(AND(CM$227=2,CM23=1),4)+IF(AND(CM$227=2,CM23=2),2)+IF(AND(CM$227=1,CM23=1),2)</f>
        <v>0</v>
      </c>
      <c r="CP23" s="26" t="s">
        <v>28</v>
      </c>
      <c r="CQ23" s="15">
        <f>+CK23+CN23+CO23+CW23</f>
        <v>0</v>
      </c>
      <c r="CR23" s="79">
        <f>+CQ23+CB23</f>
        <v>18</v>
      </c>
      <c r="CS23" s="27"/>
      <c r="CT23" s="27"/>
      <c r="CU23" s="18" t="s">
        <v>28</v>
      </c>
      <c r="CV23" s="18"/>
      <c r="CW23" s="115"/>
      <c r="CX23" s="98">
        <v>24.082999999999998</v>
      </c>
      <c r="CY23" s="27"/>
      <c r="CZ23" s="77"/>
      <c r="DA23" s="15">
        <f>IF(AND(DB$227&gt;4,CZ23=1),6)+IF(AND(DB$227&gt;4,CZ23=2),4)+IF(AND(DB$227&gt;4,CZ23=3),3)+IF(AND(DB$227&gt;4,CZ23=4),2)+IF(AND(DB$227&gt;4,CZ23=5),1)+IF(AND(DB$227&gt;4,CZ23&gt;5),1)+IF(AND(DB$227=4,CZ23=1),4)+IF(AND(DB$227=4,CZ23=2),3)+IF(AND(DB$227=4,CZ23=3),2)+IF(AND(DB$227=4,CZ23=4),1)+IF(AND(DB$227=3,CZ23=1),3)+IF(AND(DB$227=3,CZ23=2),2)+IF(AND(DB$227=3,CZ23=3),1)+IF(AND(DB$227=2,CZ23=1),2)+IF(AND(DB$227=2,CZ23=2),1)+IF(AND(DB$227=1,CZ23=1),1)</f>
        <v>0</v>
      </c>
      <c r="DB23" s="78"/>
      <c r="DC23" s="78"/>
      <c r="DD23" s="15">
        <f>IF(AND(DC$227&gt;4,DB23=1),12)+IF(AND(DC$227&gt;4,DB23=2),8)+IF(AND(DC$227&gt;4,DB23=3),6)+IF(AND(DC$227&gt;4,DB23=4),5)+IF(AND(DC$227&gt;4,DB23=5),4)+IF(AND(DC$227&gt;4,DB23=6),3)+IF(AND(DC$227&gt;4,DB23=7),2)+IF(AND(DC$227&gt;4,DB23&gt;7),1)+IF(AND(DC$227=4,DB23=1),8)+IF(AND(DC$227=4,DB23=2),6)+IF(AND(DC$227=4,DB23=3),4)+IF(AND(DC$227=4,DB23=4),2)+IF(AND(DC$227=3,DB23=1),6)+IF(AND(DC$227=3,DB23=2),4)+IF(AND(DC$227=3,DB23=3),2)+IF(AND(DC$227=2,DB23=1),4)+IF(AND(DC$227=2,DB23=2),2)+IF(AND(DC$227=1,DB23=1),2)</f>
        <v>0</v>
      </c>
      <c r="DE23" s="15">
        <f>IF(AND(DC$227&gt;4,DC23=1),12)+IF(AND(DC$227&gt;4,DC23=2),8)+IF(AND(DC$227&gt;4,DC23=3),6)+IF(AND(DC$227&gt;4,DC23=4),5)+IF(AND(DC$227&gt;4,DC23=5),4)+IF(AND(DC$227&gt;4,DC23=6),3)+IF(AND(DC$227&gt;4,DC23=7),2)+IF(AND(DC$227&gt;4,DC23&gt;7),1)+IF(AND(DC$227=4,DC23=1),8)+IF(AND(DC$227=4,DC23=2),6)+IF(AND(DC$227=4,DC23=3),4)+IF(AND(DC$227=4,DC23=4),2)+IF(AND(DC$227=3,DC23=1),6)+IF(AND(DC$227=3,DC23=2),4)+IF(AND(DC$227=3,DC23=3),2)+IF(AND(DC$227=2,DC23=1),4)+IF(AND(DC$227=2,DC23=2),2)+IF(AND(DC$227=1,DC23=1),2)</f>
        <v>0</v>
      </c>
      <c r="DF23" s="26" t="s">
        <v>28</v>
      </c>
      <c r="DG23" s="15">
        <f>+DA23+DD23+DE23+DM23</f>
        <v>0</v>
      </c>
      <c r="DH23" s="79">
        <f>+DG23+CR23</f>
        <v>18</v>
      </c>
      <c r="DI23" s="27"/>
      <c r="DJ23" s="27"/>
      <c r="DK23" s="18" t="s">
        <v>28</v>
      </c>
      <c r="DL23" s="18"/>
      <c r="DM23" s="115"/>
      <c r="DN23" s="98">
        <v>24.082999999999998</v>
      </c>
      <c r="DO23" s="27"/>
      <c r="DP23" s="77"/>
      <c r="DQ23" s="15">
        <f>IF(AND(DR$227&gt;4,DP23=1),6)+IF(AND(DR$227&gt;4,DP23=2),4)+IF(AND(DR$227&gt;4,DP23=3),3)+IF(AND(DR$227&gt;4,DP23=4),2)+IF(AND(DR$227&gt;4,DP23=5),1)+IF(AND(DR$227&gt;4,DP23&gt;5),1)+IF(AND(DR$227=4,DP23=1),4)+IF(AND(DR$227=4,DP23=2),3)+IF(AND(DR$227=4,DP23=3),2)+IF(AND(DR$227=4,DP23=4),1)+IF(AND(DR$227=3,DP23=1),3)+IF(AND(DR$227=3,DP23=2),2)+IF(AND(DR$227=3,DP23=3),1)+IF(AND(DR$227=2,DP23=1),2)+IF(AND(DR$227=2,DP23=2),1)+IF(AND(DR$227=1,DP23=1),1)</f>
        <v>0</v>
      </c>
      <c r="DR23" s="78"/>
      <c r="DS23" s="78"/>
      <c r="DT23" s="15">
        <f>IF(AND(DS$227&gt;4,DR23=1),12)+IF(AND(DS$227&gt;4,DR23=2),8)+IF(AND(DS$227&gt;4,DR23=3),6)+IF(AND(DS$227&gt;4,DR23=4),5)+IF(AND(DS$227&gt;4,DR23=5),4)+IF(AND(DS$227&gt;4,DR23=6),3)+IF(AND(DS$227&gt;4,DR23=7),2)+IF(AND(DS$227&gt;4,DR23&gt;7),1)+IF(AND(DS$227=4,DR23=1),8)+IF(AND(DS$227=4,DR23=2),6)+IF(AND(DS$227=4,DR23=3),4)+IF(AND(DS$227=4,DR23=4),2)+IF(AND(DS$227=3,DR23=1),6)+IF(AND(DS$227=3,DR23=2),4)+IF(AND(DS$227=3,DR23=3),2)+IF(AND(DS$227=2,DR23=1),4)+IF(AND(DS$227=2,DR23=2),2)+IF(AND(DS$227=1,DR23=1),2)</f>
        <v>0</v>
      </c>
      <c r="DU23" s="15">
        <f>IF(AND(DS$227&gt;4,DS23=1),12)+IF(AND(DS$227&gt;4,DS23=2),8)+IF(AND(DS$227&gt;4,DS23=3),6)+IF(AND(DS$227&gt;4,DS23=4),5)+IF(AND(DS$227&gt;4,DS23=5),4)+IF(AND(DS$227&gt;4,DS23=6),3)+IF(AND(DS$227&gt;4,DS23=7),2)+IF(AND(DS$227&gt;4,DS23&gt;7),1)+IF(AND(DS$227=4,DS23=1),8)+IF(AND(DS$227=4,DS23=2),6)+IF(AND(DS$227=4,DS23=3),4)+IF(AND(DS$227=4,DS23=4),2)+IF(AND(DS$227=3,DS23=1),6)+IF(AND(DS$227=3,DS23=2),4)+IF(AND(DS$227=3,DS23=3),2)+IF(AND(DS$227=2,DS23=1),4)+IF(AND(DS$227=2,DS23=2),2)+IF(AND(DS$227=1,DS23=1),2)</f>
        <v>0</v>
      </c>
      <c r="DV23" s="26" t="s">
        <v>28</v>
      </c>
      <c r="DW23" s="15">
        <f>+DQ23+DT23+DU23+EC23</f>
        <v>0</v>
      </c>
      <c r="DX23" s="79">
        <f>+DW23+DH23</f>
        <v>18</v>
      </c>
      <c r="DY23" s="27"/>
      <c r="DZ23" s="27"/>
      <c r="EA23" s="18" t="s">
        <v>28</v>
      </c>
      <c r="EB23" s="18"/>
      <c r="EC23" s="24"/>
      <c r="ED23" s="98">
        <v>24.082999999999998</v>
      </c>
      <c r="EE23" s="27"/>
      <c r="EF23" s="77"/>
      <c r="EG23" s="15">
        <f>IF(AND(EH$227&gt;4,EF23=1),6)+IF(AND(EH$227&gt;4,EF23=2),4)+IF(AND(EH$227&gt;4,EF23=3),3)+IF(AND(EH$227&gt;4,EF23=4),2)+IF(AND(EH$227&gt;4,EF23=5),1)+IF(AND(EH$227&gt;4,EF23&gt;5),1)+IF(AND(EH$227=4,EF23=1),4)+IF(AND(EH$227=4,EF23=2),3)+IF(AND(EH$227=4,EF23=3),2)+IF(AND(EH$227=4,EF23=4),1)+IF(AND(EH$227=3,EF23=1),3)+IF(AND(EH$227=3,EF23=2),2)+IF(AND(EH$227=3,EF23=3),1)+IF(AND(EH$227=2,EF23=1),2)+IF(AND(EH$227=2,EF23=2),1)+IF(AND(EH$227=1,EF23=1),1)</f>
        <v>0</v>
      </c>
      <c r="EH23" s="78"/>
      <c r="EI23" s="78"/>
      <c r="EJ23" s="15">
        <f>IF(AND(EI$227&gt;4,EH23=1),12)+IF(AND(EI$227&gt;4,EH23=2),8)+IF(AND(EI$227&gt;4,EH23=3),6)+IF(AND(EI$227&gt;4,EH23=4),5)+IF(AND(EI$227&gt;4,EH23=5),4)+IF(AND(EI$227&gt;4,EH23=6),3)+IF(AND(EI$227&gt;4,EH23=7),2)+IF(AND(EI$227&gt;4,EH23&gt;7),1)+IF(AND(EI$227=4,EH23=1),8)+IF(AND(EI$227=4,EH23=2),6)+IF(AND(EI$227=4,EH23=3),4)+IF(AND(EI$227=4,EH23=4),2)+IF(AND(EI$227=3,EH23=1),6)+IF(AND(EI$227=3,EH23=2),4)+IF(AND(EI$227=3,EH23=3),2)+IF(AND(EI$227=2,EH23=1),4)+IF(AND(EI$227=2,EH23=2),2)+IF(AND(EI$227=1,EH23=1),2)</f>
        <v>0</v>
      </c>
      <c r="EK23" s="15">
        <f>IF(AND(EI$227&gt;4,EI23=1),12)+IF(AND(EI$227&gt;4,EI23=2),8)+IF(AND(EI$227&gt;4,EI23=3),6)+IF(AND(EI$227&gt;4,EI23=4),5)+IF(AND(EI$227&gt;4,EI23=5),4)+IF(AND(EI$227&gt;4,EI23=6),3)+IF(AND(EI$227&gt;4,EI23=7),2)+IF(AND(EI$227&gt;4,EI23&gt;7),1)+IF(AND(EI$227=4,EI23=1),8)+IF(AND(EI$227=4,EI23=2),6)+IF(AND(EI$227=4,EI23=3),4)+IF(AND(EI$227=4,EI23=4),2)+IF(AND(EI$227=3,EI23=1),6)+IF(AND(EI$227=3,EI23=2),4)+IF(AND(EI$227=3,EI23=3),2)+IF(AND(EI$227=2,EI23=1),4)+IF(AND(EI$227=2,EI23=2),2)+IF(AND(EI$227=1,EI23=1),2)</f>
        <v>0</v>
      </c>
      <c r="EL23" s="26" t="s">
        <v>28</v>
      </c>
      <c r="EM23" s="15">
        <f t="shared" si="50"/>
        <v>0</v>
      </c>
      <c r="EN23" s="79">
        <f t="shared" si="51"/>
        <v>18</v>
      </c>
      <c r="EO23" s="27"/>
      <c r="EP23" s="27"/>
      <c r="EQ23" s="18" t="s">
        <v>28</v>
      </c>
      <c r="ER23" s="18"/>
      <c r="ES23" s="115"/>
      <c r="ET23" s="98">
        <v>24.082999999999998</v>
      </c>
      <c r="EU23" s="27"/>
      <c r="EV23" s="77"/>
      <c r="EW23" s="15">
        <f t="shared" si="52"/>
        <v>0</v>
      </c>
      <c r="EX23" s="78"/>
      <c r="EY23" s="78"/>
      <c r="EZ23" s="15">
        <f t="shared" si="53"/>
        <v>0</v>
      </c>
      <c r="FA23" s="15">
        <f t="shared" si="54"/>
        <v>0</v>
      </c>
      <c r="FB23" s="26" t="s">
        <v>28</v>
      </c>
      <c r="FC23" s="15">
        <f t="shared" si="55"/>
        <v>0</v>
      </c>
      <c r="FD23" s="79">
        <f t="shared" si="56"/>
        <v>18</v>
      </c>
      <c r="FE23" s="27"/>
      <c r="FF23" s="27"/>
      <c r="FG23" s="18" t="s">
        <v>28</v>
      </c>
      <c r="FH23" s="18"/>
      <c r="FI23" s="115"/>
      <c r="FJ23" s="98">
        <v>24.082999999999998</v>
      </c>
      <c r="FK23" s="153">
        <v>18</v>
      </c>
      <c r="FL23" s="140"/>
      <c r="FM23" s="131"/>
      <c r="FN23" s="131"/>
      <c r="FO23" s="131"/>
      <c r="FP23" s="132"/>
      <c r="FQ23" s="144"/>
      <c r="FR23" s="140">
        <v>4</v>
      </c>
      <c r="FS23" s="131">
        <v>14</v>
      </c>
      <c r="FT23" s="131">
        <v>0</v>
      </c>
      <c r="FU23" s="132">
        <f>FR23+FS23+FT23</f>
        <v>18</v>
      </c>
      <c r="FV23" s="144">
        <f>FU23/FD23</f>
        <v>1</v>
      </c>
      <c r="FW23" s="140"/>
      <c r="FX23" s="131"/>
      <c r="FY23" s="131"/>
      <c r="FZ23" s="132"/>
      <c r="GA23" s="144"/>
      <c r="GB23" s="140"/>
      <c r="GC23" s="131"/>
      <c r="GD23" s="131"/>
      <c r="GE23" s="132"/>
      <c r="GF23" s="144"/>
      <c r="GG23" s="140"/>
      <c r="GH23" s="131"/>
      <c r="GI23" s="131"/>
      <c r="GJ23" s="132"/>
      <c r="GK23" s="144"/>
      <c r="GL23" s="140"/>
      <c r="GM23" s="131"/>
      <c r="GN23" s="131"/>
      <c r="GO23" s="132"/>
      <c r="GP23" s="144"/>
      <c r="GR23">
        <v>18</v>
      </c>
    </row>
    <row r="24" spans="1:200" x14ac:dyDescent="0.25">
      <c r="A24" s="89" t="s">
        <v>95</v>
      </c>
      <c r="B24" s="10">
        <v>124</v>
      </c>
      <c r="C24" s="21"/>
      <c r="D24" s="20"/>
      <c r="E24" s="10" t="s">
        <v>117</v>
      </c>
      <c r="F24" s="13"/>
      <c r="G24" s="27">
        <v>24.940999999999999</v>
      </c>
      <c r="H24" s="25"/>
      <c r="I24" s="15"/>
      <c r="J24" s="10"/>
      <c r="K24" s="10"/>
      <c r="L24" s="15"/>
      <c r="M24" s="15"/>
      <c r="N24" s="26" t="s">
        <v>27</v>
      </c>
      <c r="O24" s="15"/>
      <c r="P24" s="15"/>
      <c r="Q24" s="27">
        <v>24.193000000000001</v>
      </c>
      <c r="R24" s="27">
        <v>24.728999999999999</v>
      </c>
      <c r="S24" s="18" t="s">
        <v>29</v>
      </c>
      <c r="T24" s="68" t="s">
        <v>98</v>
      </c>
      <c r="U24" s="115"/>
      <c r="V24" s="66"/>
      <c r="W24" s="27"/>
      <c r="X24" s="25"/>
      <c r="Y24" s="15"/>
      <c r="Z24" s="10"/>
      <c r="AA24" s="10"/>
      <c r="AB24" s="15"/>
      <c r="AC24" s="15"/>
      <c r="AD24" s="26" t="s">
        <v>27</v>
      </c>
      <c r="AE24" s="15"/>
      <c r="AF24" s="15"/>
      <c r="AG24" s="27"/>
      <c r="AH24" s="27"/>
      <c r="AI24" s="18" t="s">
        <v>29</v>
      </c>
      <c r="AJ24" s="18" t="s">
        <v>98</v>
      </c>
      <c r="AK24" s="115"/>
      <c r="AL24" s="95"/>
      <c r="AM24" s="27"/>
      <c r="AN24" s="96"/>
      <c r="AO24" s="15"/>
      <c r="AP24" s="97"/>
      <c r="AQ24" s="97"/>
      <c r="AR24" s="15"/>
      <c r="AS24" s="15"/>
      <c r="AT24" s="26"/>
      <c r="AU24" s="15"/>
      <c r="AV24" s="79"/>
      <c r="AW24" s="27"/>
      <c r="AX24" s="27"/>
      <c r="AY24" s="18" t="s">
        <v>29</v>
      </c>
      <c r="AZ24" s="18"/>
      <c r="BA24" s="115"/>
      <c r="BB24" s="95"/>
      <c r="BC24" s="27"/>
      <c r="BD24" s="96"/>
      <c r="BE24" s="15"/>
      <c r="BF24" s="97"/>
      <c r="BG24" s="97"/>
      <c r="BH24" s="15"/>
      <c r="BI24" s="15"/>
      <c r="BJ24" s="26"/>
      <c r="BK24" s="15"/>
      <c r="BL24" s="79"/>
      <c r="BM24" s="27"/>
      <c r="BN24" s="27"/>
      <c r="BO24" s="18" t="s">
        <v>29</v>
      </c>
      <c r="BP24" s="18"/>
      <c r="BQ24" s="115"/>
      <c r="BR24" s="95"/>
      <c r="BS24" s="27"/>
      <c r="BT24" s="96"/>
      <c r="BU24" s="15"/>
      <c r="BV24" s="97"/>
      <c r="BW24" s="97"/>
      <c r="BX24" s="15"/>
      <c r="BY24" s="15"/>
      <c r="BZ24" s="26"/>
      <c r="CA24" s="15"/>
      <c r="CB24" s="79"/>
      <c r="CC24" s="27"/>
      <c r="CD24" s="27"/>
      <c r="CE24" s="18" t="s">
        <v>29</v>
      </c>
      <c r="CF24" s="18"/>
      <c r="CG24" s="115"/>
      <c r="CH24" s="95"/>
      <c r="CI24" s="27"/>
      <c r="CJ24" s="96"/>
      <c r="CK24" s="15"/>
      <c r="CL24" s="97"/>
      <c r="CM24" s="97"/>
      <c r="CN24" s="15"/>
      <c r="CO24" s="15"/>
      <c r="CP24" s="26"/>
      <c r="CQ24" s="15"/>
      <c r="CR24" s="79"/>
      <c r="CS24" s="27"/>
      <c r="CT24" s="27"/>
      <c r="CU24" s="18" t="s">
        <v>29</v>
      </c>
      <c r="CV24" s="18"/>
      <c r="CW24" s="115"/>
      <c r="CX24" s="98"/>
      <c r="CY24" s="27">
        <v>25.884</v>
      </c>
      <c r="CZ24" s="77"/>
      <c r="DA24" s="15"/>
      <c r="DB24" s="78"/>
      <c r="DC24" s="78"/>
      <c r="DD24" s="15"/>
      <c r="DE24" s="15"/>
      <c r="DF24" s="26" t="s">
        <v>29</v>
      </c>
      <c r="DG24" s="15"/>
      <c r="DH24" s="79"/>
      <c r="DI24" s="27">
        <v>24.431000000000001</v>
      </c>
      <c r="DJ24" s="27">
        <v>24.071999999999999</v>
      </c>
      <c r="DK24" s="18" t="s">
        <v>28</v>
      </c>
      <c r="DL24" s="23" t="s">
        <v>181</v>
      </c>
      <c r="DM24" s="115"/>
      <c r="DN24" s="98">
        <v>24.071999999999999</v>
      </c>
      <c r="DO24" s="27"/>
      <c r="DP24" s="77"/>
      <c r="DQ24" s="15">
        <f>IF(AND(DR$227&gt;4,DP24=1),6)+IF(AND(DR$227&gt;4,DP24=2),4)+IF(AND(DR$227&gt;4,DP24=3),3)+IF(AND(DR$227&gt;4,DP24=4),2)+IF(AND(DR$227&gt;4,DP24=5),1)+IF(AND(DR$227&gt;4,DP24&gt;5),1)+IF(AND(DR$227=4,DP24=1),4)+IF(AND(DR$227=4,DP24=2),3)+IF(AND(DR$227=4,DP24=3),2)+IF(AND(DR$227=4,DP24=4),1)+IF(AND(DR$227=3,DP24=1),3)+IF(AND(DR$227=3,DP24=2),2)+IF(AND(DR$227=3,DP24=3),1)+IF(AND(DR$227=2,DP24=1),2)+IF(AND(DR$227=2,DP24=2),1)+IF(AND(DR$227=1,DP24=1),1)</f>
        <v>0</v>
      </c>
      <c r="DR24" s="78"/>
      <c r="DS24" s="78"/>
      <c r="DT24" s="15">
        <f>IF(AND(DS$227&gt;4,DR24=1),12)+IF(AND(DS$227&gt;4,DR24=2),8)+IF(AND(DS$227&gt;4,DR24=3),6)+IF(AND(DS$227&gt;4,DR24=4),5)+IF(AND(DS$227&gt;4,DR24=5),4)+IF(AND(DS$227&gt;4,DR24=6),3)+IF(AND(DS$227&gt;4,DR24=7),2)+IF(AND(DS$227&gt;4,DR24&gt;7),1)+IF(AND(DS$227=4,DR24=1),8)+IF(AND(DS$227=4,DR24=2),6)+IF(AND(DS$227=4,DR24=3),4)+IF(AND(DS$227=4,DR24=4),2)+IF(AND(DS$227=3,DR24=1),6)+IF(AND(DS$227=3,DR24=2),4)+IF(AND(DS$227=3,DR24=3),2)+IF(AND(DS$227=2,DR24=1),4)+IF(AND(DS$227=2,DR24=2),2)+IF(AND(DS$227=1,DR24=1),2)</f>
        <v>0</v>
      </c>
      <c r="DU24" s="15">
        <f>IF(AND(DS$227&gt;4,DS24=1),12)+IF(AND(DS$227&gt;4,DS24=2),8)+IF(AND(DS$227&gt;4,DS24=3),6)+IF(AND(DS$227&gt;4,DS24=4),5)+IF(AND(DS$227&gt;4,DS24=5),4)+IF(AND(DS$227&gt;4,DS24=6),3)+IF(AND(DS$227&gt;4,DS24=7),2)+IF(AND(DS$227&gt;4,DS24&gt;7),1)+IF(AND(DS$227=4,DS24=1),8)+IF(AND(DS$227=4,DS24=2),6)+IF(AND(DS$227=4,DS24=3),4)+IF(AND(DS$227=4,DS24=4),2)+IF(AND(DS$227=3,DS24=1),6)+IF(AND(DS$227=3,DS24=2),4)+IF(AND(DS$227=3,DS24=3),2)+IF(AND(DS$227=2,DS24=1),4)+IF(AND(DS$227=2,DS24=2),2)+IF(AND(DS$227=1,DS24=1),2)</f>
        <v>0</v>
      </c>
      <c r="DV24" s="26" t="s">
        <v>28</v>
      </c>
      <c r="DW24" s="15">
        <f>+DQ24+DT24+DU24+EC24</f>
        <v>0</v>
      </c>
      <c r="DX24" s="79">
        <f>+DW24+DH24</f>
        <v>0</v>
      </c>
      <c r="DY24" s="27"/>
      <c r="DZ24" s="27"/>
      <c r="EA24" s="18" t="s">
        <v>28</v>
      </c>
      <c r="EB24" s="18"/>
      <c r="EC24" s="24"/>
      <c r="ED24" s="98">
        <v>24.071999999999999</v>
      </c>
      <c r="EE24" s="27">
        <v>24.715</v>
      </c>
      <c r="EF24" s="77">
        <v>1</v>
      </c>
      <c r="EG24" s="15">
        <f>IF(AND(EH$227&gt;4,EF24=1),6)+IF(AND(EH$227&gt;4,EF24=2),4)+IF(AND(EH$227&gt;4,EF24=3),3)+IF(AND(EH$227&gt;4,EF24=4),2)+IF(AND(EH$227&gt;4,EF24=5),1)+IF(AND(EH$227&gt;4,EF24&gt;5),1)+IF(AND(EH$227=4,EF24=1),4)+IF(AND(EH$227=4,EF24=2),3)+IF(AND(EH$227=4,EF24=3),2)+IF(AND(EH$227=4,EF24=4),1)+IF(AND(EH$227=3,EF24=1),3)+IF(AND(EH$227=3,EF24=2),2)+IF(AND(EH$227=3,EF24=3),1)+IF(AND(EH$227=2,EF24=1),2)+IF(AND(EH$227=2,EF24=2),1)+IF(AND(EH$227=1,EF24=1),1)</f>
        <v>3</v>
      </c>
      <c r="EH24" s="78">
        <v>1</v>
      </c>
      <c r="EI24" s="78">
        <v>2</v>
      </c>
      <c r="EJ24" s="15">
        <f>IF(AND(EI$227&gt;4,EH24=1),12)+IF(AND(EI$227&gt;4,EH24=2),8)+IF(AND(EI$227&gt;4,EH24=3),6)+IF(AND(EI$227&gt;4,EH24=4),5)+IF(AND(EI$227&gt;4,EH24=5),4)+IF(AND(EI$227&gt;4,EH24=6),3)+IF(AND(EI$227&gt;4,EH24=7),2)+IF(AND(EI$227&gt;4,EH24&gt;7),1)+IF(AND(EI$227=4,EH24=1),8)+IF(AND(EI$227=4,EH24=2),6)+IF(AND(EI$227=4,EH24=3),4)+IF(AND(EI$227=4,EH24=4),2)+IF(AND(EI$227=3,EH24=1),6)+IF(AND(EI$227=3,EH24=2),4)+IF(AND(EI$227=3,EH24=3),2)+IF(AND(EI$227=2,EH24=1),4)+IF(AND(EI$227=2,EH24=2),2)+IF(AND(EI$227=1,EH24=1),2)</f>
        <v>6</v>
      </c>
      <c r="EK24" s="15">
        <f>IF(AND(EI$227&gt;4,EI24=1),12)+IF(AND(EI$227&gt;4,EI24=2),8)+IF(AND(EI$227&gt;4,EI24=3),6)+IF(AND(EI$227&gt;4,EI24=4),5)+IF(AND(EI$227&gt;4,EI24=5),4)+IF(AND(EI$227&gt;4,EI24=6),3)+IF(AND(EI$227&gt;4,EI24=7),2)+IF(AND(EI$227&gt;4,EI24&gt;7),1)+IF(AND(EI$227=4,EI24=1),8)+IF(AND(EI$227=4,EI24=2),6)+IF(AND(EI$227=4,EI24=3),4)+IF(AND(EI$227=4,EI24=4),2)+IF(AND(EI$227=3,EI24=1),6)+IF(AND(EI$227=3,EI24=2),4)+IF(AND(EI$227=3,EI24=3),2)+IF(AND(EI$227=2,EI24=1),4)+IF(AND(EI$227=2,EI24=2),2)+IF(AND(EI$227=1,EI24=1),2)</f>
        <v>4</v>
      </c>
      <c r="EL24" s="26" t="s">
        <v>28</v>
      </c>
      <c r="EM24" s="15">
        <f t="shared" si="50"/>
        <v>13</v>
      </c>
      <c r="EN24" s="79">
        <f t="shared" si="51"/>
        <v>13</v>
      </c>
      <c r="EO24" s="27">
        <v>24.925999999999998</v>
      </c>
      <c r="EP24" s="27">
        <v>24.748999999999999</v>
      </c>
      <c r="EQ24" s="18" t="s">
        <v>28</v>
      </c>
      <c r="ER24" s="18"/>
      <c r="ES24" s="115"/>
      <c r="ET24" s="98">
        <v>24.071999999999999</v>
      </c>
      <c r="EU24" s="27"/>
      <c r="EV24" s="77"/>
      <c r="EW24" s="15">
        <f t="shared" si="52"/>
        <v>0</v>
      </c>
      <c r="EX24" s="78"/>
      <c r="EY24" s="78"/>
      <c r="EZ24" s="15">
        <f t="shared" si="53"/>
        <v>0</v>
      </c>
      <c r="FA24" s="15">
        <f t="shared" si="54"/>
        <v>0</v>
      </c>
      <c r="FB24" s="26" t="s">
        <v>28</v>
      </c>
      <c r="FC24" s="15">
        <f t="shared" si="55"/>
        <v>0</v>
      </c>
      <c r="FD24" s="79">
        <f t="shared" si="56"/>
        <v>13</v>
      </c>
      <c r="FE24" s="27"/>
      <c r="FF24" s="27"/>
      <c r="FG24" s="18" t="s">
        <v>28</v>
      </c>
      <c r="FH24" s="18"/>
      <c r="FI24" s="115"/>
      <c r="FJ24" s="98">
        <v>24.071999999999999</v>
      </c>
      <c r="FK24" s="153">
        <v>13</v>
      </c>
      <c r="FL24" s="140"/>
      <c r="FM24" s="131"/>
      <c r="FN24" s="131"/>
      <c r="FO24" s="131"/>
      <c r="FP24" s="132"/>
      <c r="FQ24" s="144"/>
      <c r="FR24" s="140">
        <v>3</v>
      </c>
      <c r="FS24" s="131">
        <v>10</v>
      </c>
      <c r="FT24" s="131">
        <v>0</v>
      </c>
      <c r="FU24" s="132">
        <f>FR24+FS24+FT24</f>
        <v>13</v>
      </c>
      <c r="FV24" s="144">
        <f>FU24/FD24</f>
        <v>1</v>
      </c>
      <c r="FW24" s="140"/>
      <c r="FX24" s="131"/>
      <c r="FY24" s="131"/>
      <c r="FZ24" s="132"/>
      <c r="GA24" s="144"/>
      <c r="GB24" s="140"/>
      <c r="GC24" s="131"/>
      <c r="GD24" s="131"/>
      <c r="GE24" s="132"/>
      <c r="GF24" s="144"/>
      <c r="GG24" s="140"/>
      <c r="GH24" s="131"/>
      <c r="GI24" s="131"/>
      <c r="GJ24" s="132"/>
      <c r="GK24" s="144"/>
      <c r="GL24" s="140"/>
      <c r="GM24" s="131"/>
      <c r="GN24" s="131"/>
      <c r="GO24" s="132"/>
      <c r="GP24" s="144"/>
      <c r="GR24">
        <v>13</v>
      </c>
    </row>
    <row r="25" spans="1:200" hidden="1" x14ac:dyDescent="0.25">
      <c r="A25" s="89" t="s">
        <v>47</v>
      </c>
      <c r="B25" s="10">
        <v>2</v>
      </c>
      <c r="C25" s="12"/>
      <c r="D25" s="10"/>
      <c r="E25" s="10" t="s">
        <v>43</v>
      </c>
      <c r="F25" s="13">
        <v>25.486999999999998</v>
      </c>
      <c r="G25" s="10">
        <v>27.727</v>
      </c>
      <c r="H25" s="77">
        <v>3</v>
      </c>
      <c r="I25" s="15">
        <f>IF(AND(J$228&gt;4,H25=1),6)+IF(AND(J$228&gt;4,H25=2),4)+IF(AND(J$228&gt;4,H25=3),3)+IF(AND(J$228&gt;4,H25=4),2)+IF(AND(J$228&gt;4,H25=5),1)+IF(AND(J$228&gt;4,H25&gt;5),1)+IF(AND(J$228=4,H25=1),4)+IF(AND(J$228=4,H25=2),3)+IF(AND(J$228=4,H25=3),2)+IF(AND(J$228=4,H25=4),1)+IF(AND(J$228=3,H25=1),3)+IF(AND(J$228=3,H25=2),2)+IF(AND(J$228=3,H25=3),1)+IF(AND(J$228=2,H25=1),2)+IF(AND(J$228=2,H25=2),1)+IF(AND(J$228=1,H25=1),1)</f>
        <v>2</v>
      </c>
      <c r="J25" s="78">
        <v>2</v>
      </c>
      <c r="K25" s="78">
        <v>1</v>
      </c>
      <c r="L25" s="22">
        <f>IF(AND(K$228&gt;4,J25=1),12)+IF(AND(K$228&gt;4,J25=2),8)+IF(AND(K$228&gt;4,J25=3),6)+IF(AND(K$228&gt;4,J25=4),5)+IF(AND(K$228&gt;4,J25=5),4)+IF(AND(K$228&gt;4,J25=6),3)+IF(AND(K$228&gt;4,J25=7),2)+IF(AND(K$228&gt;4,J25&gt;7),1)+IF(AND(K$228=4,J25=1),8)+IF(AND(K$228=4,J25=2),6)+IF(AND(K$228=4,J25=3),4)+IF(AND(K$228=4,J25=4),2)+IF(AND(K$228=3,J25=1),6)+IF(AND(K$228=3,J25=2),4)+IF(AND(K$228=3,J25=3),2)+IF(AND(K$228=2,J25=1),4)+IF(AND(K$228=2,J25=2),2)+IF(AND(K$228=1,J25=1),2)</f>
        <v>6</v>
      </c>
      <c r="M25" s="22">
        <f>IF(AND(K$228&gt;4,K25=1),12)+IF(AND(K$228&gt;4,K25=2),8)+IF(AND(K$228&gt;4,K25=3),6)+IF(AND(K$228&gt;4,K25=4),5)+IF(AND(K$228&gt;4,K25=5),4)+IF(AND(K$228&gt;4,K25=6),3)+IF(AND(K$228&gt;4,K25=7),2)+IF(AND(K$228&gt;4,K25&gt;7),1)+IF(AND(K$228=4,K25=1),8)+IF(AND(K$228=4,K25=2),6)+IF(AND(K$228=4,K25=3),4)+IF(AND(K$228=4,K25=4),2)+IF(AND(K$228=3,K25=1),6)+IF(AND(K$228=3,K25=2),4)+IF(AND(K$228=3,K25=3),2)+IF(AND(K$228=2,K25=1),4)+IF(AND(K$228=2,K25=2),2)+IF(AND(K$228=1,K25=1),2)</f>
        <v>8</v>
      </c>
      <c r="N25" s="26" t="s">
        <v>30</v>
      </c>
      <c r="O25" s="15">
        <f>+I25+L25+M25+U25</f>
        <v>16</v>
      </c>
      <c r="P25" s="79">
        <f>+O25</f>
        <v>16</v>
      </c>
      <c r="Q25" s="27">
        <v>26.518999999999998</v>
      </c>
      <c r="R25" s="27">
        <v>26.794</v>
      </c>
      <c r="S25" s="18" t="s">
        <v>30</v>
      </c>
      <c r="T25" s="18" t="s">
        <v>103</v>
      </c>
      <c r="U25" s="115"/>
      <c r="V25" s="66">
        <v>25.486999999999998</v>
      </c>
      <c r="W25" s="10">
        <v>28.289000000000001</v>
      </c>
      <c r="X25" s="77">
        <v>4</v>
      </c>
      <c r="Y25" s="15">
        <f>IF(AND(Z$228&gt;4,X25=1),6)+IF(AND(Z$228&gt;4,X25=2),4)+IF(AND(Z$228&gt;4,X25=3),3)+IF(AND(Z$228&gt;4,X25=4),2)+IF(AND(Z$228&gt;4,X25=5),1)+IF(AND(Z$228&gt;4,X25&gt;5),1)+IF(AND(Z$228=4,X25=1),4)+IF(AND(Z$228=4,X25=2),3)+IF(AND(Z$228=4,X25=3),2)+IF(AND(Z$228=4,X25=4),1)+IF(AND(Z$228=3,X25=1),3)+IF(AND(Z$228=3,X25=2),2)+IF(AND(Z$228=3,X25=3),1)+IF(AND(Z$228=2,X25=1),2)+IF(AND(Z$228=2,X25=2),1)+IF(AND(Z$228=1,X25=1),1)</f>
        <v>1</v>
      </c>
      <c r="Z25" s="78">
        <v>4</v>
      </c>
      <c r="AA25" s="78"/>
      <c r="AB25" s="22">
        <f>IF(AND(AA$228&gt;4,Z25=1),12)+IF(AND(AA$228&gt;4,Z25=2),8)+IF(AND(AA$228&gt;4,Z25=3),6)+IF(AND(AA$228&gt;4,Z25=4),5)+IF(AND(AA$228&gt;4,Z25=5),4)+IF(AND(AA$228&gt;4,Z25=6),3)+IF(AND(AA$228&gt;4,Z25=7),2)+IF(AND(AA$228&gt;4,Z25&gt;7),1)+IF(AND(AA$228=4,Z25=1),8)+IF(AND(AA$228=4,Z25=2),6)+IF(AND(AA$228=4,Z25=3),4)+IF(AND(AA$228=4,Z25=4),2)+IF(AND(AA$228=3,Z25=1),6)+IF(AND(AA$228=3,Z25=2),4)+IF(AND(AA$228=3,Z25=3),2)+IF(AND(AA$228=2,Z25=1),4)+IF(AND(AA$228=2,Z25=2),2)+IF(AND(AA$228=1,Z25=1),2)</f>
        <v>2</v>
      </c>
      <c r="AC25" s="22">
        <f>IF(AND(AA$228&gt;4,AA25=1),12)+IF(AND(AA$228&gt;4,AA25=2),8)+IF(AND(AA$228&gt;4,AA25=3),6)+IF(AND(AA$228&gt;4,AA25=4),5)+IF(AND(AA$228&gt;4,AA25=5),4)+IF(AND(AA$228&gt;4,AA25=6),3)+IF(AND(AA$228&gt;4,AA25=7),2)+IF(AND(AA$228&gt;4,AA25&gt;7),1)+IF(AND(AA$228=4,AA25=1),8)+IF(AND(AA$228=4,AA25=2),6)+IF(AND(AA$228=4,AA25=3),4)+IF(AND(AA$228=4,AA25=4),2)+IF(AND(AA$228=3,AA25=1),6)+IF(AND(AA$228=3,AA25=2),4)+IF(AND(AA$228=3,AA25=3),2)+IF(AND(AA$228=2,AA25=1),4)+IF(AND(AA$228=2,AA25=2),2)+IF(AND(AA$228=1,AA25=1),2)</f>
        <v>0</v>
      </c>
      <c r="AD25" s="26" t="s">
        <v>30</v>
      </c>
      <c r="AE25" s="15">
        <f>+Y25+AB25+AC25+AK25</f>
        <v>3</v>
      </c>
      <c r="AF25" s="79">
        <f>+AE25+P25</f>
        <v>19</v>
      </c>
      <c r="AG25" s="27">
        <v>26.838000000000001</v>
      </c>
      <c r="AH25" s="27"/>
      <c r="AI25" s="18" t="s">
        <v>30</v>
      </c>
      <c r="AJ25" s="18" t="s">
        <v>103</v>
      </c>
      <c r="AK25" s="115"/>
      <c r="AL25" s="98">
        <v>25.486999999999998</v>
      </c>
      <c r="AM25" s="10">
        <v>27.591999999999999</v>
      </c>
      <c r="AN25" s="77">
        <v>3</v>
      </c>
      <c r="AO25" s="15">
        <f>IF(AND(AP$228&gt;4,AN25=1),6)+IF(AND(AP$228&gt;4,AN25=2),4)+IF(AND(AP$228&gt;4,AN25=3),3)+IF(AND(AP$228&gt;4,AN25=4),2)+IF(AND(AP$228&gt;4,AN25=5),1)+IF(AND(AP$228&gt;4,AN25&gt;5),1)+IF(AND(AP$228=4,AN25=1),4)+IF(AND(AP$228=4,AN25=2),3)+IF(AND(AP$228=4,AN25=3),2)+IF(AND(AP$228=4,AN25=4),1)+IF(AND(AP$228=3,AN25=1),3)+IF(AND(AP$228=3,AN25=2),2)+IF(AND(AP$228=3,AN25=3),1)+IF(AND(AP$228=2,AN25=1),2)+IF(AND(AP$228=2,AN25=2),1)+IF(AND(AP$228=1,AN25=1),1)</f>
        <v>3</v>
      </c>
      <c r="AP25" s="78">
        <v>2</v>
      </c>
      <c r="AQ25" s="78">
        <v>2</v>
      </c>
      <c r="AR25" s="22">
        <f>IF(AND(AQ$228&gt;4,AP25=1),12)+IF(AND(AQ$228&gt;4,AP25=2),8)+IF(AND(AQ$228&gt;4,AP25=3),6)+IF(AND(AQ$228&gt;4,AP25=4),5)+IF(AND(AQ$228&gt;4,AP25=5),4)+IF(AND(AQ$228&gt;4,AP25=6),3)+IF(AND(AQ$228&gt;4,AP25=7),2)+IF(AND(AQ$228&gt;4,AP25&gt;7),1)+IF(AND(AQ$228=4,AP25=1),8)+IF(AND(AQ$228=4,AP25=2),6)+IF(AND(AQ$228=4,AP25=3),4)+IF(AND(AQ$228=4,AP25=4),2)+IF(AND(AQ$228=3,AP25=1),6)+IF(AND(AQ$228=3,AP25=2),4)+IF(AND(AQ$228=3,AP25=3),2)+IF(AND(AQ$228=2,AP25=1),4)+IF(AND(AQ$228=2,AP25=2),2)+IF(AND(AQ$228=1,AP25=1),2)</f>
        <v>8</v>
      </c>
      <c r="AS25" s="22">
        <f>IF(AND(AQ$228&gt;4,AQ25=1),12)+IF(AND(AQ$228&gt;4,AQ25=2),8)+IF(AND(AQ$228&gt;4,AQ25=3),6)+IF(AND(AQ$228&gt;4,AQ25=4),5)+IF(AND(AQ$228&gt;4,AQ25=5),4)+IF(AND(AQ$228&gt;4,AQ25=6),3)+IF(AND(AQ$228&gt;4,AQ25=7),2)+IF(AND(AQ$228&gt;4,AQ25&gt;7),1)+IF(AND(AQ$228=4,AQ25=1),8)+IF(AND(AQ$228=4,AQ25=2),6)+IF(AND(AQ$228=4,AQ25=3),4)+IF(AND(AQ$228=4,AQ25=4),2)+IF(AND(AQ$228=3,AQ25=1),6)+IF(AND(AQ$228=3,AQ25=2),4)+IF(AND(AQ$228=3,AQ25=3),2)+IF(AND(AQ$228=2,AQ25=1),4)+IF(AND(AQ$228=2,AQ25=2),2)+IF(AND(AQ$228=1,AQ25=1),2)</f>
        <v>8</v>
      </c>
      <c r="AT25" s="18" t="s">
        <v>30</v>
      </c>
      <c r="AU25" s="15">
        <f>+AO25+AR25+AS25+BA25</f>
        <v>19</v>
      </c>
      <c r="AV25" s="79">
        <f>+AU25+AF25</f>
        <v>38</v>
      </c>
      <c r="AW25" s="27">
        <v>26.58</v>
      </c>
      <c r="AX25" s="27">
        <v>26.393000000000001</v>
      </c>
      <c r="AY25" s="18" t="s">
        <v>30</v>
      </c>
      <c r="AZ25" s="18" t="s">
        <v>103</v>
      </c>
      <c r="BA25" s="115"/>
      <c r="BB25" s="98">
        <v>25.486999999999998</v>
      </c>
      <c r="BC25" s="10">
        <v>26.835999999999999</v>
      </c>
      <c r="BD25" s="77">
        <v>4</v>
      </c>
      <c r="BE25" s="15">
        <f>IF(AND(BF$228&gt;4,BD25=1),6)+IF(AND(BF$228&gt;4,BD25=2),4)+IF(AND(BF$228&gt;4,BD25=3),3)+IF(AND(BF$228&gt;4,BD25=4),2)+IF(AND(BF$228&gt;4,BD25=5),1)+IF(AND(BF$228&gt;4,BD25&gt;5),1)+IF(AND(BF$228=4,BD25=1),4)+IF(AND(BF$228=4,BD25=2),3)+IF(AND(BF$228=4,BD25=3),2)+IF(AND(BF$228=4,BD25=4),1)+IF(AND(BF$228=3,BD25=1),3)+IF(AND(BF$228=3,BD25=2),2)+IF(AND(BF$228=3,BD25=3),1)+IF(AND(BF$228=2,BD25=1),2)+IF(AND(BF$228=2,BD25=2),1)+IF(AND(BF$228=1,BD25=1),1)</f>
        <v>2</v>
      </c>
      <c r="BF25" s="78">
        <v>6</v>
      </c>
      <c r="BG25" s="78">
        <v>4</v>
      </c>
      <c r="BH25" s="22">
        <f>IF(AND(BG$228&gt;4,BF25=1),12)+IF(AND(BG$228&gt;4,BF25=2),8)+IF(AND(BG$228&gt;4,BF25=3),6)+IF(AND(BG$228&gt;4,BF25=4),5)+IF(AND(BG$228&gt;4,BF25=5),4)+IF(AND(BG$228&gt;4,BF25=6),3)+IF(AND(BG$228&gt;4,BF25=7),2)+IF(AND(BG$228&gt;4,BF25&gt;7),1)+IF(AND(BG$228=4,BF25=1),8)+IF(AND(BG$228=4,BF25=2),6)+IF(AND(BG$228=4,BF25=3),4)+IF(AND(BG$228=4,BF25=4),2)+IF(AND(BG$228=3,BF25=1),6)+IF(AND(BG$228=3,BF25=2),4)+IF(AND(BG$228=3,BF25=3),2)+IF(AND(BG$228=2,BF25=1),4)+IF(AND(BG$228=2,BF25=2),2)+IF(AND(BG$228=1,BF25=1),2)</f>
        <v>3</v>
      </c>
      <c r="BI25" s="22">
        <f>IF(AND(BG$228&gt;4,BG25=1),12)+IF(AND(BG$228&gt;4,BG25=2),8)+IF(AND(BG$228&gt;4,BG25=3),6)+IF(AND(BG$228&gt;4,BG25=4),5)+IF(AND(BG$228&gt;4,BG25=5),4)+IF(AND(BG$228&gt;4,BG25=6),3)+IF(AND(BG$228&gt;4,BG25=7),2)+IF(AND(BG$228&gt;4,BG25&gt;7),1)+IF(AND(BG$228=4,BG25=1),8)+IF(AND(BG$228=4,BG25=2),6)+IF(AND(BG$228=4,BG25=3),4)+IF(AND(BG$228=4,BG25=4),2)+IF(AND(BG$228=3,BG25=1),6)+IF(AND(BG$228=3,BG25=2),4)+IF(AND(BG$228=3,BG25=3),2)+IF(AND(BG$228=2,BG25=1),4)+IF(AND(BG$228=2,BG25=2),2)+IF(AND(BG$228=1,BG25=1),2)</f>
        <v>5</v>
      </c>
      <c r="BJ25" s="18" t="s">
        <v>30</v>
      </c>
      <c r="BK25" s="15">
        <f>+BE25+BH25+BI25+BQ25</f>
        <v>10</v>
      </c>
      <c r="BL25" s="79">
        <f>+BK25+AV25</f>
        <v>48</v>
      </c>
      <c r="BM25" s="27">
        <v>25.771000000000001</v>
      </c>
      <c r="BN25" s="27">
        <v>25.780999999999999</v>
      </c>
      <c r="BO25" s="18" t="s">
        <v>30</v>
      </c>
      <c r="BP25" s="18" t="s">
        <v>103</v>
      </c>
      <c r="BQ25" s="115"/>
      <c r="BR25" s="98">
        <v>25.486999999999998</v>
      </c>
      <c r="BS25" s="10">
        <v>32.893999999999998</v>
      </c>
      <c r="BT25" s="77">
        <v>3</v>
      </c>
      <c r="BU25" s="15">
        <f>IF(AND(BV$228&gt;4,BT25=1),6)+IF(AND(BV$228&gt;4,BT25=2),4)+IF(AND(BV$228&gt;4,BT25=3),3)+IF(AND(BV$228&gt;4,BT25=4),2)+IF(AND(BV$228&gt;4,BT25=5),1)+IF(AND(BV$228&gt;4,BT25&gt;5),1)+IF(AND(BV$228=4,BT25=1),4)+IF(AND(BV$228=4,BT25=2),3)+IF(AND(BV$228=4,BT25=3),2)+IF(AND(BV$228=4,BT25=4),1)+IF(AND(BV$228=3,BT25=1),3)+IF(AND(BV$228=3,BT25=2),2)+IF(AND(BV$228=3,BT25=3),1)+IF(AND(BV$228=2,BT25=1),2)+IF(AND(BV$228=2,BT25=2),1)+IF(AND(BV$228=1,BT25=1),1)</f>
        <v>0</v>
      </c>
      <c r="BV25" s="78">
        <v>2</v>
      </c>
      <c r="BW25" s="78">
        <v>2</v>
      </c>
      <c r="BX25" s="22">
        <f>IF(AND(BW$228&gt;4,BV25=1),12)+IF(AND(BW$228&gt;4,BV25=2),8)+IF(AND(BW$228&gt;4,BV25=3),6)+IF(AND(BW$228&gt;4,BV25=4),5)+IF(AND(BW$228&gt;4,BV25=5),4)+IF(AND(BW$228&gt;4,BV25=6),3)+IF(AND(BW$228&gt;4,BV25=7),2)+IF(AND(BW$228&gt;4,BV25&gt;7),1)+IF(AND(BW$228=4,BV25=1),8)+IF(AND(BW$228=4,BV25=2),6)+IF(AND(BW$228=4,BV25=3),4)+IF(AND(BW$228=4,BV25=4),2)+IF(AND(BW$228=3,BV25=1),6)+IF(AND(BW$228=3,BV25=2),4)+IF(AND(BW$228=3,BV25=3),2)+IF(AND(BW$228=2,BV25=1),4)+IF(AND(BW$228=2,BV25=2),2)+IF(AND(BW$228=1,BV25=1),2)</f>
        <v>0</v>
      </c>
      <c r="BY25" s="22">
        <f>IF(AND(BW$228&gt;4,BW25=1),12)+IF(AND(BW$228&gt;4,BW25=2),8)+IF(AND(BW$228&gt;4,BW25=3),6)+IF(AND(BW$228&gt;4,BW25=4),5)+IF(AND(BW$228&gt;4,BW25=5),4)+IF(AND(BW$228&gt;4,BW25=6),3)+IF(AND(BW$228&gt;4,BW25=7),2)+IF(AND(BW$228&gt;4,BW25&gt;7),1)+IF(AND(BW$228=4,BW25=1),8)+IF(AND(BW$228=4,BW25=2),6)+IF(AND(BW$228=4,BW25=3),4)+IF(AND(BW$228=4,BW25=4),2)+IF(AND(BW$228=3,BW25=1),6)+IF(AND(BW$228=3,BW25=2),4)+IF(AND(BW$228=3,BW25=3),2)+IF(AND(BW$228=2,BW25=1),4)+IF(AND(BW$228=2,BW25=2),2)+IF(AND(BW$228=1,BW25=1),2)</f>
        <v>0</v>
      </c>
      <c r="BZ25" s="18" t="s">
        <v>30</v>
      </c>
      <c r="CA25" s="15">
        <f>+BU25+BX25+BY25+CG25</f>
        <v>0</v>
      </c>
      <c r="CB25" s="79">
        <f>+CA25+BL25</f>
        <v>48</v>
      </c>
      <c r="CC25" s="27">
        <v>31.902000000000001</v>
      </c>
      <c r="CD25" s="27">
        <v>31.439</v>
      </c>
      <c r="CE25" s="18" t="s">
        <v>30</v>
      </c>
      <c r="CF25" s="18" t="s">
        <v>103</v>
      </c>
      <c r="CG25" s="115"/>
      <c r="CH25" s="98">
        <v>25.486999999999998</v>
      </c>
      <c r="CI25" s="10"/>
      <c r="CJ25" s="77"/>
      <c r="CK25" s="15">
        <f>IF(AND(CL$228&gt;4,CJ25=1),6)+IF(AND(CL$228&gt;4,CJ25=2),4)+IF(AND(CL$228&gt;4,CJ25=3),3)+IF(AND(CL$228&gt;4,CJ25=4),2)+IF(AND(CL$228&gt;4,CJ25=5),1)+IF(AND(CL$228&gt;4,CJ25&gt;5),1)+IF(AND(CL$228=4,CJ25=1),4)+IF(AND(CL$228=4,CJ25=2),3)+IF(AND(CL$228=4,CJ25=3),2)+IF(AND(CL$228=4,CJ25=4),1)+IF(AND(CL$228=3,CJ25=1),3)+IF(AND(CL$228=3,CJ25=2),2)+IF(AND(CL$228=3,CJ25=3),1)+IF(AND(CL$228=2,CJ25=1),2)+IF(AND(CL$228=2,CJ25=2),1)+IF(AND(CL$228=1,CJ25=1),1)</f>
        <v>0</v>
      </c>
      <c r="CL25" s="78"/>
      <c r="CM25" s="78"/>
      <c r="CN25" s="22">
        <f>IF(AND(CM$228&gt;4,CL25=1),12)+IF(AND(CM$228&gt;4,CL25=2),8)+IF(AND(CM$228&gt;4,CL25=3),6)+IF(AND(CM$228&gt;4,CL25=4),5)+IF(AND(CM$228&gt;4,CL25=5),4)+IF(AND(CM$228&gt;4,CL25=6),3)+IF(AND(CM$228&gt;4,CL25=7),2)+IF(AND(CM$228&gt;4,CL25&gt;7),1)+IF(AND(CM$228=4,CL25=1),8)+IF(AND(CM$228=4,CL25=2),6)+IF(AND(CM$228=4,CL25=3),4)+IF(AND(CM$228=4,CL25=4),2)+IF(AND(CM$228=3,CL25=1),6)+IF(AND(CM$228=3,CL25=2),4)+IF(AND(CM$228=3,CL25=3),2)+IF(AND(CM$228=2,CL25=1),4)+IF(AND(CM$228=2,CL25=2),2)+IF(AND(CM$228=1,CL25=1),2)</f>
        <v>0</v>
      </c>
      <c r="CO25" s="22">
        <f>IF(AND(CM$228&gt;4,CM25=1),12)+IF(AND(CM$228&gt;4,CM25=2),8)+IF(AND(CM$228&gt;4,CM25=3),6)+IF(AND(CM$228&gt;4,CM25=4),5)+IF(AND(CM$228&gt;4,CM25=5),4)+IF(AND(CM$228&gt;4,CM25=6),3)+IF(AND(CM$228&gt;4,CM25=7),2)+IF(AND(CM$228&gt;4,CM25&gt;7),1)+IF(AND(CM$228=4,CM25=1),8)+IF(AND(CM$228=4,CM25=2),6)+IF(AND(CM$228=4,CM25=3),4)+IF(AND(CM$228=4,CM25=4),2)+IF(AND(CM$228=3,CM25=1),6)+IF(AND(CM$228=3,CM25=2),4)+IF(AND(CM$228=3,CM25=3),2)+IF(AND(CM$228=2,CM25=1),4)+IF(AND(CM$228=2,CM25=2),2)+IF(AND(CM$228=1,CM25=1),2)</f>
        <v>0</v>
      </c>
      <c r="CP25" s="18" t="s">
        <v>30</v>
      </c>
      <c r="CQ25" s="15">
        <f>+CK25+CN25+CO25+CW25</f>
        <v>0</v>
      </c>
      <c r="CR25" s="79">
        <f>+CQ25+CB25</f>
        <v>48</v>
      </c>
      <c r="CS25" s="27"/>
      <c r="CT25" s="27"/>
      <c r="CU25" s="18" t="s">
        <v>30</v>
      </c>
      <c r="CV25" s="18" t="s">
        <v>103</v>
      </c>
      <c r="CW25" s="115"/>
      <c r="CX25" s="98">
        <v>25.486999999999998</v>
      </c>
      <c r="CY25" s="10"/>
      <c r="CZ25" s="77"/>
      <c r="DA25" s="15">
        <f>IF(AND(DB$228&gt;4,CZ25=1),6)+IF(AND(DB$228&gt;4,CZ25=2),4)+IF(AND(DB$228&gt;4,CZ25=3),3)+IF(AND(DB$228&gt;4,CZ25=4),2)+IF(AND(DB$228&gt;4,CZ25=5),1)+IF(AND(DB$228&gt;4,CZ25&gt;5),1)+IF(AND(DB$228=4,CZ25=1),4)+IF(AND(DB$228=4,CZ25=2),3)+IF(AND(DB$228=4,CZ25=3),2)+IF(AND(DB$228=4,CZ25=4),1)+IF(AND(DB$228=3,CZ25=1),3)+IF(AND(DB$228=3,CZ25=2),2)+IF(AND(DB$228=3,CZ25=3),1)+IF(AND(DB$228=2,CZ25=1),2)+IF(AND(DB$228=2,CZ25=2),1)+IF(AND(DB$228=1,CZ25=1),1)</f>
        <v>0</v>
      </c>
      <c r="DB25" s="78"/>
      <c r="DC25" s="78">
        <v>5</v>
      </c>
      <c r="DD25" s="22">
        <f>IF(AND(DC$228&gt;4,DB25=1),12)+IF(AND(DC$228&gt;4,DB25=2),8)+IF(AND(DC$228&gt;4,DB25=3),6)+IF(AND(DC$228&gt;4,DB25=4),5)+IF(AND(DC$228&gt;4,DB25=5),4)+IF(AND(DC$228&gt;4,DB25=6),3)+IF(AND(DC$228&gt;4,DB25=7),2)+IF(AND(DC$228&gt;4,DB25&gt;7),1)+IF(AND(DC$228=4,DB25=1),8)+IF(AND(DC$228=4,DB25=2),6)+IF(AND(DC$228=4,DB25=3),4)+IF(AND(DC$228=4,DB25=4),2)+IF(AND(DC$228=3,DB25=1),6)+IF(AND(DC$228=3,DB25=2),4)+IF(AND(DC$228=3,DB25=3),2)+IF(AND(DC$228=2,DB25=1),4)+IF(AND(DC$228=2,DB25=2),2)+IF(AND(DC$228=1,DB25=1),2)</f>
        <v>0</v>
      </c>
      <c r="DE25" s="22">
        <f>IF(AND(DC$228&gt;4,DC25=1),12)+IF(AND(DC$228&gt;4,DC25=2),8)+IF(AND(DC$228&gt;4,DC25=3),6)+IF(AND(DC$228&gt;4,DC25=4),5)+IF(AND(DC$228&gt;4,DC25=5),4)+IF(AND(DC$228&gt;4,DC25=6),3)+IF(AND(DC$228&gt;4,DC25=7),2)+IF(AND(DC$228&gt;4,DC25&gt;7),1)+IF(AND(DC$228=4,DC25=1),8)+IF(AND(DC$228=4,DC25=2),6)+IF(AND(DC$228=4,DC25=3),4)+IF(AND(DC$228=4,DC25=4),2)+IF(AND(DC$228=3,DC25=1),6)+IF(AND(DC$228=3,DC25=2),4)+IF(AND(DC$228=3,DC25=3),2)+IF(AND(DC$228=2,DC25=1),4)+IF(AND(DC$228=2,DC25=2),2)+IF(AND(DC$228=1,DC25=1),2)</f>
        <v>4</v>
      </c>
      <c r="DF25" s="18" t="s">
        <v>30</v>
      </c>
      <c r="DG25" s="15">
        <f>+DA25+DD25+DE25+DM25</f>
        <v>4</v>
      </c>
      <c r="DH25" s="79">
        <f>+DG25+CR25</f>
        <v>52</v>
      </c>
      <c r="DI25" s="27">
        <v>43.88</v>
      </c>
      <c r="DJ25" s="27">
        <v>28.684999999999999</v>
      </c>
      <c r="DK25" s="18" t="s">
        <v>30</v>
      </c>
      <c r="DL25" s="18" t="s">
        <v>103</v>
      </c>
      <c r="DM25" s="115"/>
      <c r="DN25" s="98">
        <v>25.486999999999998</v>
      </c>
      <c r="DO25" s="10"/>
      <c r="DP25" s="77"/>
      <c r="DQ25" s="15">
        <f>IF(AND(DR$228&gt;4,DP25=1),6)+IF(AND(DR$228&gt;4,DP25=2),4)+IF(AND(DR$228&gt;4,DP25=3),3)+IF(AND(DR$228&gt;4,DP25=4),2)+IF(AND(DR$228&gt;4,DP25=5),1)+IF(AND(DR$228&gt;4,DP25&gt;5),1)+IF(AND(DR$228=4,DP25=1),4)+IF(AND(DR$228=4,DP25=2),3)+IF(AND(DR$228=4,DP25=3),2)+IF(AND(DR$228=4,DP25=4),1)+IF(AND(DR$228=3,DP25=1),3)+IF(AND(DR$228=3,DP25=2),2)+IF(AND(DR$228=3,DP25=3),1)+IF(AND(DR$228=2,DP25=1),2)+IF(AND(DR$228=2,DP25=2),1)+IF(AND(DR$228=1,DP25=1),1)</f>
        <v>0</v>
      </c>
      <c r="DR25" s="78"/>
      <c r="DS25" s="78"/>
      <c r="DT25" s="22">
        <f>IF(AND(DS$228&gt;4,DR25=1),12)+IF(AND(DS$228&gt;4,DR25=2),8)+IF(AND(DS$228&gt;4,DR25=3),6)+IF(AND(DS$228&gt;4,DR25=4),5)+IF(AND(DS$228&gt;4,DR25=5),4)+IF(AND(DS$228&gt;4,DR25=6),3)+IF(AND(DS$228&gt;4,DR25=7),2)+IF(AND(DS$228&gt;4,DR25&gt;7),1)+IF(AND(DS$228=4,DR25=1),8)+IF(AND(DS$228=4,DR25=2),6)+IF(AND(DS$228=4,DR25=3),4)+IF(AND(DS$228=4,DR25=4),2)+IF(AND(DS$228=3,DR25=1),6)+IF(AND(DS$228=3,DR25=2),4)+IF(AND(DS$228=3,DR25=3),2)+IF(AND(DS$228=2,DR25=1),4)+IF(AND(DS$228=2,DR25=2),2)+IF(AND(DS$228=1,DR25=1),2)</f>
        <v>0</v>
      </c>
      <c r="DU25" s="22">
        <f>IF(AND(DS$228&gt;4,DS25=1),12)+IF(AND(DS$228&gt;4,DS25=2),8)+IF(AND(DS$228&gt;4,DS25=3),6)+IF(AND(DS$228&gt;4,DS25=4),5)+IF(AND(DS$228&gt;4,DS25=5),4)+IF(AND(DS$228&gt;4,DS25=6),3)+IF(AND(DS$228&gt;4,DS25=7),2)+IF(AND(DS$228&gt;4,DS25&gt;7),1)+IF(AND(DS$228=4,DS25=1),8)+IF(AND(DS$228=4,DS25=2),6)+IF(AND(DS$228=4,DS25=3),4)+IF(AND(DS$228=4,DS25=4),2)+IF(AND(DS$228=3,DS25=1),6)+IF(AND(DS$228=3,DS25=2),4)+IF(AND(DS$228=3,DS25=3),2)+IF(AND(DS$228=2,DS25=1),4)+IF(AND(DS$228=2,DS25=2),2)+IF(AND(DS$228=1,DS25=1),2)</f>
        <v>0</v>
      </c>
      <c r="DV25" s="18" t="s">
        <v>30</v>
      </c>
      <c r="DW25" s="15">
        <f>+DQ25+DT25+DU25+EC25</f>
        <v>0</v>
      </c>
      <c r="DX25" s="79">
        <f>+DW25+DH25</f>
        <v>52</v>
      </c>
      <c r="DY25" s="27"/>
      <c r="DZ25" s="27"/>
      <c r="EA25" s="18" t="s">
        <v>30</v>
      </c>
      <c r="EB25" s="18" t="s">
        <v>103</v>
      </c>
      <c r="EC25" s="24"/>
      <c r="ED25" s="98">
        <v>25.486999999999998</v>
      </c>
      <c r="EE25" s="10"/>
      <c r="EF25" s="77"/>
      <c r="EG25" s="15">
        <f>IF(AND(EH$228&gt;4,EF25=1),6)+IF(AND(EH$228&gt;4,EF25=2),4)+IF(AND(EH$228&gt;4,EF25=3),3)+IF(AND(EH$228&gt;4,EF25=4),2)+IF(AND(EH$228&gt;4,EF25=5),1)+IF(AND(EH$228&gt;4,EF25&gt;5),1)+IF(AND(EH$228=4,EF25=1),4)+IF(AND(EH$228=4,EF25=2),3)+IF(AND(EH$228=4,EF25=3),2)+IF(AND(EH$228=4,EF25=4),1)+IF(AND(EH$228=3,EF25=1),3)+IF(AND(EH$228=3,EF25=2),2)+IF(AND(EH$228=3,EF25=3),1)+IF(AND(EH$228=2,EF25=1),2)+IF(AND(EH$228=2,EF25=2),1)+IF(AND(EH$228=1,EF25=1),1)</f>
        <v>0</v>
      </c>
      <c r="EH25" s="78">
        <v>3</v>
      </c>
      <c r="EI25" s="78"/>
      <c r="EJ25" s="22">
        <f>IF(AND(EI$228&gt;4,EH25=1),12)+IF(AND(EI$228&gt;4,EH25=2),8)+IF(AND(EI$228&gt;4,EH25=3),6)+IF(AND(EI$228&gt;4,EH25=4),5)+IF(AND(EI$228&gt;4,EH25=5),4)+IF(AND(EI$228&gt;4,EH25=6),3)+IF(AND(EI$228&gt;4,EH25=7),2)+IF(AND(EI$228&gt;4,EH25&gt;7),1)+IF(AND(EI$228=4,EH25=1),8)+IF(AND(EI$228=4,EH25=2),6)+IF(AND(EI$228=4,EH25=3),4)+IF(AND(EI$228=4,EH25=4),2)+IF(AND(EI$228=3,EH25=1),6)+IF(AND(EI$228=3,EH25=2),4)+IF(AND(EI$228=3,EH25=3),2)+IF(AND(EI$228=2,EH25=1),4)+IF(AND(EI$228=2,EH25=2),2)+IF(AND(EI$228=1,EH25=1),2)</f>
        <v>6</v>
      </c>
      <c r="EK25" s="22">
        <f>IF(AND(EI$228&gt;4,EI25=1),12)+IF(AND(EI$228&gt;4,EI25=2),8)+IF(AND(EI$228&gt;4,EI25=3),6)+IF(AND(EI$228&gt;4,EI25=4),5)+IF(AND(EI$228&gt;4,EI25=5),4)+IF(AND(EI$228&gt;4,EI25=6),3)+IF(AND(EI$228&gt;4,EI25=7),2)+IF(AND(EI$228&gt;4,EI25&gt;7),1)+IF(AND(EI$228=4,EI25=1),8)+IF(AND(EI$228=4,EI25=2),6)+IF(AND(EI$228=4,EI25=3),4)+IF(AND(EI$228=4,EI25=4),2)+IF(AND(EI$228=3,EI25=1),6)+IF(AND(EI$228=3,EI25=2),4)+IF(AND(EI$228=3,EI25=3),2)+IF(AND(EI$228=2,EI25=1),4)+IF(AND(EI$228=2,EI25=2),2)+IF(AND(EI$228=1,EI25=1),2)</f>
        <v>0</v>
      </c>
      <c r="EL25" s="18" t="s">
        <v>30</v>
      </c>
      <c r="EM25" s="15">
        <f t="shared" si="50"/>
        <v>7</v>
      </c>
      <c r="EN25" s="79">
        <f t="shared" si="51"/>
        <v>59</v>
      </c>
      <c r="EO25" s="27">
        <v>25.128</v>
      </c>
      <c r="EP25" s="27"/>
      <c r="EQ25" s="18" t="s">
        <v>28</v>
      </c>
      <c r="ER25" s="23" t="s">
        <v>158</v>
      </c>
      <c r="ES25" s="115">
        <v>1</v>
      </c>
      <c r="ET25" s="98">
        <v>25.128</v>
      </c>
      <c r="EU25" s="10">
        <v>27.286000000000001</v>
      </c>
      <c r="EV25" s="77">
        <v>3</v>
      </c>
      <c r="EW25" s="15">
        <f t="shared" si="52"/>
        <v>1</v>
      </c>
      <c r="EX25" s="78">
        <v>3</v>
      </c>
      <c r="EY25" s="78"/>
      <c r="EZ25" s="15">
        <f t="shared" si="53"/>
        <v>2</v>
      </c>
      <c r="FA25" s="15">
        <f t="shared" si="54"/>
        <v>0</v>
      </c>
      <c r="FB25" s="18" t="s">
        <v>28</v>
      </c>
      <c r="FC25" s="15">
        <f t="shared" si="55"/>
        <v>4</v>
      </c>
      <c r="FD25" s="79">
        <f t="shared" si="56"/>
        <v>63</v>
      </c>
      <c r="FE25" s="27">
        <v>25.117000000000001</v>
      </c>
      <c r="FF25" s="27"/>
      <c r="FG25" s="18" t="s">
        <v>28</v>
      </c>
      <c r="FH25" s="28"/>
      <c r="FI25" s="115">
        <v>1</v>
      </c>
      <c r="FJ25" s="98">
        <v>25.117000000000001</v>
      </c>
      <c r="FK25" s="125"/>
      <c r="FL25" s="140"/>
      <c r="FM25" s="131"/>
      <c r="FN25" s="131"/>
      <c r="FO25" s="131"/>
      <c r="FP25" s="132"/>
      <c r="FQ25" s="144"/>
      <c r="FR25" s="140">
        <v>1</v>
      </c>
      <c r="FS25" s="131">
        <v>2</v>
      </c>
      <c r="FT25" s="131">
        <v>1</v>
      </c>
      <c r="FU25" s="132">
        <f>FR25+FS25+FT25</f>
        <v>4</v>
      </c>
      <c r="FV25" s="144">
        <f>FU25/FD25</f>
        <v>6.3492063492063489E-2</v>
      </c>
      <c r="FW25" s="140">
        <v>8</v>
      </c>
      <c r="FX25" s="131">
        <v>50</v>
      </c>
      <c r="FY25" s="131">
        <v>1</v>
      </c>
      <c r="FZ25" s="132">
        <f>FW25+FX25+FY25</f>
        <v>59</v>
      </c>
      <c r="GA25" s="144">
        <f>FZ25/FD25</f>
        <v>0.93650793650793651</v>
      </c>
      <c r="GB25" s="140"/>
      <c r="GC25" s="131"/>
      <c r="GD25" s="131"/>
      <c r="GE25" s="132"/>
      <c r="GF25" s="144"/>
      <c r="GG25" s="140"/>
      <c r="GH25" s="131"/>
      <c r="GI25" s="131"/>
      <c r="GJ25" s="132"/>
      <c r="GK25" s="144"/>
      <c r="GL25" s="140"/>
      <c r="GM25" s="131"/>
      <c r="GN25" s="131"/>
      <c r="GO25" s="132"/>
      <c r="GP25" s="144"/>
      <c r="GR25">
        <v>4</v>
      </c>
    </row>
    <row r="26" spans="1:200" hidden="1" x14ac:dyDescent="0.25">
      <c r="A26" s="89" t="s">
        <v>63</v>
      </c>
      <c r="B26" s="10">
        <v>161</v>
      </c>
      <c r="C26" s="12"/>
      <c r="D26" s="29"/>
      <c r="E26" s="10" t="s">
        <v>43</v>
      </c>
      <c r="F26" s="13">
        <v>25.867999999999999</v>
      </c>
      <c r="G26" s="14">
        <v>26.547999999999998</v>
      </c>
      <c r="H26" s="77">
        <v>1</v>
      </c>
      <c r="I26" s="15">
        <f>IF(AND(J$228&gt;4,H26=1),6)+IF(AND(J$228&gt;4,H26=2),4)+IF(AND(J$228&gt;4,H26=3),3)+IF(AND(J$228&gt;4,H26=4),2)+IF(AND(J$228&gt;4,H26=5),1)+IF(AND(J$228&gt;4,H26&gt;5),1)+IF(AND(J$228=4,H26=1),4)+IF(AND(J$228=4,H26=2),3)+IF(AND(J$228=4,H26=3),2)+IF(AND(J$228=4,H26=4),1)+IF(AND(J$228=3,H26=1),3)+IF(AND(J$228=3,H26=2),2)+IF(AND(J$228=3,H26=3),1)+IF(AND(J$228=2,H26=1),2)+IF(AND(J$228=2,H26=2),1)+IF(AND(J$228=1,H26=1),1)</f>
        <v>4</v>
      </c>
      <c r="J26" s="77">
        <v>1</v>
      </c>
      <c r="K26" s="77">
        <v>2</v>
      </c>
      <c r="L26" s="22">
        <f>IF(AND(K$228&gt;4,J26=1),12)+IF(AND(K$228&gt;4,J26=2),8)+IF(AND(K$228&gt;4,J26=3),6)+IF(AND(K$228&gt;4,J26=4),5)+IF(AND(K$228&gt;4,J26=5),4)+IF(AND(K$228&gt;4,J26=6),3)+IF(AND(K$228&gt;4,J26=7),2)+IF(AND(K$228&gt;4,J26&gt;7),1)+IF(AND(K$228=4,J26=1),8)+IF(AND(K$228=4,J26=2),6)+IF(AND(K$228=4,J26=3),4)+IF(AND(K$228=4,J26=4),2)+IF(AND(K$228=3,J26=1),6)+IF(AND(K$228=3,J26=2),4)+IF(AND(K$228=3,J26=3),2)+IF(AND(K$228=2,J26=1),4)+IF(AND(K$228=2,J26=2),2)+IF(AND(K$228=1,J26=1),2)</f>
        <v>8</v>
      </c>
      <c r="M26" s="22">
        <f>IF(AND(K$228&gt;4,K26=1),12)+IF(AND(K$228&gt;4,K26=2),8)+IF(AND(K$228&gt;4,K26=3),6)+IF(AND(K$228&gt;4,K26=4),5)+IF(AND(K$228&gt;4,K26=5),4)+IF(AND(K$228&gt;4,K26=6),3)+IF(AND(K$228&gt;4,K26=7),2)+IF(AND(K$228&gt;4,K26&gt;7),1)+IF(AND(K$228=4,K26=1),8)+IF(AND(K$228=4,K26=2),6)+IF(AND(K$228=4,K26=3),4)+IF(AND(K$228=4,K26=4),2)+IF(AND(K$228=3,K26=1),6)+IF(AND(K$228=3,K26=2),4)+IF(AND(K$228=3,K26=3),2)+IF(AND(K$228=2,K26=1),4)+IF(AND(K$228=2,K26=2),2)+IF(AND(K$228=1,K26=1),2)</f>
        <v>6</v>
      </c>
      <c r="N26" s="18" t="s">
        <v>30</v>
      </c>
      <c r="O26" s="15">
        <f>+I26+L26+M26+U26</f>
        <v>19</v>
      </c>
      <c r="P26" s="79">
        <f>+O26</f>
        <v>19</v>
      </c>
      <c r="Q26" s="13">
        <v>25.132999999999999</v>
      </c>
      <c r="R26" s="13">
        <v>26.145</v>
      </c>
      <c r="S26" s="17" t="s">
        <v>30</v>
      </c>
      <c r="T26" s="23" t="s">
        <v>103</v>
      </c>
      <c r="U26" s="116">
        <v>1</v>
      </c>
      <c r="V26" s="66">
        <v>25.132999999999999</v>
      </c>
      <c r="W26" s="14">
        <v>25.664999999999999</v>
      </c>
      <c r="X26" s="77">
        <v>1</v>
      </c>
      <c r="Y26" s="15">
        <f>IF(AND(Z$228&gt;4,X26=1),6)+IF(AND(Z$228&gt;4,X26=2),4)+IF(AND(Z$228&gt;4,X26=3),3)+IF(AND(Z$228&gt;4,X26=4),2)+IF(AND(Z$228&gt;4,X26=5),1)+IF(AND(Z$228&gt;4,X26&gt;5),1)+IF(AND(Z$228=4,X26=1),4)+IF(AND(Z$228=4,X26=2),3)+IF(AND(Z$228=4,X26=3),2)+IF(AND(Z$228=4,X26=4),1)+IF(AND(Z$228=3,X26=1),3)+IF(AND(Z$228=3,X26=2),2)+IF(AND(Z$228=3,X26=3),1)+IF(AND(Z$228=2,X26=1),2)+IF(AND(Z$228=2,X26=2),1)+IF(AND(Z$228=1,X26=1),1)</f>
        <v>4</v>
      </c>
      <c r="Z26" s="77">
        <v>1</v>
      </c>
      <c r="AA26" s="77">
        <v>3</v>
      </c>
      <c r="AB26" s="22">
        <f>IF(AND(AA$228&gt;4,Z26=1),12)+IF(AND(AA$228&gt;4,Z26=2),8)+IF(AND(AA$228&gt;4,Z26=3),6)+IF(AND(AA$228&gt;4,Z26=4),5)+IF(AND(AA$228&gt;4,Z26=5),4)+IF(AND(AA$228&gt;4,Z26=6),3)+IF(AND(AA$228&gt;4,Z26=7),2)+IF(AND(AA$228&gt;4,Z26&gt;7),1)+IF(AND(AA$228=4,Z26=1),8)+IF(AND(AA$228=4,Z26=2),6)+IF(AND(AA$228=4,Z26=3),4)+IF(AND(AA$228=4,Z26=4),2)+IF(AND(AA$228=3,Z26=1),6)+IF(AND(AA$228=3,Z26=2),4)+IF(AND(AA$228=3,Z26=3),2)+IF(AND(AA$228=2,Z26=1),4)+IF(AND(AA$228=2,Z26=2),2)+IF(AND(AA$228=1,Z26=1),2)</f>
        <v>8</v>
      </c>
      <c r="AC26" s="22">
        <f>IF(AND(AA$228&gt;4,AA26=1),12)+IF(AND(AA$228&gt;4,AA26=2),8)+IF(AND(AA$228&gt;4,AA26=3),6)+IF(AND(AA$228&gt;4,AA26=4),5)+IF(AND(AA$228&gt;4,AA26=5),4)+IF(AND(AA$228&gt;4,AA26=6),3)+IF(AND(AA$228&gt;4,AA26=7),2)+IF(AND(AA$228&gt;4,AA26&gt;7),1)+IF(AND(AA$228=4,AA26=1),8)+IF(AND(AA$228=4,AA26=2),6)+IF(AND(AA$228=4,AA26=3),4)+IF(AND(AA$228=4,AA26=4),2)+IF(AND(AA$228=3,AA26=1),6)+IF(AND(AA$228=3,AA26=2),4)+IF(AND(AA$228=3,AA26=3),2)+IF(AND(AA$228=2,AA26=1),4)+IF(AND(AA$228=2,AA26=2),2)+IF(AND(AA$228=1,AA26=1),2)</f>
        <v>4</v>
      </c>
      <c r="AD26" s="18" t="s">
        <v>30</v>
      </c>
      <c r="AE26" s="15">
        <f>+Y26+AB26+AC26+AK26</f>
        <v>16</v>
      </c>
      <c r="AF26" s="79">
        <f>+AE26+P26</f>
        <v>35</v>
      </c>
      <c r="AG26" s="13">
        <v>25.954999999999998</v>
      </c>
      <c r="AH26" s="13">
        <v>26.239000000000001</v>
      </c>
      <c r="AI26" s="17" t="s">
        <v>30</v>
      </c>
      <c r="AJ26" s="18" t="s">
        <v>103</v>
      </c>
      <c r="AK26" s="116"/>
      <c r="AL26" s="98">
        <v>25.132999999999999</v>
      </c>
      <c r="AM26" s="14"/>
      <c r="AN26" s="77"/>
      <c r="AO26" s="15">
        <f>IF(AND(AP$228&gt;4,AN26=1),6)+IF(AND(AP$228&gt;4,AN26=2),4)+IF(AND(AP$228&gt;4,AN26=3),3)+IF(AND(AP$228&gt;4,AN26=4),2)+IF(AND(AP$228&gt;4,AN26=5),1)+IF(AND(AP$228&gt;4,AN26&gt;5),1)+IF(AND(AP$228=4,AN26=1),4)+IF(AND(AP$228=4,AN26=2),3)+IF(AND(AP$228=4,AN26=3),2)+IF(AND(AP$228=4,AN26=4),1)+IF(AND(AP$228=3,AN26=1),3)+IF(AND(AP$228=3,AN26=2),2)+IF(AND(AP$228=3,AN26=3),1)+IF(AND(AP$228=2,AN26=1),2)+IF(AND(AP$228=2,AN26=2),1)+IF(AND(AP$228=1,AN26=1),1)</f>
        <v>0</v>
      </c>
      <c r="AP26" s="77"/>
      <c r="AQ26" s="77"/>
      <c r="AR26" s="22">
        <f>IF(AND(AQ$228&gt;4,AP26=1),12)+IF(AND(AQ$228&gt;4,AP26=2),8)+IF(AND(AQ$228&gt;4,AP26=3),6)+IF(AND(AQ$228&gt;4,AP26=4),5)+IF(AND(AQ$228&gt;4,AP26=5),4)+IF(AND(AQ$228&gt;4,AP26=6),3)+IF(AND(AQ$228&gt;4,AP26=7),2)+IF(AND(AQ$228&gt;4,AP26&gt;7),1)+IF(AND(AQ$228=4,AP26=1),8)+IF(AND(AQ$228=4,AP26=2),6)+IF(AND(AQ$228=4,AP26=3),4)+IF(AND(AQ$228=4,AP26=4),2)+IF(AND(AQ$228=3,AP26=1),6)+IF(AND(AQ$228=3,AP26=2),4)+IF(AND(AQ$228=3,AP26=3),2)+IF(AND(AQ$228=2,AP26=1),4)+IF(AND(AQ$228=2,AP26=2),2)+IF(AND(AQ$228=1,AP26=1),2)</f>
        <v>0</v>
      </c>
      <c r="AS26" s="22">
        <f>IF(AND(AQ$228&gt;4,AQ26=1),12)+IF(AND(AQ$228&gt;4,AQ26=2),8)+IF(AND(AQ$228&gt;4,AQ26=3),6)+IF(AND(AQ$228&gt;4,AQ26=4),5)+IF(AND(AQ$228&gt;4,AQ26=5),4)+IF(AND(AQ$228&gt;4,AQ26=6),3)+IF(AND(AQ$228&gt;4,AQ26=7),2)+IF(AND(AQ$228&gt;4,AQ26&gt;7),1)+IF(AND(AQ$228=4,AQ26=1),8)+IF(AND(AQ$228=4,AQ26=2),6)+IF(AND(AQ$228=4,AQ26=3),4)+IF(AND(AQ$228=4,AQ26=4),2)+IF(AND(AQ$228=3,AQ26=1),6)+IF(AND(AQ$228=3,AQ26=2),4)+IF(AND(AQ$228=3,AQ26=3),2)+IF(AND(AQ$228=2,AQ26=1),4)+IF(AND(AQ$228=2,AQ26=2),2)+IF(AND(AQ$228=1,AQ26=1),2)</f>
        <v>0</v>
      </c>
      <c r="AT26" s="18" t="s">
        <v>30</v>
      </c>
      <c r="AU26" s="15">
        <f>+AO26+AR26+AS26+BA26</f>
        <v>0</v>
      </c>
      <c r="AV26" s="79">
        <f>+AU26+AF26</f>
        <v>35</v>
      </c>
      <c r="AW26" s="13"/>
      <c r="AX26" s="13"/>
      <c r="AY26" s="17" t="s">
        <v>30</v>
      </c>
      <c r="AZ26" s="18" t="s">
        <v>103</v>
      </c>
      <c r="BA26" s="116"/>
      <c r="BB26" s="98">
        <v>25.132999999999999</v>
      </c>
      <c r="BC26" s="14">
        <v>26.353000000000002</v>
      </c>
      <c r="BD26" s="77">
        <v>1</v>
      </c>
      <c r="BE26" s="15">
        <f>IF(AND(BF$228&gt;4,BD26=1),6)+IF(AND(BF$228&gt;4,BD26=2),4)+IF(AND(BF$228&gt;4,BD26=3),3)+IF(AND(BF$228&gt;4,BD26=4),2)+IF(AND(BF$228&gt;4,BD26=5),1)+IF(AND(BF$228&gt;4,BD26&gt;5),1)+IF(AND(BF$228=4,BD26=1),4)+IF(AND(BF$228=4,BD26=2),3)+IF(AND(BF$228=4,BD26=3),2)+IF(AND(BF$228=4,BD26=4),1)+IF(AND(BF$228=3,BD26=1),3)+IF(AND(BF$228=3,BD26=2),2)+IF(AND(BF$228=3,BD26=3),1)+IF(AND(BF$228=2,BD26=1),2)+IF(AND(BF$228=2,BD26=2),1)+IF(AND(BF$228=1,BD26=1),1)</f>
        <v>6</v>
      </c>
      <c r="BF26" s="77">
        <v>3</v>
      </c>
      <c r="BG26" s="77">
        <v>3</v>
      </c>
      <c r="BH26" s="22">
        <f>IF(AND(BG$228&gt;4,BF26=1),12)+IF(AND(BG$228&gt;4,BF26=2),8)+IF(AND(BG$228&gt;4,BF26=3),6)+IF(AND(BG$228&gt;4,BF26=4),5)+IF(AND(BG$228&gt;4,BF26=5),4)+IF(AND(BG$228&gt;4,BF26=6),3)+IF(AND(BG$228&gt;4,BF26=7),2)+IF(AND(BG$228&gt;4,BF26&gt;7),1)+IF(AND(BG$228=4,BF26=1),8)+IF(AND(BG$228=4,BF26=2),6)+IF(AND(BG$228=4,BF26=3),4)+IF(AND(BG$228=4,BF26=4),2)+IF(AND(BG$228=3,BF26=1),6)+IF(AND(BG$228=3,BF26=2),4)+IF(AND(BG$228=3,BF26=3),2)+IF(AND(BG$228=2,BF26=1),4)+IF(AND(BG$228=2,BF26=2),2)+IF(AND(BG$228=1,BF26=1),2)</f>
        <v>6</v>
      </c>
      <c r="BI26" s="22">
        <f>IF(AND(BG$228&gt;4,BG26=1),12)+IF(AND(BG$228&gt;4,BG26=2),8)+IF(AND(BG$228&gt;4,BG26=3),6)+IF(AND(BG$228&gt;4,BG26=4),5)+IF(AND(BG$228&gt;4,BG26=5),4)+IF(AND(BG$228&gt;4,BG26=6),3)+IF(AND(BG$228&gt;4,BG26=7),2)+IF(AND(BG$228&gt;4,BG26&gt;7),1)+IF(AND(BG$228=4,BG26=1),8)+IF(AND(BG$228=4,BG26=2),6)+IF(AND(BG$228=4,BG26=3),4)+IF(AND(BG$228=4,BG26=4),2)+IF(AND(BG$228=3,BG26=1),6)+IF(AND(BG$228=3,BG26=2),4)+IF(AND(BG$228=3,BG26=3),2)+IF(AND(BG$228=2,BG26=1),4)+IF(AND(BG$228=2,BG26=2),2)+IF(AND(BG$228=1,BG26=1),2)</f>
        <v>6</v>
      </c>
      <c r="BJ26" s="18" t="s">
        <v>30</v>
      </c>
      <c r="BK26" s="15">
        <f>+BE26+BH26+BI26+BQ26</f>
        <v>18</v>
      </c>
      <c r="BL26" s="79">
        <f>+BK26+AV26</f>
        <v>53</v>
      </c>
      <c r="BM26" s="13">
        <v>25.39</v>
      </c>
      <c r="BN26" s="13">
        <v>25.63</v>
      </c>
      <c r="BO26" s="17" t="s">
        <v>28</v>
      </c>
      <c r="BP26" s="23" t="s">
        <v>158</v>
      </c>
      <c r="BQ26" s="116"/>
      <c r="BR26" s="98">
        <v>25.132999999999999</v>
      </c>
      <c r="BS26" s="14">
        <v>32.133000000000003</v>
      </c>
      <c r="BT26" s="77">
        <v>1</v>
      </c>
      <c r="BU26" s="15">
        <f>IF(AND(BV$227&gt;4,BT26=1),6)+IF(AND(BV$227&gt;4,BT26=2),4)+IF(AND(BV$227&gt;4,BT26=3),3)+IF(AND(BV$227&gt;4,BT26=4),2)+IF(AND(BV$227&gt;4,BT26=5),1)+IF(AND(BV$227&gt;4,BT26&gt;5),1)+IF(AND(BV$227=4,BT26=1),4)+IF(AND(BV$227=4,BT26=2),3)+IF(AND(BV$227=4,BT26=3),2)+IF(AND(BV$227=4,BT26=4),1)+IF(AND(BV$227=3,BT26=1),3)+IF(AND(BV$227=3,BT26=2),2)+IF(AND(BV$227=3,BT26=3),1)+IF(AND(BV$227=2,BT26=1),2)+IF(AND(BV$227=2,BT26=2),1)+IF(AND(BV$227=1,BT26=1),1)</f>
        <v>0</v>
      </c>
      <c r="BV26" s="77">
        <v>1</v>
      </c>
      <c r="BW26" s="77">
        <v>1</v>
      </c>
      <c r="BX26" s="15">
        <f>IF(AND(BW$227&gt;4,BV26=1),12)+IF(AND(BW$227&gt;4,BV26=2),8)+IF(AND(BW$227&gt;4,BV26=3),6)+IF(AND(BW$227&gt;4,BV26=4),5)+IF(AND(BW$227&gt;4,BV26=5),4)+IF(AND(BW$227&gt;4,BV26=6),3)+IF(AND(BW$227&gt;4,BV26=7),2)+IF(AND(BW$227&gt;4,BV26&gt;7),1)+IF(AND(BW$227=4,BV26=1),8)+IF(AND(BW$227=4,BV26=2),6)+IF(AND(BW$227=4,BV26=3),4)+IF(AND(BW$227=4,BV26=4),2)+IF(AND(BW$227=3,BV26=1),6)+IF(AND(BW$227=3,BV26=2),4)+IF(AND(BW$227=3,BV26=3),2)+IF(AND(BW$227=2,BV26=1),4)+IF(AND(BW$227=2,BV26=2),2)+IF(AND(BW$227=1,BV26=1),2)</f>
        <v>0</v>
      </c>
      <c r="BY26" s="15">
        <f>IF(AND(BW$227&gt;4,BW26=1),12)+IF(AND(BW$227&gt;4,BW26=2),8)+IF(AND(BW$227&gt;4,BW26=3),6)+IF(AND(BW$227&gt;4,BW26=4),5)+IF(AND(BW$227&gt;4,BW26=5),4)+IF(AND(BW$227&gt;4,BW26=6),3)+IF(AND(BW$227&gt;4,BW26=7),2)+IF(AND(BW$227&gt;4,BW26&gt;7),1)+IF(AND(BW$227=4,BW26=1),8)+IF(AND(BW$227=4,BW26=2),6)+IF(AND(BW$227=4,BW26=3),4)+IF(AND(BW$227=4,BW26=4),2)+IF(AND(BW$227=3,BW26=1),6)+IF(AND(BW$227=3,BW26=2),4)+IF(AND(BW$227=3,BW26=3),2)+IF(AND(BW$227=2,BW26=1),4)+IF(AND(BW$227=2,BW26=2),2)+IF(AND(BW$227=1,BW26=1),2)</f>
        <v>0</v>
      </c>
      <c r="BZ26" s="18" t="s">
        <v>28</v>
      </c>
      <c r="CA26" s="15">
        <f>+BU26+BX26+BY26+CG26</f>
        <v>0</v>
      </c>
      <c r="CB26" s="79">
        <f>+CA26+BL26</f>
        <v>53</v>
      </c>
      <c r="CC26" s="13">
        <v>30.646000000000001</v>
      </c>
      <c r="CD26" s="13">
        <v>31.420999999999999</v>
      </c>
      <c r="CE26" s="17" t="s">
        <v>28</v>
      </c>
      <c r="CF26" s="28"/>
      <c r="CG26" s="116"/>
      <c r="CH26" s="98">
        <v>25.132999999999999</v>
      </c>
      <c r="CI26" s="14">
        <v>39.131999999999998</v>
      </c>
      <c r="CJ26" s="77">
        <v>1</v>
      </c>
      <c r="CK26" s="15">
        <f>IF(AND(CL$227&gt;4,CJ26=1),6)+IF(AND(CL$227&gt;4,CJ26=2),4)+IF(AND(CL$227&gt;4,CJ26=3),3)+IF(AND(CL$227&gt;4,CJ26=4),2)+IF(AND(CL$227&gt;4,CJ26=5),1)+IF(AND(CL$227&gt;4,CJ26&gt;5),1)+IF(AND(CL$227=4,CJ26=1),4)+IF(AND(CL$227=4,CJ26=2),3)+IF(AND(CL$227=4,CJ26=3),2)+IF(AND(CL$227=4,CJ26=4),1)+IF(AND(CL$227=3,CJ26=1),3)+IF(AND(CL$227=3,CJ26=2),2)+IF(AND(CL$227=3,CJ26=3),1)+IF(AND(CL$227=2,CJ26=1),2)+IF(AND(CL$227=2,CJ26=2),1)+IF(AND(CL$227=1,CJ26=1),1)</f>
        <v>0</v>
      </c>
      <c r="CL26" s="77">
        <v>2</v>
      </c>
      <c r="CM26" s="77">
        <v>2</v>
      </c>
      <c r="CN26" s="15">
        <f>IF(AND(CM$227&gt;4,CL26=1),12)+IF(AND(CM$227&gt;4,CL26=2),8)+IF(AND(CM$227&gt;4,CL26=3),6)+IF(AND(CM$227&gt;4,CL26=4),5)+IF(AND(CM$227&gt;4,CL26=5),4)+IF(AND(CM$227&gt;4,CL26=6),3)+IF(AND(CM$227&gt;4,CL26=7),2)+IF(AND(CM$227&gt;4,CL26&gt;7),1)+IF(AND(CM$227=4,CL26=1),8)+IF(AND(CM$227=4,CL26=2),6)+IF(AND(CM$227=4,CL26=3),4)+IF(AND(CM$227=4,CL26=4),2)+IF(AND(CM$227=3,CL26=1),6)+IF(AND(CM$227=3,CL26=2),4)+IF(AND(CM$227=3,CL26=3),2)+IF(AND(CM$227=2,CL26=1),4)+IF(AND(CM$227=2,CL26=2),2)+IF(AND(CM$227=1,CL26=1),2)</f>
        <v>0</v>
      </c>
      <c r="CO26" s="15">
        <f>IF(AND(CM$227&gt;4,CM26=1),12)+IF(AND(CM$227&gt;4,CM26=2),8)+IF(AND(CM$227&gt;4,CM26=3),6)+IF(AND(CM$227&gt;4,CM26=4),5)+IF(AND(CM$227&gt;4,CM26=5),4)+IF(AND(CM$227&gt;4,CM26=6),3)+IF(AND(CM$227&gt;4,CM26=7),2)+IF(AND(CM$227&gt;4,CM26&gt;7),1)+IF(AND(CM$227=4,CM26=1),8)+IF(AND(CM$227=4,CM26=2),6)+IF(AND(CM$227=4,CM26=3),4)+IF(AND(CM$227=4,CM26=4),2)+IF(AND(CM$227=3,CM26=1),6)+IF(AND(CM$227=3,CM26=2),4)+IF(AND(CM$227=3,CM26=3),2)+IF(AND(CM$227=2,CM26=1),4)+IF(AND(CM$227=2,CM26=2),2)+IF(AND(CM$227=1,CM26=1),2)</f>
        <v>0</v>
      </c>
      <c r="CP26" s="18" t="s">
        <v>28</v>
      </c>
      <c r="CQ26" s="15">
        <f>+CK26+CN26+CO26+CW26</f>
        <v>0</v>
      </c>
      <c r="CR26" s="79">
        <f>+CQ26+CB26</f>
        <v>53</v>
      </c>
      <c r="CS26" s="13">
        <v>25.44</v>
      </c>
      <c r="CT26" s="13">
        <v>25.63</v>
      </c>
      <c r="CU26" s="17" t="s">
        <v>28</v>
      </c>
      <c r="CV26" s="28"/>
      <c r="CW26" s="116"/>
      <c r="CX26" s="98">
        <v>25.132999999999999</v>
      </c>
      <c r="CY26" s="14">
        <v>27.074999999999999</v>
      </c>
      <c r="CZ26" s="77">
        <v>2</v>
      </c>
      <c r="DA26" s="15">
        <f>IF(AND(DB$227&gt;4,CZ26=1),6)+IF(AND(DB$227&gt;4,CZ26=2),4)+IF(AND(DB$227&gt;4,CZ26=3),3)+IF(AND(DB$227&gt;4,CZ26=4),2)+IF(AND(DB$227&gt;4,CZ26=5),1)+IF(AND(DB$227&gt;4,CZ26&gt;5),1)+IF(AND(DB$227=4,CZ26=1),4)+IF(AND(DB$227=4,CZ26=2),3)+IF(AND(DB$227=4,CZ26=3),2)+IF(AND(DB$227=4,CZ26=4),1)+IF(AND(DB$227=3,CZ26=1),3)+IF(AND(DB$227=3,CZ26=2),2)+IF(AND(DB$227=3,CZ26=3),1)+IF(AND(DB$227=2,CZ26=1),2)+IF(AND(DB$227=2,CZ26=2),1)+IF(AND(DB$227=1,CZ26=1),1)</f>
        <v>1</v>
      </c>
      <c r="DB26" s="77">
        <v>2</v>
      </c>
      <c r="DC26" s="77">
        <v>2</v>
      </c>
      <c r="DD26" s="15">
        <f>IF(AND(DC$227&gt;4,DB26=1),12)+IF(AND(DC$227&gt;4,DB26=2),8)+IF(AND(DC$227&gt;4,DB26=3),6)+IF(AND(DC$227&gt;4,DB26=4),5)+IF(AND(DC$227&gt;4,DB26=5),4)+IF(AND(DC$227&gt;4,DB26=6),3)+IF(AND(DC$227&gt;4,DB26=7),2)+IF(AND(DC$227&gt;4,DB26&gt;7),1)+IF(AND(DC$227=4,DB26=1),8)+IF(AND(DC$227=4,DB26=2),6)+IF(AND(DC$227=4,DB26=3),4)+IF(AND(DC$227=4,DB26=4),2)+IF(AND(DC$227=3,DB26=1),6)+IF(AND(DC$227=3,DB26=2),4)+IF(AND(DC$227=3,DB26=3),2)+IF(AND(DC$227=2,DB26=1),4)+IF(AND(DC$227=2,DB26=2),2)+IF(AND(DC$227=1,DB26=1),2)</f>
        <v>2</v>
      </c>
      <c r="DE26" s="15">
        <f>IF(AND(DC$227&gt;4,DC26=1),12)+IF(AND(DC$227&gt;4,DC26=2),8)+IF(AND(DC$227&gt;4,DC26=3),6)+IF(AND(DC$227&gt;4,DC26=4),5)+IF(AND(DC$227&gt;4,DC26=5),4)+IF(AND(DC$227&gt;4,DC26=6),3)+IF(AND(DC$227&gt;4,DC26=7),2)+IF(AND(DC$227&gt;4,DC26&gt;7),1)+IF(AND(DC$227=4,DC26=1),8)+IF(AND(DC$227=4,DC26=2),6)+IF(AND(DC$227=4,DC26=3),4)+IF(AND(DC$227=4,DC26=4),2)+IF(AND(DC$227=3,DC26=1),6)+IF(AND(DC$227=3,DC26=2),4)+IF(AND(DC$227=3,DC26=3),2)+IF(AND(DC$227=2,DC26=1),4)+IF(AND(DC$227=2,DC26=2),2)+IF(AND(DC$227=1,DC26=1),2)</f>
        <v>2</v>
      </c>
      <c r="DF26" s="18" t="s">
        <v>28</v>
      </c>
      <c r="DG26" s="15">
        <f>+DA26+DD26+DE26+DM26</f>
        <v>6</v>
      </c>
      <c r="DH26" s="79">
        <f>+DG26+CR26</f>
        <v>59</v>
      </c>
      <c r="DI26" s="13">
        <v>26.123000000000001</v>
      </c>
      <c r="DJ26" s="13">
        <v>25.02</v>
      </c>
      <c r="DK26" s="17" t="s">
        <v>28</v>
      </c>
      <c r="DL26" s="28"/>
      <c r="DM26" s="116">
        <v>1</v>
      </c>
      <c r="DN26" s="98">
        <v>25.02</v>
      </c>
      <c r="DO26" s="14"/>
      <c r="DP26" s="77"/>
      <c r="DQ26" s="15">
        <f>IF(AND(DR$227&gt;4,DP26=1),6)+IF(AND(DR$227&gt;4,DP26=2),4)+IF(AND(DR$227&gt;4,DP26=3),3)+IF(AND(DR$227&gt;4,DP26=4),2)+IF(AND(DR$227&gt;4,DP26=5),1)+IF(AND(DR$227&gt;4,DP26&gt;5),1)+IF(AND(DR$227=4,DP26=1),4)+IF(AND(DR$227=4,DP26=2),3)+IF(AND(DR$227=4,DP26=3),2)+IF(AND(DR$227=4,DP26=4),1)+IF(AND(DR$227=3,DP26=1),3)+IF(AND(DR$227=3,DP26=2),2)+IF(AND(DR$227=3,DP26=3),1)+IF(AND(DR$227=2,DP26=1),2)+IF(AND(DR$227=2,DP26=2),1)+IF(AND(DR$227=1,DP26=1),1)</f>
        <v>0</v>
      </c>
      <c r="DR26" s="77"/>
      <c r="DS26" s="77"/>
      <c r="DT26" s="15">
        <f>IF(AND(DS$227&gt;4,DR26=1),12)+IF(AND(DS$227&gt;4,DR26=2),8)+IF(AND(DS$227&gt;4,DR26=3),6)+IF(AND(DS$227&gt;4,DR26=4),5)+IF(AND(DS$227&gt;4,DR26=5),4)+IF(AND(DS$227&gt;4,DR26=6),3)+IF(AND(DS$227&gt;4,DR26=7),2)+IF(AND(DS$227&gt;4,DR26&gt;7),1)+IF(AND(DS$227=4,DR26=1),8)+IF(AND(DS$227=4,DR26=2),6)+IF(AND(DS$227=4,DR26=3),4)+IF(AND(DS$227=4,DR26=4),2)+IF(AND(DS$227=3,DR26=1),6)+IF(AND(DS$227=3,DR26=2),4)+IF(AND(DS$227=3,DR26=3),2)+IF(AND(DS$227=2,DR26=1),4)+IF(AND(DS$227=2,DR26=2),2)+IF(AND(DS$227=1,DR26=1),2)</f>
        <v>0</v>
      </c>
      <c r="DU26" s="15">
        <f>IF(AND(DS$227&gt;4,DS26=1),12)+IF(AND(DS$227&gt;4,DS26=2),8)+IF(AND(DS$227&gt;4,DS26=3),6)+IF(AND(DS$227&gt;4,DS26=4),5)+IF(AND(DS$227&gt;4,DS26=5),4)+IF(AND(DS$227&gt;4,DS26=6),3)+IF(AND(DS$227&gt;4,DS26=7),2)+IF(AND(DS$227&gt;4,DS26&gt;7),1)+IF(AND(DS$227=4,DS26=1),8)+IF(AND(DS$227=4,DS26=2),6)+IF(AND(DS$227=4,DS26=3),4)+IF(AND(DS$227=4,DS26=4),2)+IF(AND(DS$227=3,DS26=1),6)+IF(AND(DS$227=3,DS26=2),4)+IF(AND(DS$227=3,DS26=3),2)+IF(AND(DS$227=2,DS26=1),4)+IF(AND(DS$227=2,DS26=2),2)+IF(AND(DS$227=1,DS26=1),2)</f>
        <v>0</v>
      </c>
      <c r="DV26" s="18" t="s">
        <v>28</v>
      </c>
      <c r="DW26" s="15">
        <f>+DQ26+DT26+DU26+EC26</f>
        <v>0</v>
      </c>
      <c r="DX26" s="79">
        <f>+DW26+DH26</f>
        <v>59</v>
      </c>
      <c r="DY26" s="13"/>
      <c r="DZ26" s="13"/>
      <c r="EA26" s="17" t="s">
        <v>28</v>
      </c>
      <c r="EB26" s="18"/>
      <c r="EC26" s="19"/>
      <c r="ED26" s="98">
        <v>25.02</v>
      </c>
      <c r="EE26" s="14">
        <v>26.257999999999999</v>
      </c>
      <c r="EF26" s="77">
        <v>3</v>
      </c>
      <c r="EG26" s="15">
        <f>IF(AND(EH$227&gt;4,EF26=1),6)+IF(AND(EH$227&gt;4,EF26=2),4)+IF(AND(EH$227&gt;4,EF26=3),3)+IF(AND(EH$227&gt;4,EF26=4),2)+IF(AND(EH$227&gt;4,EF26=5),1)+IF(AND(EH$227&gt;4,EF26&gt;5),1)+IF(AND(EH$227=4,EF26=1),4)+IF(AND(EH$227=4,EF26=2),3)+IF(AND(EH$227=4,EF26=3),2)+IF(AND(EH$227=4,EF26=4),1)+IF(AND(EH$227=3,EF26=1),3)+IF(AND(EH$227=3,EF26=2),2)+IF(AND(EH$227=3,EF26=3),1)+IF(AND(EH$227=2,EF26=1),2)+IF(AND(EH$227=2,EF26=2),1)+IF(AND(EH$227=1,EF26=1),1)</f>
        <v>1</v>
      </c>
      <c r="EH26" s="77">
        <v>3</v>
      </c>
      <c r="EI26" s="77">
        <v>3</v>
      </c>
      <c r="EJ26" s="15">
        <f>IF(AND(EI$227&gt;4,EH26=1),12)+IF(AND(EI$227&gt;4,EH26=2),8)+IF(AND(EI$227&gt;4,EH26=3),6)+IF(AND(EI$227&gt;4,EH26=4),5)+IF(AND(EI$227&gt;4,EH26=5),4)+IF(AND(EI$227&gt;4,EH26=6),3)+IF(AND(EI$227&gt;4,EH26=7),2)+IF(AND(EI$227&gt;4,EH26&gt;7),1)+IF(AND(EI$227=4,EH26=1),8)+IF(AND(EI$227=4,EH26=2),6)+IF(AND(EI$227=4,EH26=3),4)+IF(AND(EI$227=4,EH26=4),2)+IF(AND(EI$227=3,EH26=1),6)+IF(AND(EI$227=3,EH26=2),4)+IF(AND(EI$227=3,EH26=3),2)+IF(AND(EI$227=2,EH26=1),4)+IF(AND(EI$227=2,EH26=2),2)+IF(AND(EI$227=1,EH26=1),2)</f>
        <v>2</v>
      </c>
      <c r="EK26" s="15">
        <f>IF(AND(EI$227&gt;4,EI26=1),12)+IF(AND(EI$227&gt;4,EI26=2),8)+IF(AND(EI$227&gt;4,EI26=3),6)+IF(AND(EI$227&gt;4,EI26=4),5)+IF(AND(EI$227&gt;4,EI26=5),4)+IF(AND(EI$227&gt;4,EI26=6),3)+IF(AND(EI$227&gt;4,EI26=7),2)+IF(AND(EI$227&gt;4,EI26&gt;7),1)+IF(AND(EI$227=4,EI26=1),8)+IF(AND(EI$227=4,EI26=2),6)+IF(AND(EI$227=4,EI26=3),4)+IF(AND(EI$227=4,EI26=4),2)+IF(AND(EI$227=3,EI26=1),6)+IF(AND(EI$227=3,EI26=2),4)+IF(AND(EI$227=3,EI26=3),2)+IF(AND(EI$227=2,EI26=1),4)+IF(AND(EI$227=2,EI26=2),2)+IF(AND(EI$227=1,EI26=1),2)</f>
        <v>2</v>
      </c>
      <c r="EL26" s="18" t="s">
        <v>28</v>
      </c>
      <c r="EM26" s="15">
        <f t="shared" si="50"/>
        <v>5</v>
      </c>
      <c r="EN26" s="79">
        <f t="shared" si="51"/>
        <v>64</v>
      </c>
      <c r="EO26" s="13">
        <v>25.215</v>
      </c>
      <c r="EP26" s="13">
        <v>25.047000000000001</v>
      </c>
      <c r="EQ26" s="17" t="s">
        <v>28</v>
      </c>
      <c r="ER26" s="18"/>
      <c r="ES26" s="116"/>
      <c r="ET26" s="98">
        <v>25.02</v>
      </c>
      <c r="EU26" s="14">
        <v>27.117000000000001</v>
      </c>
      <c r="EV26" s="77">
        <v>2</v>
      </c>
      <c r="EW26" s="15">
        <f t="shared" si="52"/>
        <v>2</v>
      </c>
      <c r="EX26" s="77">
        <v>2</v>
      </c>
      <c r="EY26" s="77">
        <v>2</v>
      </c>
      <c r="EZ26" s="15">
        <f t="shared" si="53"/>
        <v>4</v>
      </c>
      <c r="FA26" s="15">
        <f t="shared" si="54"/>
        <v>4</v>
      </c>
      <c r="FB26" s="18" t="s">
        <v>28</v>
      </c>
      <c r="FC26" s="15">
        <f t="shared" si="55"/>
        <v>10</v>
      </c>
      <c r="FD26" s="79">
        <f t="shared" si="56"/>
        <v>74</v>
      </c>
      <c r="FE26" s="13">
        <v>25.419</v>
      </c>
      <c r="FF26" s="13">
        <v>26.539000000000001</v>
      </c>
      <c r="FG26" s="17" t="s">
        <v>28</v>
      </c>
      <c r="FH26" s="18"/>
      <c r="FI26" s="116"/>
      <c r="FJ26" s="98">
        <v>25.02</v>
      </c>
      <c r="FK26" s="125"/>
      <c r="FL26" s="140"/>
      <c r="FM26" s="131"/>
      <c r="FN26" s="131"/>
      <c r="FO26" s="131"/>
      <c r="FP26" s="132"/>
      <c r="FQ26" s="144"/>
      <c r="FR26" s="140">
        <v>4</v>
      </c>
      <c r="FS26" s="131">
        <v>16</v>
      </c>
      <c r="FT26" s="131">
        <v>1</v>
      </c>
      <c r="FU26" s="132">
        <f>FR26+FS26+FT26</f>
        <v>21</v>
      </c>
      <c r="FV26" s="144">
        <f>FU26/FD26</f>
        <v>0.28378378378378377</v>
      </c>
      <c r="FW26" s="140">
        <v>14</v>
      </c>
      <c r="FX26" s="131">
        <v>38</v>
      </c>
      <c r="FY26" s="131">
        <v>1</v>
      </c>
      <c r="FZ26" s="132">
        <f>FW26+FX26+FY26</f>
        <v>53</v>
      </c>
      <c r="GA26" s="144">
        <f>FZ26/FD26</f>
        <v>0.71621621621621623</v>
      </c>
      <c r="GB26" s="140"/>
      <c r="GC26" s="131"/>
      <c r="GD26" s="131"/>
      <c r="GE26" s="132"/>
      <c r="GF26" s="144"/>
      <c r="GG26" s="140"/>
      <c r="GH26" s="131"/>
      <c r="GI26" s="131"/>
      <c r="GJ26" s="132"/>
      <c r="GK26" s="144"/>
      <c r="GL26" s="140"/>
      <c r="GM26" s="131"/>
      <c r="GN26" s="131"/>
      <c r="GO26" s="132"/>
      <c r="GP26" s="144"/>
    </row>
    <row r="27" spans="1:200" hidden="1" x14ac:dyDescent="0.25">
      <c r="A27" s="89" t="s">
        <v>196</v>
      </c>
      <c r="B27" s="10">
        <v>41</v>
      </c>
      <c r="C27" s="21"/>
      <c r="D27" s="20"/>
      <c r="E27" s="10" t="s">
        <v>133</v>
      </c>
      <c r="F27" s="13"/>
      <c r="G27" s="27"/>
      <c r="H27" s="77"/>
      <c r="I27" s="15"/>
      <c r="J27" s="78"/>
      <c r="K27" s="78"/>
      <c r="L27" s="22"/>
      <c r="M27" s="22"/>
      <c r="N27" s="26"/>
      <c r="O27" s="15"/>
      <c r="P27" s="79"/>
      <c r="Q27" s="27"/>
      <c r="R27" s="27"/>
      <c r="S27" s="18"/>
      <c r="T27" s="18"/>
      <c r="U27" s="115"/>
      <c r="V27" s="66"/>
      <c r="W27" s="27"/>
      <c r="X27" s="77"/>
      <c r="Y27" s="15"/>
      <c r="Z27" s="78"/>
      <c r="AA27" s="78"/>
      <c r="AB27" s="22"/>
      <c r="AC27" s="22"/>
      <c r="AD27" s="26"/>
      <c r="AE27" s="15"/>
      <c r="AF27" s="79"/>
      <c r="AG27" s="27"/>
      <c r="AH27" s="27"/>
      <c r="AI27" s="18"/>
      <c r="AJ27" s="18"/>
      <c r="AK27" s="115"/>
      <c r="AL27" s="98"/>
      <c r="AM27" s="27"/>
      <c r="AN27" s="77"/>
      <c r="AO27" s="15"/>
      <c r="AP27" s="78"/>
      <c r="AQ27" s="78"/>
      <c r="AR27" s="22"/>
      <c r="AS27" s="22"/>
      <c r="AT27" s="18"/>
      <c r="AU27" s="15"/>
      <c r="AV27" s="79"/>
      <c r="AW27" s="27"/>
      <c r="AX27" s="27"/>
      <c r="AY27" s="18"/>
      <c r="AZ27" s="18"/>
      <c r="BA27" s="115"/>
      <c r="BB27" s="98"/>
      <c r="BC27" s="27"/>
      <c r="BD27" s="77"/>
      <c r="BE27" s="15"/>
      <c r="BF27" s="78"/>
      <c r="BG27" s="78"/>
      <c r="BH27" s="22"/>
      <c r="BI27" s="22"/>
      <c r="BJ27" s="18"/>
      <c r="BK27" s="15"/>
      <c r="BL27" s="79"/>
      <c r="BM27" s="27"/>
      <c r="BN27" s="27"/>
      <c r="BO27" s="18"/>
      <c r="BP27" s="18"/>
      <c r="BQ27" s="115"/>
      <c r="BR27" s="98"/>
      <c r="BS27" s="27"/>
      <c r="BT27" s="77"/>
      <c r="BU27" s="15"/>
      <c r="BV27" s="78"/>
      <c r="BW27" s="78"/>
      <c r="BX27" s="22"/>
      <c r="BY27" s="22"/>
      <c r="BZ27" s="18"/>
      <c r="CA27" s="15"/>
      <c r="CB27" s="79"/>
      <c r="CC27" s="27"/>
      <c r="CD27" s="27"/>
      <c r="CE27" s="18"/>
      <c r="CF27" s="18"/>
      <c r="CG27" s="115"/>
      <c r="CH27" s="98"/>
      <c r="CI27" s="27"/>
      <c r="CJ27" s="77"/>
      <c r="CK27" s="15"/>
      <c r="CL27" s="78"/>
      <c r="CM27" s="78"/>
      <c r="CN27" s="22"/>
      <c r="CO27" s="22"/>
      <c r="CP27" s="18"/>
      <c r="CQ27" s="15"/>
      <c r="CR27" s="79"/>
      <c r="CS27" s="27"/>
      <c r="CT27" s="27"/>
      <c r="CU27" s="18"/>
      <c r="CV27" s="18"/>
      <c r="CW27" s="115"/>
      <c r="CX27" s="98"/>
      <c r="CY27" s="27"/>
      <c r="CZ27" s="77"/>
      <c r="DA27" s="15"/>
      <c r="DB27" s="78"/>
      <c r="DC27" s="78"/>
      <c r="DD27" s="22"/>
      <c r="DE27" s="22"/>
      <c r="DF27" s="18"/>
      <c r="DG27" s="15"/>
      <c r="DH27" s="79"/>
      <c r="DI27" s="27"/>
      <c r="DJ27" s="27"/>
      <c r="DK27" s="18"/>
      <c r="DL27" s="18"/>
      <c r="DM27" s="115"/>
      <c r="DN27" s="98"/>
      <c r="DO27" s="27"/>
      <c r="DP27" s="77"/>
      <c r="DQ27" s="15"/>
      <c r="DR27" s="78"/>
      <c r="DS27" s="78"/>
      <c r="DT27" s="22"/>
      <c r="DU27" s="22"/>
      <c r="DV27" s="18"/>
      <c r="DW27" s="15"/>
      <c r="DX27" s="79"/>
      <c r="DY27" s="27"/>
      <c r="DZ27" s="27"/>
      <c r="EA27" s="18"/>
      <c r="EB27" s="18"/>
      <c r="EC27" s="24"/>
      <c r="ED27" s="98">
        <v>25.183</v>
      </c>
      <c r="EE27" s="27">
        <v>25.506</v>
      </c>
      <c r="EF27" s="77">
        <v>0</v>
      </c>
      <c r="EG27" s="15">
        <f>IF(AND(EH$228&gt;4,EF27=1),6)+IF(AND(EH$228&gt;4,EF27=2),4)+IF(AND(EH$228&gt;4,EF27=3),3)+IF(AND(EH$228&gt;4,EF27=4),2)+IF(AND(EH$228&gt;4,EF27=5),1)+IF(AND(EH$228&gt;4,EF27&gt;5),1)+IF(AND(EH$228=4,EF27=1),4)+IF(AND(EH$228=4,EF27=2),3)+IF(AND(EH$228=4,EF27=3),2)+IF(AND(EH$228=4,EF27=4),1)+IF(AND(EH$228=3,EF27=1),3)+IF(AND(EH$228=3,EF27=2),2)+IF(AND(EH$228=3,EF27=3),1)+IF(AND(EH$228=2,EF27=1),2)+IF(AND(EH$228=2,EF27=2),1)+IF(AND(EH$228=1,EF27=1),1)</f>
        <v>0</v>
      </c>
      <c r="EH27" s="78">
        <v>0</v>
      </c>
      <c r="EI27" s="78">
        <v>5</v>
      </c>
      <c r="EJ27" s="22">
        <f>IF(AND(EI$228&gt;4,EH27=1),12)+IF(AND(EI$228&gt;4,EH27=2),8)+IF(AND(EI$228&gt;4,EH27=3),6)+IF(AND(EI$228&gt;4,EH27=4),5)+IF(AND(EI$228&gt;4,EH27=5),4)+IF(AND(EI$228&gt;4,EH27=6),3)+IF(AND(EI$228&gt;4,EH27=7),2)+IF(AND(EI$228&gt;4,EH27&gt;7),1)+IF(AND(EI$228=4,EH27=1),8)+IF(AND(EI$228=4,EH27=2),6)+IF(AND(EI$228=4,EH27=3),4)+IF(AND(EI$228=4,EH27=4),2)+IF(AND(EI$228=3,EH27=1),6)+IF(AND(EI$228=3,EH27=2),4)+IF(AND(EI$228=3,EH27=3),2)+IF(AND(EI$228=2,EH27=1),4)+IF(AND(EI$228=2,EH27=2),2)+IF(AND(EI$228=1,EH27=1),2)</f>
        <v>0</v>
      </c>
      <c r="EK27" s="22">
        <f>IF(AND(EI$228&gt;4,EI27=1),12)+IF(AND(EI$228&gt;4,EI27=2),8)+IF(AND(EI$228&gt;4,EI27=3),6)+IF(AND(EI$228&gt;4,EI27=4),5)+IF(AND(EI$228&gt;4,EI27=5),4)+IF(AND(EI$228&gt;4,EI27=6),3)+IF(AND(EI$228&gt;4,EI27=7),2)+IF(AND(EI$228&gt;4,EI27&gt;7),1)+IF(AND(EI$228=4,EI27=1),8)+IF(AND(EI$228=4,EI27=2),6)+IF(AND(EI$228=4,EI27=3),4)+IF(AND(EI$228=4,EI27=4),2)+IF(AND(EI$228=3,EI27=1),6)+IF(AND(EI$228=3,EI27=2),4)+IF(AND(EI$228=3,EI27=3),2)+IF(AND(EI$228=2,EI27=1),4)+IF(AND(EI$228=2,EI27=2),2)+IF(AND(EI$228=1,EI27=1),2)</f>
        <v>4</v>
      </c>
      <c r="EL27" s="18" t="s">
        <v>30</v>
      </c>
      <c r="EM27" s="15">
        <f t="shared" si="50"/>
        <v>6</v>
      </c>
      <c r="EN27" s="79">
        <f t="shared" si="51"/>
        <v>6</v>
      </c>
      <c r="EO27" s="27">
        <v>24.585999999999999</v>
      </c>
      <c r="EP27" s="27">
        <v>23.771000000000001</v>
      </c>
      <c r="EQ27" s="18" t="s">
        <v>28</v>
      </c>
      <c r="ER27" s="23" t="s">
        <v>158</v>
      </c>
      <c r="ES27" s="115">
        <v>2</v>
      </c>
      <c r="ET27" s="98">
        <v>23.771000000000001</v>
      </c>
      <c r="EU27" s="27"/>
      <c r="EV27" s="77"/>
      <c r="EW27" s="15">
        <f t="shared" si="52"/>
        <v>0</v>
      </c>
      <c r="EX27" s="78"/>
      <c r="EY27" s="78"/>
      <c r="EZ27" s="15">
        <f t="shared" si="53"/>
        <v>0</v>
      </c>
      <c r="FA27" s="15">
        <f t="shared" si="54"/>
        <v>0</v>
      </c>
      <c r="FB27" s="18" t="s">
        <v>28</v>
      </c>
      <c r="FC27" s="15">
        <f t="shared" si="55"/>
        <v>0</v>
      </c>
      <c r="FD27" s="79">
        <f t="shared" si="56"/>
        <v>6</v>
      </c>
      <c r="FE27" s="27"/>
      <c r="FF27" s="27"/>
      <c r="FG27" s="18" t="s">
        <v>28</v>
      </c>
      <c r="FH27" s="28"/>
      <c r="FI27" s="115"/>
      <c r="FJ27" s="98">
        <v>23.771000000000001</v>
      </c>
      <c r="FK27" s="125"/>
      <c r="FL27" s="140"/>
      <c r="FM27" s="131"/>
      <c r="FN27" s="131"/>
      <c r="FO27" s="131"/>
      <c r="FP27" s="132"/>
      <c r="FQ27" s="141"/>
      <c r="FR27" s="140"/>
      <c r="FS27" s="131"/>
      <c r="FT27" s="131"/>
      <c r="FU27" s="132">
        <f t="shared" ref="FU27:FU29" si="57">FR27+FS27+FT27</f>
        <v>0</v>
      </c>
      <c r="FV27" s="141"/>
      <c r="FW27" s="140"/>
      <c r="FX27" s="131"/>
      <c r="FY27" s="131"/>
      <c r="FZ27" s="132">
        <f t="shared" ref="FZ27:FZ29" si="58">FW27+FX27+FY27</f>
        <v>0</v>
      </c>
      <c r="GA27" s="144">
        <f t="shared" ref="GA27:GA29" si="59">FZ27/FD27</f>
        <v>0</v>
      </c>
      <c r="GB27" s="140"/>
      <c r="GC27" s="131"/>
      <c r="GD27" s="131"/>
      <c r="GE27" s="132"/>
      <c r="GF27" s="141"/>
      <c r="GG27" s="140"/>
      <c r="GH27" s="131"/>
      <c r="GI27" s="131"/>
      <c r="GJ27" s="132"/>
      <c r="GK27" s="141"/>
      <c r="GL27" s="140"/>
      <c r="GM27" s="131"/>
      <c r="GN27" s="131"/>
      <c r="GO27" s="132"/>
      <c r="GP27" s="141"/>
    </row>
    <row r="28" spans="1:200" hidden="1" x14ac:dyDescent="0.25">
      <c r="A28" s="89" t="s">
        <v>67</v>
      </c>
      <c r="B28" s="10">
        <v>11</v>
      </c>
      <c r="C28" s="21"/>
      <c r="D28" s="20"/>
      <c r="E28" s="10" t="s">
        <v>106</v>
      </c>
      <c r="F28" s="13">
        <v>23.803999999999998</v>
      </c>
      <c r="G28" s="27">
        <v>28.02</v>
      </c>
      <c r="H28" s="77">
        <v>2</v>
      </c>
      <c r="I28" s="15">
        <f>IF(AND(J$227&gt;4,H28=1),6)+IF(AND(J$227&gt;4,H28=2),4)+IF(AND(J$227&gt;4,H28=3),3)+IF(AND(J$227&gt;4,H28=4),2)+IF(AND(J$227&gt;4,H28=5),1)+IF(AND(J$227&gt;4,H28&gt;5),1)+IF(AND(J$227=4,H28=1),4)+IF(AND(J$227=4,H28=2),3)+IF(AND(J$227=4,H28=3),2)+IF(AND(J$227=4,H28=4),1)+IF(AND(J$227=3,H28=1),3)+IF(AND(J$227=3,H28=2),2)+IF(AND(J$227=3,H28=3),1)+IF(AND(J$227=2,H28=1),2)+IF(AND(J$227=2,H28=2),1)+IF(AND(J$227=1,H28=1),1)</f>
        <v>1</v>
      </c>
      <c r="J28" s="78">
        <v>2</v>
      </c>
      <c r="K28" s="78">
        <v>2</v>
      </c>
      <c r="L28" s="15">
        <f>IF(AND(K$227&gt;4,J28=1),12)+IF(AND(K$227&gt;4,J28=2),8)+IF(AND(K$227&gt;4,J28=3),6)+IF(AND(K$227&gt;4,J28=4),5)+IF(AND(K$227&gt;4,J28=5),4)+IF(AND(K$227&gt;4,J28=6),3)+IF(AND(K$227&gt;4,J28=7),2)+IF(AND(K$227&gt;4,J28&gt;7),1)+IF(AND(K$227=4,J28=1),8)+IF(AND(K$227=4,J28=2),6)+IF(AND(K$227=4,J28=3),4)+IF(AND(K$227=4,J28=4),2)+IF(AND(K$227=3,J28=1),6)+IF(AND(K$227=3,J28=2),4)+IF(AND(K$227=3,J28=3),2)+IF(AND(K$227=2,J28=1),4)+IF(AND(K$227=2,J28=2),2)+IF(AND(K$227=1,J28=1),2)</f>
        <v>2</v>
      </c>
      <c r="M28" s="15">
        <f>IF(AND(K$227&gt;4,K28=1),12)+IF(AND(K$227&gt;4,K28=2),8)+IF(AND(K$227&gt;4,K28=3),6)+IF(AND(K$227&gt;4,K28=4),5)+IF(AND(K$227&gt;4,K28=5),4)+IF(AND(K$227&gt;4,K28=6),3)+IF(AND(K$227&gt;4,K28=7),2)+IF(AND(K$227&gt;4,K28&gt;7),1)+IF(AND(K$227=4,K28=1),8)+IF(AND(K$227=4,K28=2),6)+IF(AND(K$227=4,K28=3),4)+IF(AND(K$227=4,K28=4),2)+IF(AND(K$227=3,K28=1),6)+IF(AND(K$227=3,K28=2),4)+IF(AND(K$227=3,K28=3),2)+IF(AND(K$227=2,K28=1),4)+IF(AND(K$227=2,K28=2),2)+IF(AND(K$227=1,K28=1),2)</f>
        <v>2</v>
      </c>
      <c r="N28" s="26" t="s">
        <v>28</v>
      </c>
      <c r="O28" s="15">
        <f>+I28+L28+M28+U28</f>
        <v>5</v>
      </c>
      <c r="P28" s="79">
        <f>+O28</f>
        <v>5</v>
      </c>
      <c r="Q28" s="27">
        <v>25.946999999999999</v>
      </c>
      <c r="R28" s="27">
        <v>25.777000000000001</v>
      </c>
      <c r="S28" s="18" t="s">
        <v>28</v>
      </c>
      <c r="T28" s="28"/>
      <c r="U28" s="115"/>
      <c r="V28" s="66">
        <v>23.803999999999998</v>
      </c>
      <c r="W28" s="27"/>
      <c r="X28" s="77">
        <v>0</v>
      </c>
      <c r="Y28" s="15">
        <f>IF(AND(Z$227&gt;4,X28=1),6)+IF(AND(Z$227&gt;4,X28=2),4)+IF(AND(Z$227&gt;4,X28=3),3)+IF(AND(Z$227&gt;4,X28=4),2)+IF(AND(Z$227&gt;4,X28=5),1)+IF(AND(Z$227&gt;4,X28&gt;5),1)+IF(AND(Z$227=4,X28=1),4)+IF(AND(Z$227=4,X28=2),3)+IF(AND(Z$227=4,X28=3),2)+IF(AND(Z$227=4,X28=4),1)+IF(AND(Z$227=3,X28=1),3)+IF(AND(Z$227=3,X28=2),2)+IF(AND(Z$227=3,X28=3),1)+IF(AND(Z$227=2,X28=1),2)+IF(AND(Z$227=2,X28=2),1)+IF(AND(Z$227=1,X28=1),1)</f>
        <v>0</v>
      </c>
      <c r="Z28" s="78"/>
      <c r="AA28" s="78"/>
      <c r="AB28" s="15">
        <f>IF(AND(AA$227&gt;4,Z28=1),12)+IF(AND(AA$227&gt;4,Z28=2),8)+IF(AND(AA$227&gt;4,Z28=3),6)+IF(AND(AA$227&gt;4,Z28=4),5)+IF(AND(AA$227&gt;4,Z28=5),4)+IF(AND(AA$227&gt;4,Z28=6),3)+IF(AND(AA$227&gt;4,Z28=7),2)+IF(AND(AA$227&gt;4,Z28&gt;7),1)+IF(AND(AA$227=4,Z28=1),8)+IF(AND(AA$227=4,Z28=2),6)+IF(AND(AA$227=4,Z28=3),4)+IF(AND(AA$227=4,Z28=4),2)+IF(AND(AA$227=3,Z28=1),6)+IF(AND(AA$227=3,Z28=2),4)+IF(AND(AA$227=3,Z28=3),2)+IF(AND(AA$227=2,Z28=1),4)+IF(AND(AA$227=2,Z28=2),2)+IF(AND(AA$227=1,Z28=1),2)</f>
        <v>0</v>
      </c>
      <c r="AC28" s="15">
        <f>IF(AND(AA$227&gt;4,AA28=1),12)+IF(AND(AA$227&gt;4,AA28=2),8)+IF(AND(AA$227&gt;4,AA28=3),6)+IF(AND(AA$227&gt;4,AA28=4),5)+IF(AND(AA$227&gt;4,AA28=5),4)+IF(AND(AA$227&gt;4,AA28=6),3)+IF(AND(AA$227&gt;4,AA28=7),2)+IF(AND(AA$227&gt;4,AA28&gt;7),1)+IF(AND(AA$227=4,AA28=1),8)+IF(AND(AA$227=4,AA28=2),6)+IF(AND(AA$227=4,AA28=3),4)+IF(AND(AA$227=4,AA28=4),2)+IF(AND(AA$227=3,AA28=1),6)+IF(AND(AA$227=3,AA28=2),4)+IF(AND(AA$227=3,AA28=3),2)+IF(AND(AA$227=2,AA28=1),4)+IF(AND(AA$227=2,AA28=2),2)+IF(AND(AA$227=1,AA28=1),2)</f>
        <v>0</v>
      </c>
      <c r="AD28" s="26" t="s">
        <v>28</v>
      </c>
      <c r="AE28" s="15">
        <f>+Y28+AB28+AC28+AK28</f>
        <v>0</v>
      </c>
      <c r="AF28" s="79">
        <f>+AE28+P28</f>
        <v>5</v>
      </c>
      <c r="AG28" s="27"/>
      <c r="AH28" s="27"/>
      <c r="AI28" s="18" t="s">
        <v>28</v>
      </c>
      <c r="AJ28" s="28"/>
      <c r="AK28" s="115"/>
      <c r="AL28" s="98">
        <v>23.803999999999998</v>
      </c>
      <c r="AM28" s="27"/>
      <c r="AN28" s="77"/>
      <c r="AO28" s="15">
        <f>IF(AND(AP$227&gt;4,AN28=1),6)+IF(AND(AP$227&gt;4,AN28=2),4)+IF(AND(AP$227&gt;4,AN28=3),3)+IF(AND(AP$227&gt;4,AN28=4),2)+IF(AND(AP$227&gt;4,AN28=5),1)+IF(AND(AP$227&gt;4,AN28&gt;5),1)+IF(AND(AP$227=4,AN28=1),4)+IF(AND(AP$227=4,AN28=2),3)+IF(AND(AP$227=4,AN28=3),2)+IF(AND(AP$227=4,AN28=4),1)+IF(AND(AP$227=3,AN28=1),3)+IF(AND(AP$227=3,AN28=2),2)+IF(AND(AP$227=3,AN28=3),1)+IF(AND(AP$227=2,AN28=1),2)+IF(AND(AP$227=2,AN28=2),1)+IF(AND(AP$227=1,AN28=1),1)</f>
        <v>0</v>
      </c>
      <c r="AP28" s="78"/>
      <c r="AQ28" s="78"/>
      <c r="AR28" s="15">
        <f>IF(AND(AQ$227&gt;4,AP28=1),12)+IF(AND(AQ$227&gt;4,AP28=2),8)+IF(AND(AQ$227&gt;4,AP28=3),6)+IF(AND(AQ$227&gt;4,AP28=4),5)+IF(AND(AQ$227&gt;4,AP28=5),4)+IF(AND(AQ$227&gt;4,AP28=6),3)+IF(AND(AQ$227&gt;4,AP28=7),2)+IF(AND(AQ$227&gt;4,AP28&gt;7),1)+IF(AND(AQ$227=4,AP28=1),8)+IF(AND(AQ$227=4,AP28=2),6)+IF(AND(AQ$227=4,AP28=3),4)+IF(AND(AQ$227=4,AP28=4),2)+IF(AND(AQ$227=3,AP28=1),6)+IF(AND(AQ$227=3,AP28=2),4)+IF(AND(AQ$227=3,AP28=3),2)+IF(AND(AQ$227=2,AP28=1),4)+IF(AND(AQ$227=2,AP28=2),2)+IF(AND(AQ$227=1,AP28=1),2)</f>
        <v>0</v>
      </c>
      <c r="AS28" s="15">
        <f>IF(AND(AQ$227&gt;4,AQ28=1),12)+IF(AND(AQ$227&gt;4,AQ28=2),8)+IF(AND(AQ$227&gt;4,AQ28=3),6)+IF(AND(AQ$227&gt;4,AQ28=4),5)+IF(AND(AQ$227&gt;4,AQ28=5),4)+IF(AND(AQ$227&gt;4,AQ28=6),3)+IF(AND(AQ$227&gt;4,AQ28=7),2)+IF(AND(AQ$227&gt;4,AQ28&gt;7),1)+IF(AND(AQ$227=4,AQ28=1),8)+IF(AND(AQ$227=4,AQ28=2),6)+IF(AND(AQ$227=4,AQ28=3),4)+IF(AND(AQ$227=4,AQ28=4),2)+IF(AND(AQ$227=3,AQ28=1),6)+IF(AND(AQ$227=3,AQ28=2),4)+IF(AND(AQ$227=3,AQ28=3),2)+IF(AND(AQ$227=2,AQ28=1),4)+IF(AND(AQ$227=2,AQ28=2),2)+IF(AND(AQ$227=1,AQ28=1),2)</f>
        <v>0</v>
      </c>
      <c r="AT28" s="26" t="s">
        <v>28</v>
      </c>
      <c r="AU28" s="15">
        <f>+AO28+AR28+AS28+BA28</f>
        <v>0</v>
      </c>
      <c r="AV28" s="79">
        <f>+AU28+AF28</f>
        <v>5</v>
      </c>
      <c r="AW28" s="27"/>
      <c r="AX28" s="27"/>
      <c r="AY28" s="18" t="s">
        <v>28</v>
      </c>
      <c r="AZ28" s="18"/>
      <c r="BA28" s="115"/>
      <c r="BB28" s="98">
        <v>23.803999999999998</v>
      </c>
      <c r="BC28" s="27"/>
      <c r="BD28" s="77"/>
      <c r="BE28" s="15">
        <f>IF(AND(BF$227&gt;4,BD28=1),6)+IF(AND(BF$227&gt;4,BD28=2),4)+IF(AND(BF$227&gt;4,BD28=3),3)+IF(AND(BF$227&gt;4,BD28=4),2)+IF(AND(BF$227&gt;4,BD28=5),1)+IF(AND(BF$227&gt;4,BD28&gt;5),1)+IF(AND(BF$227=4,BD28=1),4)+IF(AND(BF$227=4,BD28=2),3)+IF(AND(BF$227=4,BD28=3),2)+IF(AND(BF$227=4,BD28=4),1)+IF(AND(BF$227=3,BD28=1),3)+IF(AND(BF$227=3,BD28=2),2)+IF(AND(BF$227=3,BD28=3),1)+IF(AND(BF$227=2,BD28=1),2)+IF(AND(BF$227=2,BD28=2),1)+IF(AND(BF$227=1,BD28=1),1)</f>
        <v>0</v>
      </c>
      <c r="BF28" s="78"/>
      <c r="BG28" s="78"/>
      <c r="BH28" s="15">
        <f>IF(AND(BG$227&gt;4,BF28=1),12)+IF(AND(BG$227&gt;4,BF28=2),8)+IF(AND(BG$227&gt;4,BF28=3),6)+IF(AND(BG$227&gt;4,BF28=4),5)+IF(AND(BG$227&gt;4,BF28=5),4)+IF(AND(BG$227&gt;4,BF28=6),3)+IF(AND(BG$227&gt;4,BF28=7),2)+IF(AND(BG$227&gt;4,BF28&gt;7),1)+IF(AND(BG$227=4,BF28=1),8)+IF(AND(BG$227=4,BF28=2),6)+IF(AND(BG$227=4,BF28=3),4)+IF(AND(BG$227=4,BF28=4),2)+IF(AND(BG$227=3,BF28=1),6)+IF(AND(BG$227=3,BF28=2),4)+IF(AND(BG$227=3,BF28=3),2)+IF(AND(BG$227=2,BF28=1),4)+IF(AND(BG$227=2,BF28=2),2)+IF(AND(BG$227=1,BF28=1),2)</f>
        <v>0</v>
      </c>
      <c r="BI28" s="15">
        <f>IF(AND(BG$227&gt;4,BG28=1),12)+IF(AND(BG$227&gt;4,BG28=2),8)+IF(AND(BG$227&gt;4,BG28=3),6)+IF(AND(BG$227&gt;4,BG28=4),5)+IF(AND(BG$227&gt;4,BG28=5),4)+IF(AND(BG$227&gt;4,BG28=6),3)+IF(AND(BG$227&gt;4,BG28=7),2)+IF(AND(BG$227&gt;4,BG28&gt;7),1)+IF(AND(BG$227=4,BG28=1),8)+IF(AND(BG$227=4,BG28=2),6)+IF(AND(BG$227=4,BG28=3),4)+IF(AND(BG$227=4,BG28=4),2)+IF(AND(BG$227=3,BG28=1),6)+IF(AND(BG$227=3,BG28=2),4)+IF(AND(BG$227=3,BG28=3),2)+IF(AND(BG$227=2,BG28=1),4)+IF(AND(BG$227=2,BG28=2),2)+IF(AND(BG$227=1,BG28=1),2)</f>
        <v>0</v>
      </c>
      <c r="BJ28" s="26" t="s">
        <v>28</v>
      </c>
      <c r="BK28" s="15">
        <f>+BE28+BH28+BI28+BQ28</f>
        <v>0</v>
      </c>
      <c r="BL28" s="79">
        <f>+BK28+AV28</f>
        <v>5</v>
      </c>
      <c r="BM28" s="27"/>
      <c r="BN28" s="27"/>
      <c r="BO28" s="18" t="s">
        <v>28</v>
      </c>
      <c r="BP28" s="18"/>
      <c r="BQ28" s="115"/>
      <c r="BR28" s="98">
        <v>23.803999999999998</v>
      </c>
      <c r="BS28" s="27">
        <v>37.459000000000003</v>
      </c>
      <c r="BT28" s="77">
        <v>3</v>
      </c>
      <c r="BU28" s="15">
        <f>IF(AND(BV$227&gt;4,BT28=1),6)+IF(AND(BV$227&gt;4,BT28=2),4)+IF(AND(BV$227&gt;4,BT28=3),3)+IF(AND(BV$227&gt;4,BT28=4),2)+IF(AND(BV$227&gt;4,BT28=5),1)+IF(AND(BV$227&gt;4,BT28&gt;5),1)+IF(AND(BV$227=4,BT28=1),4)+IF(AND(BV$227=4,BT28=2),3)+IF(AND(BV$227=4,BT28=3),2)+IF(AND(BV$227=4,BT28=4),1)+IF(AND(BV$227=3,BT28=1),3)+IF(AND(BV$227=3,BT28=2),2)+IF(AND(BV$227=3,BT28=3),1)+IF(AND(BV$227=2,BT28=1),2)+IF(AND(BV$227=2,BT28=2),1)+IF(AND(BV$227=1,BT28=1),1)</f>
        <v>0</v>
      </c>
      <c r="BV28" s="78"/>
      <c r="BW28" s="78"/>
      <c r="BX28" s="15">
        <f>IF(AND(BW$227&gt;4,BV28=1),12)+IF(AND(BW$227&gt;4,BV28=2),8)+IF(AND(BW$227&gt;4,BV28=3),6)+IF(AND(BW$227&gt;4,BV28=4),5)+IF(AND(BW$227&gt;4,BV28=5),4)+IF(AND(BW$227&gt;4,BV28=6),3)+IF(AND(BW$227&gt;4,BV28=7),2)+IF(AND(BW$227&gt;4,BV28&gt;7),1)+IF(AND(BW$227=4,BV28=1),8)+IF(AND(BW$227=4,BV28=2),6)+IF(AND(BW$227=4,BV28=3),4)+IF(AND(BW$227=4,BV28=4),2)+IF(AND(BW$227=3,BV28=1),6)+IF(AND(BW$227=3,BV28=2),4)+IF(AND(BW$227=3,BV28=3),2)+IF(AND(BW$227=2,BV28=1),4)+IF(AND(BW$227=2,BV28=2),2)+IF(AND(BW$227=1,BV28=1),2)</f>
        <v>0</v>
      </c>
      <c r="BY28" s="15">
        <f>IF(AND(BW$227&gt;4,BW28=1),12)+IF(AND(BW$227&gt;4,BW28=2),8)+IF(AND(BW$227&gt;4,BW28=3),6)+IF(AND(BW$227&gt;4,BW28=4),5)+IF(AND(BW$227&gt;4,BW28=5),4)+IF(AND(BW$227&gt;4,BW28=6),3)+IF(AND(BW$227&gt;4,BW28=7),2)+IF(AND(BW$227&gt;4,BW28&gt;7),1)+IF(AND(BW$227=4,BW28=1),8)+IF(AND(BW$227=4,BW28=2),6)+IF(AND(BW$227=4,BW28=3),4)+IF(AND(BW$227=4,BW28=4),2)+IF(AND(BW$227=3,BW28=1),6)+IF(AND(BW$227=3,BW28=2),4)+IF(AND(BW$227=3,BW28=3),2)+IF(AND(BW$227=2,BW28=1),4)+IF(AND(BW$227=2,BW28=2),2)+IF(AND(BW$227=1,BW28=1),2)</f>
        <v>0</v>
      </c>
      <c r="BZ28" s="26" t="s">
        <v>28</v>
      </c>
      <c r="CA28" s="15">
        <f>+BU28+BX28+BY28+CG28</f>
        <v>0</v>
      </c>
      <c r="CB28" s="79">
        <f>+CA28+BL28</f>
        <v>5</v>
      </c>
      <c r="CC28" s="27"/>
      <c r="CD28" s="27"/>
      <c r="CE28" s="18" t="s">
        <v>28</v>
      </c>
      <c r="CF28" s="18"/>
      <c r="CG28" s="115"/>
      <c r="CH28" s="98">
        <v>23.803999999999998</v>
      </c>
      <c r="CI28" s="27"/>
      <c r="CJ28" s="77"/>
      <c r="CK28" s="15">
        <f>IF(AND(CL$227&gt;4,CJ28=1),6)+IF(AND(CL$227&gt;4,CJ28=2),4)+IF(AND(CL$227&gt;4,CJ28=3),3)+IF(AND(CL$227&gt;4,CJ28=4),2)+IF(AND(CL$227&gt;4,CJ28=5),1)+IF(AND(CL$227&gt;4,CJ28&gt;5),1)+IF(AND(CL$227=4,CJ28=1),4)+IF(AND(CL$227=4,CJ28=2),3)+IF(AND(CL$227=4,CJ28=3),2)+IF(AND(CL$227=4,CJ28=4),1)+IF(AND(CL$227=3,CJ28=1),3)+IF(AND(CL$227=3,CJ28=2),2)+IF(AND(CL$227=3,CJ28=3),1)+IF(AND(CL$227=2,CJ28=1),2)+IF(AND(CL$227=2,CJ28=2),1)+IF(AND(CL$227=1,CJ28=1),1)</f>
        <v>0</v>
      </c>
      <c r="CL28" s="78"/>
      <c r="CM28" s="78"/>
      <c r="CN28" s="15">
        <f>IF(AND(CM$227&gt;4,CL28=1),12)+IF(AND(CM$227&gt;4,CL28=2),8)+IF(AND(CM$227&gt;4,CL28=3),6)+IF(AND(CM$227&gt;4,CL28=4),5)+IF(AND(CM$227&gt;4,CL28=5),4)+IF(AND(CM$227&gt;4,CL28=6),3)+IF(AND(CM$227&gt;4,CL28=7),2)+IF(AND(CM$227&gt;4,CL28&gt;7),1)+IF(AND(CM$227=4,CL28=1),8)+IF(AND(CM$227=4,CL28=2),6)+IF(AND(CM$227=4,CL28=3),4)+IF(AND(CM$227=4,CL28=4),2)+IF(AND(CM$227=3,CL28=1),6)+IF(AND(CM$227=3,CL28=2),4)+IF(AND(CM$227=3,CL28=3),2)+IF(AND(CM$227=2,CL28=1),4)+IF(AND(CM$227=2,CL28=2),2)+IF(AND(CM$227=1,CL28=1),2)</f>
        <v>0</v>
      </c>
      <c r="CO28" s="15">
        <f>IF(AND(CM$227&gt;4,CM28=1),12)+IF(AND(CM$227&gt;4,CM28=2),8)+IF(AND(CM$227&gt;4,CM28=3),6)+IF(AND(CM$227&gt;4,CM28=4),5)+IF(AND(CM$227&gt;4,CM28=5),4)+IF(AND(CM$227&gt;4,CM28=6),3)+IF(AND(CM$227&gt;4,CM28=7),2)+IF(AND(CM$227&gt;4,CM28&gt;7),1)+IF(AND(CM$227=4,CM28=1),8)+IF(AND(CM$227=4,CM28=2),6)+IF(AND(CM$227=4,CM28=3),4)+IF(AND(CM$227=4,CM28=4),2)+IF(AND(CM$227=3,CM28=1),6)+IF(AND(CM$227=3,CM28=2),4)+IF(AND(CM$227=3,CM28=3),2)+IF(AND(CM$227=2,CM28=1),4)+IF(AND(CM$227=2,CM28=2),2)+IF(AND(CM$227=1,CM28=1),2)</f>
        <v>0</v>
      </c>
      <c r="CP28" s="26" t="s">
        <v>28</v>
      </c>
      <c r="CQ28" s="15">
        <f>+CK28+CN28+CO28+CW28</f>
        <v>0</v>
      </c>
      <c r="CR28" s="79">
        <f>+CQ28+CB28</f>
        <v>5</v>
      </c>
      <c r="CS28" s="27"/>
      <c r="CT28" s="27"/>
      <c r="CU28" s="18" t="s">
        <v>28</v>
      </c>
      <c r="CV28" s="18"/>
      <c r="CW28" s="115"/>
      <c r="CX28" s="98">
        <v>23.803999999999998</v>
      </c>
      <c r="CY28" s="27"/>
      <c r="CZ28" s="77"/>
      <c r="DA28" s="15">
        <f>IF(AND(DB$227&gt;4,CZ28=1),6)+IF(AND(DB$227&gt;4,CZ28=2),4)+IF(AND(DB$227&gt;4,CZ28=3),3)+IF(AND(DB$227&gt;4,CZ28=4),2)+IF(AND(DB$227&gt;4,CZ28=5),1)+IF(AND(DB$227&gt;4,CZ28&gt;5),1)+IF(AND(DB$227=4,CZ28=1),4)+IF(AND(DB$227=4,CZ28=2),3)+IF(AND(DB$227=4,CZ28=3),2)+IF(AND(DB$227=4,CZ28=4),1)+IF(AND(DB$227=3,CZ28=1),3)+IF(AND(DB$227=3,CZ28=2),2)+IF(AND(DB$227=3,CZ28=3),1)+IF(AND(DB$227=2,CZ28=1),2)+IF(AND(DB$227=2,CZ28=2),1)+IF(AND(DB$227=1,CZ28=1),1)</f>
        <v>0</v>
      </c>
      <c r="DB28" s="78"/>
      <c r="DC28" s="78"/>
      <c r="DD28" s="15">
        <f>IF(AND(DC$227&gt;4,DB28=1),12)+IF(AND(DC$227&gt;4,DB28=2),8)+IF(AND(DC$227&gt;4,DB28=3),6)+IF(AND(DC$227&gt;4,DB28=4),5)+IF(AND(DC$227&gt;4,DB28=5),4)+IF(AND(DC$227&gt;4,DB28=6),3)+IF(AND(DC$227&gt;4,DB28=7),2)+IF(AND(DC$227&gt;4,DB28&gt;7),1)+IF(AND(DC$227=4,DB28=1),8)+IF(AND(DC$227=4,DB28=2),6)+IF(AND(DC$227=4,DB28=3),4)+IF(AND(DC$227=4,DB28=4),2)+IF(AND(DC$227=3,DB28=1),6)+IF(AND(DC$227=3,DB28=2),4)+IF(AND(DC$227=3,DB28=3),2)+IF(AND(DC$227=2,DB28=1),4)+IF(AND(DC$227=2,DB28=2),2)+IF(AND(DC$227=1,DB28=1),2)</f>
        <v>0</v>
      </c>
      <c r="DE28" s="15">
        <f>IF(AND(DC$227&gt;4,DC28=1),12)+IF(AND(DC$227&gt;4,DC28=2),8)+IF(AND(DC$227&gt;4,DC28=3),6)+IF(AND(DC$227&gt;4,DC28=4),5)+IF(AND(DC$227&gt;4,DC28=5),4)+IF(AND(DC$227&gt;4,DC28=6),3)+IF(AND(DC$227&gt;4,DC28=7),2)+IF(AND(DC$227&gt;4,DC28&gt;7),1)+IF(AND(DC$227=4,DC28=1),8)+IF(AND(DC$227=4,DC28=2),6)+IF(AND(DC$227=4,DC28=3),4)+IF(AND(DC$227=4,DC28=4),2)+IF(AND(DC$227=3,DC28=1),6)+IF(AND(DC$227=3,DC28=2),4)+IF(AND(DC$227=3,DC28=3),2)+IF(AND(DC$227=2,DC28=1),4)+IF(AND(DC$227=2,DC28=2),2)+IF(AND(DC$227=1,DC28=1),2)</f>
        <v>0</v>
      </c>
      <c r="DF28" s="26" t="s">
        <v>28</v>
      </c>
      <c r="DG28" s="15">
        <f>+DA28+DD28+DE28+DM28</f>
        <v>0</v>
      </c>
      <c r="DH28" s="79">
        <f>+DG28+CR28</f>
        <v>5</v>
      </c>
      <c r="DI28" s="27"/>
      <c r="DJ28" s="27"/>
      <c r="DK28" s="18" t="s">
        <v>28</v>
      </c>
      <c r="DL28" s="18"/>
      <c r="DM28" s="115"/>
      <c r="DN28" s="98">
        <v>23.803999999999998</v>
      </c>
      <c r="DO28" s="27"/>
      <c r="DP28" s="77"/>
      <c r="DQ28" s="15">
        <f>IF(AND(DR$227&gt;4,DP28=1),6)+IF(AND(DR$227&gt;4,DP28=2),4)+IF(AND(DR$227&gt;4,DP28=3),3)+IF(AND(DR$227&gt;4,DP28=4),2)+IF(AND(DR$227&gt;4,DP28=5),1)+IF(AND(DR$227&gt;4,DP28&gt;5),1)+IF(AND(DR$227=4,DP28=1),4)+IF(AND(DR$227=4,DP28=2),3)+IF(AND(DR$227=4,DP28=3),2)+IF(AND(DR$227=4,DP28=4),1)+IF(AND(DR$227=3,DP28=1),3)+IF(AND(DR$227=3,DP28=2),2)+IF(AND(DR$227=3,DP28=3),1)+IF(AND(DR$227=2,DP28=1),2)+IF(AND(DR$227=2,DP28=2),1)+IF(AND(DR$227=1,DP28=1),1)</f>
        <v>0</v>
      </c>
      <c r="DR28" s="78"/>
      <c r="DS28" s="78"/>
      <c r="DT28" s="15">
        <f>IF(AND(DS$227&gt;4,DR28=1),12)+IF(AND(DS$227&gt;4,DR28=2),8)+IF(AND(DS$227&gt;4,DR28=3),6)+IF(AND(DS$227&gt;4,DR28=4),5)+IF(AND(DS$227&gt;4,DR28=5),4)+IF(AND(DS$227&gt;4,DR28=6),3)+IF(AND(DS$227&gt;4,DR28=7),2)+IF(AND(DS$227&gt;4,DR28&gt;7),1)+IF(AND(DS$227=4,DR28=1),8)+IF(AND(DS$227=4,DR28=2),6)+IF(AND(DS$227=4,DR28=3),4)+IF(AND(DS$227=4,DR28=4),2)+IF(AND(DS$227=3,DR28=1),6)+IF(AND(DS$227=3,DR28=2),4)+IF(AND(DS$227=3,DR28=3),2)+IF(AND(DS$227=2,DR28=1),4)+IF(AND(DS$227=2,DR28=2),2)+IF(AND(DS$227=1,DR28=1),2)</f>
        <v>0</v>
      </c>
      <c r="DU28" s="15">
        <f>IF(AND(DS$227&gt;4,DS28=1),12)+IF(AND(DS$227&gt;4,DS28=2),8)+IF(AND(DS$227&gt;4,DS28=3),6)+IF(AND(DS$227&gt;4,DS28=4),5)+IF(AND(DS$227&gt;4,DS28=5),4)+IF(AND(DS$227&gt;4,DS28=6),3)+IF(AND(DS$227&gt;4,DS28=7),2)+IF(AND(DS$227&gt;4,DS28&gt;7),1)+IF(AND(DS$227=4,DS28=1),8)+IF(AND(DS$227=4,DS28=2),6)+IF(AND(DS$227=4,DS28=3),4)+IF(AND(DS$227=4,DS28=4),2)+IF(AND(DS$227=3,DS28=1),6)+IF(AND(DS$227=3,DS28=2),4)+IF(AND(DS$227=3,DS28=3),2)+IF(AND(DS$227=2,DS28=1),4)+IF(AND(DS$227=2,DS28=2),2)+IF(AND(DS$227=1,DS28=1),2)</f>
        <v>0</v>
      </c>
      <c r="DV28" s="26" t="s">
        <v>28</v>
      </c>
      <c r="DW28" s="15">
        <f>+DQ28+DT28+DU28+EC28</f>
        <v>0</v>
      </c>
      <c r="DX28" s="79">
        <f>+DW28+DH28</f>
        <v>5</v>
      </c>
      <c r="DY28" s="27"/>
      <c r="DZ28" s="27"/>
      <c r="EA28" s="18" t="s">
        <v>28</v>
      </c>
      <c r="EB28" s="18"/>
      <c r="EC28" s="24"/>
      <c r="ED28" s="98">
        <v>23.803999999999998</v>
      </c>
      <c r="EE28" s="27"/>
      <c r="EF28" s="77"/>
      <c r="EG28" s="15">
        <f>IF(AND(EH$227&gt;4,EF28=1),6)+IF(AND(EH$227&gt;4,EF28=2),4)+IF(AND(EH$227&gt;4,EF28=3),3)+IF(AND(EH$227&gt;4,EF28=4),2)+IF(AND(EH$227&gt;4,EF28=5),1)+IF(AND(EH$227&gt;4,EF28&gt;5),1)+IF(AND(EH$227=4,EF28=1),4)+IF(AND(EH$227=4,EF28=2),3)+IF(AND(EH$227=4,EF28=3),2)+IF(AND(EH$227=4,EF28=4),1)+IF(AND(EH$227=3,EF28=1),3)+IF(AND(EH$227=3,EF28=2),2)+IF(AND(EH$227=3,EF28=3),1)+IF(AND(EH$227=2,EF28=1),2)+IF(AND(EH$227=2,EF28=2),1)+IF(AND(EH$227=1,EF28=1),1)</f>
        <v>0</v>
      </c>
      <c r="EH28" s="78"/>
      <c r="EI28" s="78"/>
      <c r="EJ28" s="15">
        <f>IF(AND(EI$227&gt;4,EH28=1),12)+IF(AND(EI$227&gt;4,EH28=2),8)+IF(AND(EI$227&gt;4,EH28=3),6)+IF(AND(EI$227&gt;4,EH28=4),5)+IF(AND(EI$227&gt;4,EH28=5),4)+IF(AND(EI$227&gt;4,EH28=6),3)+IF(AND(EI$227&gt;4,EH28=7),2)+IF(AND(EI$227&gt;4,EH28&gt;7),1)+IF(AND(EI$227=4,EH28=1),8)+IF(AND(EI$227=4,EH28=2),6)+IF(AND(EI$227=4,EH28=3),4)+IF(AND(EI$227=4,EH28=4),2)+IF(AND(EI$227=3,EH28=1),6)+IF(AND(EI$227=3,EH28=2),4)+IF(AND(EI$227=3,EH28=3),2)+IF(AND(EI$227=2,EH28=1),4)+IF(AND(EI$227=2,EH28=2),2)+IF(AND(EI$227=1,EH28=1),2)</f>
        <v>0</v>
      </c>
      <c r="EK28" s="15">
        <f>IF(AND(EI$227&gt;4,EI28=1),12)+IF(AND(EI$227&gt;4,EI28=2),8)+IF(AND(EI$227&gt;4,EI28=3),6)+IF(AND(EI$227&gt;4,EI28=4),5)+IF(AND(EI$227&gt;4,EI28=5),4)+IF(AND(EI$227&gt;4,EI28=6),3)+IF(AND(EI$227&gt;4,EI28=7),2)+IF(AND(EI$227&gt;4,EI28&gt;7),1)+IF(AND(EI$227=4,EI28=1),8)+IF(AND(EI$227=4,EI28=2),6)+IF(AND(EI$227=4,EI28=3),4)+IF(AND(EI$227=4,EI28=4),2)+IF(AND(EI$227=3,EI28=1),6)+IF(AND(EI$227=3,EI28=2),4)+IF(AND(EI$227=3,EI28=3),2)+IF(AND(EI$227=2,EI28=1),4)+IF(AND(EI$227=2,EI28=2),2)+IF(AND(EI$227=1,EI28=1),2)</f>
        <v>0</v>
      </c>
      <c r="EL28" s="26" t="s">
        <v>28</v>
      </c>
      <c r="EM28" s="15">
        <f t="shared" si="50"/>
        <v>0</v>
      </c>
      <c r="EN28" s="79">
        <f t="shared" si="51"/>
        <v>5</v>
      </c>
      <c r="EO28" s="27"/>
      <c r="EP28" s="27"/>
      <c r="EQ28" s="18" t="s">
        <v>28</v>
      </c>
      <c r="ER28" s="18"/>
      <c r="ES28" s="115"/>
      <c r="ET28" s="98">
        <v>23.803999999999998</v>
      </c>
      <c r="EU28" s="27"/>
      <c r="EV28" s="77"/>
      <c r="EW28" s="15">
        <f t="shared" si="52"/>
        <v>0</v>
      </c>
      <c r="EX28" s="78"/>
      <c r="EY28" s="78"/>
      <c r="EZ28" s="15">
        <f t="shared" si="53"/>
        <v>0</v>
      </c>
      <c r="FA28" s="15">
        <f t="shared" si="54"/>
        <v>0</v>
      </c>
      <c r="FB28" s="26" t="s">
        <v>28</v>
      </c>
      <c r="FC28" s="15">
        <f t="shared" si="55"/>
        <v>0</v>
      </c>
      <c r="FD28" s="79">
        <f t="shared" si="56"/>
        <v>5</v>
      </c>
      <c r="FE28" s="27"/>
      <c r="FF28" s="27"/>
      <c r="FG28" s="18" t="s">
        <v>28</v>
      </c>
      <c r="FH28" s="18"/>
      <c r="FI28" s="115"/>
      <c r="FJ28" s="98">
        <v>23.803999999999998</v>
      </c>
      <c r="FK28" s="125"/>
      <c r="FL28" s="140"/>
      <c r="FM28" s="131"/>
      <c r="FN28" s="131"/>
      <c r="FO28" s="131"/>
      <c r="FP28" s="132"/>
      <c r="FQ28" s="141"/>
      <c r="FR28" s="140"/>
      <c r="FS28" s="131"/>
      <c r="FT28" s="131"/>
      <c r="FU28" s="132">
        <f t="shared" si="57"/>
        <v>0</v>
      </c>
      <c r="FV28" s="141"/>
      <c r="FW28" s="140"/>
      <c r="FX28" s="131"/>
      <c r="FY28" s="131"/>
      <c r="FZ28" s="132">
        <f t="shared" si="58"/>
        <v>0</v>
      </c>
      <c r="GA28" s="144">
        <f t="shared" si="59"/>
        <v>0</v>
      </c>
      <c r="GB28" s="140"/>
      <c r="GC28" s="131"/>
      <c r="GD28" s="131"/>
      <c r="GE28" s="132"/>
      <c r="GF28" s="141"/>
      <c r="GG28" s="140"/>
      <c r="GH28" s="131"/>
      <c r="GI28" s="131"/>
      <c r="GJ28" s="132"/>
      <c r="GK28" s="141"/>
      <c r="GL28" s="140"/>
      <c r="GM28" s="131"/>
      <c r="GN28" s="131"/>
      <c r="GO28" s="132"/>
      <c r="GP28" s="141"/>
    </row>
    <row r="29" spans="1:200" hidden="1" x14ac:dyDescent="0.25">
      <c r="A29" s="89" t="s">
        <v>142</v>
      </c>
      <c r="B29" s="10">
        <v>34</v>
      </c>
      <c r="C29" s="21"/>
      <c r="D29" s="20"/>
      <c r="E29" s="10" t="s">
        <v>109</v>
      </c>
      <c r="F29" s="13"/>
      <c r="G29" s="27"/>
      <c r="H29" s="77"/>
      <c r="I29" s="15"/>
      <c r="J29" s="78"/>
      <c r="K29" s="78"/>
      <c r="L29" s="15"/>
      <c r="M29" s="15"/>
      <c r="N29" s="26"/>
      <c r="O29" s="15"/>
      <c r="P29" s="79"/>
      <c r="Q29" s="27"/>
      <c r="R29" s="27"/>
      <c r="S29" s="18"/>
      <c r="T29" s="28"/>
      <c r="U29" s="115"/>
      <c r="V29" s="66"/>
      <c r="W29" s="27"/>
      <c r="X29" s="77"/>
      <c r="Y29" s="15"/>
      <c r="Z29" s="78"/>
      <c r="AA29" s="78"/>
      <c r="AB29" s="15"/>
      <c r="AC29" s="15"/>
      <c r="AD29" s="26"/>
      <c r="AE29" s="15"/>
      <c r="AF29" s="79"/>
      <c r="AG29" s="27"/>
      <c r="AH29" s="27"/>
      <c r="AI29" s="18"/>
      <c r="AJ29" s="28"/>
      <c r="AK29" s="115"/>
      <c r="AL29" s="98">
        <v>24.074999999999999</v>
      </c>
      <c r="AM29" s="27">
        <v>25.861000000000001</v>
      </c>
      <c r="AN29" s="77">
        <v>2</v>
      </c>
      <c r="AO29" s="15">
        <f>IF(AND(AP$227&gt;4,AN29=1),6)+IF(AND(AP$227&gt;4,AN29=2),4)+IF(AND(AP$227&gt;4,AN29=3),3)+IF(AND(AP$227&gt;4,AN29=4),2)+IF(AND(AP$227&gt;4,AN29=5),1)+IF(AND(AP$227&gt;4,AN29&gt;5),1)+IF(AND(AP$227=4,AN29=1),4)+IF(AND(AP$227=4,AN29=2),3)+IF(AND(AP$227=4,AN29=3),2)+IF(AND(AP$227=4,AN29=4),1)+IF(AND(AP$227=3,AN29=1),3)+IF(AND(AP$227=3,AN29=2),2)+IF(AND(AP$227=3,AN29=3),1)+IF(AND(AP$227=2,AN29=1),2)+IF(AND(AP$227=2,AN29=2),1)+IF(AND(AP$227=1,AN29=1),1)</f>
        <v>1</v>
      </c>
      <c r="AP29" s="78">
        <v>1</v>
      </c>
      <c r="AQ29" s="78"/>
      <c r="AR29" s="15">
        <f>IF(AND(AQ$227&gt;4,AP29=1),12)+IF(AND(AQ$227&gt;4,AP29=2),8)+IF(AND(AQ$227&gt;4,AP29=3),6)+IF(AND(AQ$227&gt;4,AP29=4),5)+IF(AND(AQ$227&gt;4,AP29=5),4)+IF(AND(AQ$227&gt;4,AP29=6),3)+IF(AND(AQ$227&gt;4,AP29=7),2)+IF(AND(AQ$227&gt;4,AP29&gt;7),1)+IF(AND(AQ$227=4,AP29=1),8)+IF(AND(AQ$227=4,AP29=2),6)+IF(AND(AQ$227=4,AP29=3),4)+IF(AND(AQ$227=4,AP29=4),2)+IF(AND(AQ$227=3,AP29=1),6)+IF(AND(AQ$227=3,AP29=2),4)+IF(AND(AQ$227=3,AP29=3),2)+IF(AND(AQ$227=2,AP29=1),4)+IF(AND(AQ$227=2,AP29=2),2)+IF(AND(AQ$227=1,AP29=1),2)</f>
        <v>4</v>
      </c>
      <c r="AS29" s="15">
        <f>IF(AND(AQ$227&gt;4,AQ29=1),12)+IF(AND(AQ$227&gt;4,AQ29=2),8)+IF(AND(AQ$227&gt;4,AQ29=3),6)+IF(AND(AQ$227&gt;4,AQ29=4),5)+IF(AND(AQ$227&gt;4,AQ29=5),4)+IF(AND(AQ$227&gt;4,AQ29=6),3)+IF(AND(AQ$227&gt;4,AQ29=7),2)+IF(AND(AQ$227&gt;4,AQ29&gt;7),1)+IF(AND(AQ$227=4,AQ29=1),8)+IF(AND(AQ$227=4,AQ29=2),6)+IF(AND(AQ$227=4,AQ29=3),4)+IF(AND(AQ$227=4,AQ29=4),2)+IF(AND(AQ$227=3,AQ29=1),6)+IF(AND(AQ$227=3,AQ29=2),4)+IF(AND(AQ$227=3,AQ29=3),2)+IF(AND(AQ$227=2,AQ29=1),4)+IF(AND(AQ$227=2,AQ29=2),2)+IF(AND(AQ$227=1,AQ29=1),2)</f>
        <v>0</v>
      </c>
      <c r="AT29" s="26" t="s">
        <v>28</v>
      </c>
      <c r="AU29" s="15">
        <f>+AO29+AR29+AS29+BA29</f>
        <v>5</v>
      </c>
      <c r="AV29" s="79">
        <f>+AU29+AF29</f>
        <v>5</v>
      </c>
      <c r="AW29" s="27">
        <v>26.811</v>
      </c>
      <c r="AX29" s="27"/>
      <c r="AY29" s="18" t="s">
        <v>28</v>
      </c>
      <c r="AZ29" s="18"/>
      <c r="BA29" s="115"/>
      <c r="BB29" s="98">
        <v>24.074999999999999</v>
      </c>
      <c r="BC29" s="27"/>
      <c r="BD29" s="77"/>
      <c r="BE29" s="15">
        <f>IF(AND(BF$227&gt;4,BD29=1),6)+IF(AND(BF$227&gt;4,BD29=2),4)+IF(AND(BF$227&gt;4,BD29=3),3)+IF(AND(BF$227&gt;4,BD29=4),2)+IF(AND(BF$227&gt;4,BD29=5),1)+IF(AND(BF$227&gt;4,BD29&gt;5),1)+IF(AND(BF$227=4,BD29=1),4)+IF(AND(BF$227=4,BD29=2),3)+IF(AND(BF$227=4,BD29=3),2)+IF(AND(BF$227=4,BD29=4),1)+IF(AND(BF$227=3,BD29=1),3)+IF(AND(BF$227=3,BD29=2),2)+IF(AND(BF$227=3,BD29=3),1)+IF(AND(BF$227=2,BD29=1),2)+IF(AND(BF$227=2,BD29=2),1)+IF(AND(BF$227=1,BD29=1),1)</f>
        <v>0</v>
      </c>
      <c r="BF29" s="78"/>
      <c r="BG29" s="78"/>
      <c r="BH29" s="15">
        <f>IF(AND(BG$227&gt;4,BF29=1),12)+IF(AND(BG$227&gt;4,BF29=2),8)+IF(AND(BG$227&gt;4,BF29=3),6)+IF(AND(BG$227&gt;4,BF29=4),5)+IF(AND(BG$227&gt;4,BF29=5),4)+IF(AND(BG$227&gt;4,BF29=6),3)+IF(AND(BG$227&gt;4,BF29=7),2)+IF(AND(BG$227&gt;4,BF29&gt;7),1)+IF(AND(BG$227=4,BF29=1),8)+IF(AND(BG$227=4,BF29=2),6)+IF(AND(BG$227=4,BF29=3),4)+IF(AND(BG$227=4,BF29=4),2)+IF(AND(BG$227=3,BF29=1),6)+IF(AND(BG$227=3,BF29=2),4)+IF(AND(BG$227=3,BF29=3),2)+IF(AND(BG$227=2,BF29=1),4)+IF(AND(BG$227=2,BF29=2),2)+IF(AND(BG$227=1,BF29=1),2)</f>
        <v>0</v>
      </c>
      <c r="BI29" s="15">
        <f>IF(AND(BG$227&gt;4,BG29=1),12)+IF(AND(BG$227&gt;4,BG29=2),8)+IF(AND(BG$227&gt;4,BG29=3),6)+IF(AND(BG$227&gt;4,BG29=4),5)+IF(AND(BG$227&gt;4,BG29=5),4)+IF(AND(BG$227&gt;4,BG29=6),3)+IF(AND(BG$227&gt;4,BG29=7),2)+IF(AND(BG$227&gt;4,BG29&gt;7),1)+IF(AND(BG$227=4,BG29=1),8)+IF(AND(BG$227=4,BG29=2),6)+IF(AND(BG$227=4,BG29=3),4)+IF(AND(BG$227=4,BG29=4),2)+IF(AND(BG$227=3,BG29=1),6)+IF(AND(BG$227=3,BG29=2),4)+IF(AND(BG$227=3,BG29=3),2)+IF(AND(BG$227=2,BG29=1),4)+IF(AND(BG$227=2,BG29=2),2)+IF(AND(BG$227=1,BG29=1),2)</f>
        <v>0</v>
      </c>
      <c r="BJ29" s="26" t="s">
        <v>28</v>
      </c>
      <c r="BK29" s="15">
        <f>+BE29+BH29+BI29+BQ29</f>
        <v>0</v>
      </c>
      <c r="BL29" s="79">
        <f>+BK29+AV29</f>
        <v>5</v>
      </c>
      <c r="BM29" s="27"/>
      <c r="BN29" s="27"/>
      <c r="BO29" s="18" t="s">
        <v>28</v>
      </c>
      <c r="BP29" s="18"/>
      <c r="BQ29" s="115"/>
      <c r="BR29" s="98">
        <v>24.074999999999999</v>
      </c>
      <c r="BS29" s="27"/>
      <c r="BT29" s="77"/>
      <c r="BU29" s="15">
        <f>IF(AND(BV$227&gt;4,BT29=1),6)+IF(AND(BV$227&gt;4,BT29=2),4)+IF(AND(BV$227&gt;4,BT29=3),3)+IF(AND(BV$227&gt;4,BT29=4),2)+IF(AND(BV$227&gt;4,BT29=5),1)+IF(AND(BV$227&gt;4,BT29&gt;5),1)+IF(AND(BV$227=4,BT29=1),4)+IF(AND(BV$227=4,BT29=2),3)+IF(AND(BV$227=4,BT29=3),2)+IF(AND(BV$227=4,BT29=4),1)+IF(AND(BV$227=3,BT29=1),3)+IF(AND(BV$227=3,BT29=2),2)+IF(AND(BV$227=3,BT29=3),1)+IF(AND(BV$227=2,BT29=1),2)+IF(AND(BV$227=2,BT29=2),1)+IF(AND(BV$227=1,BT29=1),1)</f>
        <v>0</v>
      </c>
      <c r="BV29" s="78"/>
      <c r="BW29" s="78"/>
      <c r="BX29" s="15">
        <f>IF(AND(BW$227&gt;4,BV29=1),12)+IF(AND(BW$227&gt;4,BV29=2),8)+IF(AND(BW$227&gt;4,BV29=3),6)+IF(AND(BW$227&gt;4,BV29=4),5)+IF(AND(BW$227&gt;4,BV29=5),4)+IF(AND(BW$227&gt;4,BV29=6),3)+IF(AND(BW$227&gt;4,BV29=7),2)+IF(AND(BW$227&gt;4,BV29&gt;7),1)+IF(AND(BW$227=4,BV29=1),8)+IF(AND(BW$227=4,BV29=2),6)+IF(AND(BW$227=4,BV29=3),4)+IF(AND(BW$227=4,BV29=4),2)+IF(AND(BW$227=3,BV29=1),6)+IF(AND(BW$227=3,BV29=2),4)+IF(AND(BW$227=3,BV29=3),2)+IF(AND(BW$227=2,BV29=1),4)+IF(AND(BW$227=2,BV29=2),2)+IF(AND(BW$227=1,BV29=1),2)</f>
        <v>0</v>
      </c>
      <c r="BY29" s="15">
        <f>IF(AND(BW$227&gt;4,BW29=1),12)+IF(AND(BW$227&gt;4,BW29=2),8)+IF(AND(BW$227&gt;4,BW29=3),6)+IF(AND(BW$227&gt;4,BW29=4),5)+IF(AND(BW$227&gt;4,BW29=5),4)+IF(AND(BW$227&gt;4,BW29=6),3)+IF(AND(BW$227&gt;4,BW29=7),2)+IF(AND(BW$227&gt;4,BW29&gt;7),1)+IF(AND(BW$227=4,BW29=1),8)+IF(AND(BW$227=4,BW29=2),6)+IF(AND(BW$227=4,BW29=3),4)+IF(AND(BW$227=4,BW29=4),2)+IF(AND(BW$227=3,BW29=1),6)+IF(AND(BW$227=3,BW29=2),4)+IF(AND(BW$227=3,BW29=3),2)+IF(AND(BW$227=2,BW29=1),4)+IF(AND(BW$227=2,BW29=2),2)+IF(AND(BW$227=1,BW29=1),2)</f>
        <v>0</v>
      </c>
      <c r="BZ29" s="26" t="s">
        <v>28</v>
      </c>
      <c r="CA29" s="15">
        <f>+BU29+BX29+BY29+CG29</f>
        <v>0</v>
      </c>
      <c r="CB29" s="79">
        <f>+CA29+BL29</f>
        <v>5</v>
      </c>
      <c r="CC29" s="27"/>
      <c r="CD29" s="27"/>
      <c r="CE29" s="18" t="s">
        <v>28</v>
      </c>
      <c r="CF29" s="18"/>
      <c r="CG29" s="115"/>
      <c r="CH29" s="98">
        <v>24.074999999999999</v>
      </c>
      <c r="CI29" s="27"/>
      <c r="CJ29" s="77"/>
      <c r="CK29" s="15">
        <f>IF(AND(CL$227&gt;4,CJ29=1),6)+IF(AND(CL$227&gt;4,CJ29=2),4)+IF(AND(CL$227&gt;4,CJ29=3),3)+IF(AND(CL$227&gt;4,CJ29=4),2)+IF(AND(CL$227&gt;4,CJ29=5),1)+IF(AND(CL$227&gt;4,CJ29&gt;5),1)+IF(AND(CL$227=4,CJ29=1),4)+IF(AND(CL$227=4,CJ29=2),3)+IF(AND(CL$227=4,CJ29=3),2)+IF(AND(CL$227=4,CJ29=4),1)+IF(AND(CL$227=3,CJ29=1),3)+IF(AND(CL$227=3,CJ29=2),2)+IF(AND(CL$227=3,CJ29=3),1)+IF(AND(CL$227=2,CJ29=1),2)+IF(AND(CL$227=2,CJ29=2),1)+IF(AND(CL$227=1,CJ29=1),1)</f>
        <v>0</v>
      </c>
      <c r="CL29" s="78"/>
      <c r="CM29" s="78"/>
      <c r="CN29" s="15">
        <f>IF(AND(CM$227&gt;4,CL29=1),12)+IF(AND(CM$227&gt;4,CL29=2),8)+IF(AND(CM$227&gt;4,CL29=3),6)+IF(AND(CM$227&gt;4,CL29=4),5)+IF(AND(CM$227&gt;4,CL29=5),4)+IF(AND(CM$227&gt;4,CL29=6),3)+IF(AND(CM$227&gt;4,CL29=7),2)+IF(AND(CM$227&gt;4,CL29&gt;7),1)+IF(AND(CM$227=4,CL29=1),8)+IF(AND(CM$227=4,CL29=2),6)+IF(AND(CM$227=4,CL29=3),4)+IF(AND(CM$227=4,CL29=4),2)+IF(AND(CM$227=3,CL29=1),6)+IF(AND(CM$227=3,CL29=2),4)+IF(AND(CM$227=3,CL29=3),2)+IF(AND(CM$227=2,CL29=1),4)+IF(AND(CM$227=2,CL29=2),2)+IF(AND(CM$227=1,CL29=1),2)</f>
        <v>0</v>
      </c>
      <c r="CO29" s="15">
        <f>IF(AND(CM$227&gt;4,CM29=1),12)+IF(AND(CM$227&gt;4,CM29=2),8)+IF(AND(CM$227&gt;4,CM29=3),6)+IF(AND(CM$227&gt;4,CM29=4),5)+IF(AND(CM$227&gt;4,CM29=5),4)+IF(AND(CM$227&gt;4,CM29=6),3)+IF(AND(CM$227&gt;4,CM29=7),2)+IF(AND(CM$227&gt;4,CM29&gt;7),1)+IF(AND(CM$227=4,CM29=1),8)+IF(AND(CM$227=4,CM29=2),6)+IF(AND(CM$227=4,CM29=3),4)+IF(AND(CM$227=4,CM29=4),2)+IF(AND(CM$227=3,CM29=1),6)+IF(AND(CM$227=3,CM29=2),4)+IF(AND(CM$227=3,CM29=3),2)+IF(AND(CM$227=2,CM29=1),4)+IF(AND(CM$227=2,CM29=2),2)+IF(AND(CM$227=1,CM29=1),2)</f>
        <v>0</v>
      </c>
      <c r="CP29" s="26" t="s">
        <v>28</v>
      </c>
      <c r="CQ29" s="15">
        <f>+CK29+CN29+CO29+CW29</f>
        <v>0</v>
      </c>
      <c r="CR29" s="79">
        <f>+CQ29+CB29</f>
        <v>5</v>
      </c>
      <c r="CS29" s="27"/>
      <c r="CT29" s="27"/>
      <c r="CU29" s="18" t="s">
        <v>28</v>
      </c>
      <c r="CV29" s="18"/>
      <c r="CW29" s="115"/>
      <c r="CX29" s="98">
        <v>24.074999999999999</v>
      </c>
      <c r="CY29" s="27"/>
      <c r="CZ29" s="77"/>
      <c r="DA29" s="15">
        <f>IF(AND(DB$227&gt;4,CZ29=1),6)+IF(AND(DB$227&gt;4,CZ29=2),4)+IF(AND(DB$227&gt;4,CZ29=3),3)+IF(AND(DB$227&gt;4,CZ29=4),2)+IF(AND(DB$227&gt;4,CZ29=5),1)+IF(AND(DB$227&gt;4,CZ29&gt;5),1)+IF(AND(DB$227=4,CZ29=1),4)+IF(AND(DB$227=4,CZ29=2),3)+IF(AND(DB$227=4,CZ29=3),2)+IF(AND(DB$227=4,CZ29=4),1)+IF(AND(DB$227=3,CZ29=1),3)+IF(AND(DB$227=3,CZ29=2),2)+IF(AND(DB$227=3,CZ29=3),1)+IF(AND(DB$227=2,CZ29=1),2)+IF(AND(DB$227=2,CZ29=2),1)+IF(AND(DB$227=1,CZ29=1),1)</f>
        <v>0</v>
      </c>
      <c r="DB29" s="78"/>
      <c r="DC29" s="78"/>
      <c r="DD29" s="15">
        <f>IF(AND(DC$227&gt;4,DB29=1),12)+IF(AND(DC$227&gt;4,DB29=2),8)+IF(AND(DC$227&gt;4,DB29=3),6)+IF(AND(DC$227&gt;4,DB29=4),5)+IF(AND(DC$227&gt;4,DB29=5),4)+IF(AND(DC$227&gt;4,DB29=6),3)+IF(AND(DC$227&gt;4,DB29=7),2)+IF(AND(DC$227&gt;4,DB29&gt;7),1)+IF(AND(DC$227=4,DB29=1),8)+IF(AND(DC$227=4,DB29=2),6)+IF(AND(DC$227=4,DB29=3),4)+IF(AND(DC$227=4,DB29=4),2)+IF(AND(DC$227=3,DB29=1),6)+IF(AND(DC$227=3,DB29=2),4)+IF(AND(DC$227=3,DB29=3),2)+IF(AND(DC$227=2,DB29=1),4)+IF(AND(DC$227=2,DB29=2),2)+IF(AND(DC$227=1,DB29=1),2)</f>
        <v>0</v>
      </c>
      <c r="DE29" s="15">
        <f>IF(AND(DC$227&gt;4,DC29=1),12)+IF(AND(DC$227&gt;4,DC29=2),8)+IF(AND(DC$227&gt;4,DC29=3),6)+IF(AND(DC$227&gt;4,DC29=4),5)+IF(AND(DC$227&gt;4,DC29=5),4)+IF(AND(DC$227&gt;4,DC29=6),3)+IF(AND(DC$227&gt;4,DC29=7),2)+IF(AND(DC$227&gt;4,DC29&gt;7),1)+IF(AND(DC$227=4,DC29=1),8)+IF(AND(DC$227=4,DC29=2),6)+IF(AND(DC$227=4,DC29=3),4)+IF(AND(DC$227=4,DC29=4),2)+IF(AND(DC$227=3,DC29=1),6)+IF(AND(DC$227=3,DC29=2),4)+IF(AND(DC$227=3,DC29=3),2)+IF(AND(DC$227=2,DC29=1),4)+IF(AND(DC$227=2,DC29=2),2)+IF(AND(DC$227=1,DC29=1),2)</f>
        <v>0</v>
      </c>
      <c r="DF29" s="26" t="s">
        <v>28</v>
      </c>
      <c r="DG29" s="15">
        <f>+DA29+DD29+DE29+DM29</f>
        <v>0</v>
      </c>
      <c r="DH29" s="79">
        <f>+DG29+CR29</f>
        <v>5</v>
      </c>
      <c r="DI29" s="27"/>
      <c r="DJ29" s="27"/>
      <c r="DK29" s="18" t="s">
        <v>28</v>
      </c>
      <c r="DL29" s="18"/>
      <c r="DM29" s="115"/>
      <c r="DN29" s="98">
        <v>24.074999999999999</v>
      </c>
      <c r="DO29" s="27"/>
      <c r="DP29" s="77"/>
      <c r="DQ29" s="15">
        <f>IF(AND(DR$227&gt;4,DP29=1),6)+IF(AND(DR$227&gt;4,DP29=2),4)+IF(AND(DR$227&gt;4,DP29=3),3)+IF(AND(DR$227&gt;4,DP29=4),2)+IF(AND(DR$227&gt;4,DP29=5),1)+IF(AND(DR$227&gt;4,DP29&gt;5),1)+IF(AND(DR$227=4,DP29=1),4)+IF(AND(DR$227=4,DP29=2),3)+IF(AND(DR$227=4,DP29=3),2)+IF(AND(DR$227=4,DP29=4),1)+IF(AND(DR$227=3,DP29=1),3)+IF(AND(DR$227=3,DP29=2),2)+IF(AND(DR$227=3,DP29=3),1)+IF(AND(DR$227=2,DP29=1),2)+IF(AND(DR$227=2,DP29=2),1)+IF(AND(DR$227=1,DP29=1),1)</f>
        <v>0</v>
      </c>
      <c r="DR29" s="78"/>
      <c r="DS29" s="78"/>
      <c r="DT29" s="15">
        <f>IF(AND(DS$227&gt;4,DR29=1),12)+IF(AND(DS$227&gt;4,DR29=2),8)+IF(AND(DS$227&gt;4,DR29=3),6)+IF(AND(DS$227&gt;4,DR29=4),5)+IF(AND(DS$227&gt;4,DR29=5),4)+IF(AND(DS$227&gt;4,DR29=6),3)+IF(AND(DS$227&gt;4,DR29=7),2)+IF(AND(DS$227&gt;4,DR29&gt;7),1)+IF(AND(DS$227=4,DR29=1),8)+IF(AND(DS$227=4,DR29=2),6)+IF(AND(DS$227=4,DR29=3),4)+IF(AND(DS$227=4,DR29=4),2)+IF(AND(DS$227=3,DR29=1),6)+IF(AND(DS$227=3,DR29=2),4)+IF(AND(DS$227=3,DR29=3),2)+IF(AND(DS$227=2,DR29=1),4)+IF(AND(DS$227=2,DR29=2),2)+IF(AND(DS$227=1,DR29=1),2)</f>
        <v>0</v>
      </c>
      <c r="DU29" s="15">
        <f>IF(AND(DS$227&gt;4,DS29=1),12)+IF(AND(DS$227&gt;4,DS29=2),8)+IF(AND(DS$227&gt;4,DS29=3),6)+IF(AND(DS$227&gt;4,DS29=4),5)+IF(AND(DS$227&gt;4,DS29=5),4)+IF(AND(DS$227&gt;4,DS29=6),3)+IF(AND(DS$227&gt;4,DS29=7),2)+IF(AND(DS$227&gt;4,DS29&gt;7),1)+IF(AND(DS$227=4,DS29=1),8)+IF(AND(DS$227=4,DS29=2),6)+IF(AND(DS$227=4,DS29=3),4)+IF(AND(DS$227=4,DS29=4),2)+IF(AND(DS$227=3,DS29=1),6)+IF(AND(DS$227=3,DS29=2),4)+IF(AND(DS$227=3,DS29=3),2)+IF(AND(DS$227=2,DS29=1),4)+IF(AND(DS$227=2,DS29=2),2)+IF(AND(DS$227=1,DS29=1),2)</f>
        <v>0</v>
      </c>
      <c r="DV29" s="26" t="s">
        <v>28</v>
      </c>
      <c r="DW29" s="15">
        <f>+DQ29+DT29+DU29+EC29</f>
        <v>0</v>
      </c>
      <c r="DX29" s="79">
        <f>+DW29+DH29</f>
        <v>5</v>
      </c>
      <c r="DY29" s="27"/>
      <c r="DZ29" s="27"/>
      <c r="EA29" s="18" t="s">
        <v>28</v>
      </c>
      <c r="EB29" s="18"/>
      <c r="EC29" s="24"/>
      <c r="ED29" s="98">
        <v>24.074999999999999</v>
      </c>
      <c r="EE29" s="27"/>
      <c r="EF29" s="77"/>
      <c r="EG29" s="15">
        <f>IF(AND(EH$227&gt;4,EF29=1),6)+IF(AND(EH$227&gt;4,EF29=2),4)+IF(AND(EH$227&gt;4,EF29=3),3)+IF(AND(EH$227&gt;4,EF29=4),2)+IF(AND(EH$227&gt;4,EF29=5),1)+IF(AND(EH$227&gt;4,EF29&gt;5),1)+IF(AND(EH$227=4,EF29=1),4)+IF(AND(EH$227=4,EF29=2),3)+IF(AND(EH$227=4,EF29=3),2)+IF(AND(EH$227=4,EF29=4),1)+IF(AND(EH$227=3,EF29=1),3)+IF(AND(EH$227=3,EF29=2),2)+IF(AND(EH$227=3,EF29=3),1)+IF(AND(EH$227=2,EF29=1),2)+IF(AND(EH$227=2,EF29=2),1)+IF(AND(EH$227=1,EF29=1),1)</f>
        <v>0</v>
      </c>
      <c r="EH29" s="78"/>
      <c r="EI29" s="78"/>
      <c r="EJ29" s="15">
        <f>IF(AND(EI$227&gt;4,EH29=1),12)+IF(AND(EI$227&gt;4,EH29=2),8)+IF(AND(EI$227&gt;4,EH29=3),6)+IF(AND(EI$227&gt;4,EH29=4),5)+IF(AND(EI$227&gt;4,EH29=5),4)+IF(AND(EI$227&gt;4,EH29=6),3)+IF(AND(EI$227&gt;4,EH29=7),2)+IF(AND(EI$227&gt;4,EH29&gt;7),1)+IF(AND(EI$227=4,EH29=1),8)+IF(AND(EI$227=4,EH29=2),6)+IF(AND(EI$227=4,EH29=3),4)+IF(AND(EI$227=4,EH29=4),2)+IF(AND(EI$227=3,EH29=1),6)+IF(AND(EI$227=3,EH29=2),4)+IF(AND(EI$227=3,EH29=3),2)+IF(AND(EI$227=2,EH29=1),4)+IF(AND(EI$227=2,EH29=2),2)+IF(AND(EI$227=1,EH29=1),2)</f>
        <v>0</v>
      </c>
      <c r="EK29" s="15">
        <f>IF(AND(EI$227&gt;4,EI29=1),12)+IF(AND(EI$227&gt;4,EI29=2),8)+IF(AND(EI$227&gt;4,EI29=3),6)+IF(AND(EI$227&gt;4,EI29=4),5)+IF(AND(EI$227&gt;4,EI29=5),4)+IF(AND(EI$227&gt;4,EI29=6),3)+IF(AND(EI$227&gt;4,EI29=7),2)+IF(AND(EI$227&gt;4,EI29&gt;7),1)+IF(AND(EI$227=4,EI29=1),8)+IF(AND(EI$227=4,EI29=2),6)+IF(AND(EI$227=4,EI29=3),4)+IF(AND(EI$227=4,EI29=4),2)+IF(AND(EI$227=3,EI29=1),6)+IF(AND(EI$227=3,EI29=2),4)+IF(AND(EI$227=3,EI29=3),2)+IF(AND(EI$227=2,EI29=1),4)+IF(AND(EI$227=2,EI29=2),2)+IF(AND(EI$227=1,EI29=1),2)</f>
        <v>0</v>
      </c>
      <c r="EL29" s="26" t="s">
        <v>28</v>
      </c>
      <c r="EM29" s="15">
        <f t="shared" si="50"/>
        <v>0</v>
      </c>
      <c r="EN29" s="79">
        <f t="shared" si="51"/>
        <v>5</v>
      </c>
      <c r="EO29" s="27"/>
      <c r="EP29" s="27"/>
      <c r="EQ29" s="18" t="s">
        <v>28</v>
      </c>
      <c r="ER29" s="18"/>
      <c r="ES29" s="115"/>
      <c r="ET29" s="98">
        <v>24.074999999999999</v>
      </c>
      <c r="EU29" s="27"/>
      <c r="EV29" s="77"/>
      <c r="EW29" s="15">
        <f t="shared" si="52"/>
        <v>0</v>
      </c>
      <c r="EX29" s="78"/>
      <c r="EY29" s="78"/>
      <c r="EZ29" s="15">
        <f t="shared" si="53"/>
        <v>0</v>
      </c>
      <c r="FA29" s="15">
        <f t="shared" si="54"/>
        <v>0</v>
      </c>
      <c r="FB29" s="26" t="s">
        <v>28</v>
      </c>
      <c r="FC29" s="15">
        <f t="shared" si="55"/>
        <v>0</v>
      </c>
      <c r="FD29" s="79">
        <f t="shared" si="56"/>
        <v>5</v>
      </c>
      <c r="FE29" s="27"/>
      <c r="FF29" s="27"/>
      <c r="FG29" s="18" t="s">
        <v>28</v>
      </c>
      <c r="FH29" s="18"/>
      <c r="FI29" s="115"/>
      <c r="FJ29" s="98">
        <v>24.074999999999999</v>
      </c>
      <c r="FK29" s="125"/>
      <c r="FL29" s="140"/>
      <c r="FM29" s="131"/>
      <c r="FN29" s="131"/>
      <c r="FO29" s="131"/>
      <c r="FP29" s="132"/>
      <c r="FQ29" s="141"/>
      <c r="FR29" s="140"/>
      <c r="FS29" s="131"/>
      <c r="FT29" s="131"/>
      <c r="FU29" s="132">
        <f t="shared" si="57"/>
        <v>0</v>
      </c>
      <c r="FV29" s="141"/>
      <c r="FW29" s="140"/>
      <c r="FX29" s="131"/>
      <c r="FY29" s="131"/>
      <c r="FZ29" s="132">
        <f t="shared" si="58"/>
        <v>0</v>
      </c>
      <c r="GA29" s="144">
        <f t="shared" si="59"/>
        <v>0</v>
      </c>
      <c r="GB29" s="140"/>
      <c r="GC29" s="131"/>
      <c r="GD29" s="131"/>
      <c r="GE29" s="132"/>
      <c r="GF29" s="141"/>
      <c r="GG29" s="140"/>
      <c r="GH29" s="131"/>
      <c r="GI29" s="131"/>
      <c r="GJ29" s="132"/>
      <c r="GK29" s="141"/>
      <c r="GL29" s="140"/>
      <c r="GM29" s="131"/>
      <c r="GN29" s="131"/>
      <c r="GO29" s="132"/>
      <c r="GP29" s="141"/>
    </row>
    <row r="30" spans="1:200" hidden="1" x14ac:dyDescent="0.25">
      <c r="A30" s="90">
        <v>8</v>
      </c>
      <c r="B30" s="10"/>
      <c r="C30" s="21"/>
      <c r="D30" s="20"/>
      <c r="E30" s="10"/>
      <c r="F30" s="13"/>
      <c r="G30" s="27"/>
      <c r="H30" s="25"/>
      <c r="I30" s="15"/>
      <c r="J30" s="10"/>
      <c r="K30" s="10"/>
      <c r="L30" s="15"/>
      <c r="M30" s="15"/>
      <c r="N30" s="26"/>
      <c r="O30" s="15"/>
      <c r="P30" s="15"/>
      <c r="Q30" s="27"/>
      <c r="R30" s="27"/>
      <c r="S30" s="18"/>
      <c r="T30" s="18"/>
      <c r="U30" s="115"/>
      <c r="V30" s="66"/>
      <c r="W30" s="27"/>
      <c r="X30" s="25"/>
      <c r="Y30" s="15"/>
      <c r="Z30" s="10"/>
      <c r="AA30" s="10"/>
      <c r="AB30" s="15"/>
      <c r="AC30" s="15"/>
      <c r="AD30" s="26"/>
      <c r="AE30" s="15"/>
      <c r="AF30" s="79"/>
      <c r="AG30" s="27"/>
      <c r="AH30" s="27"/>
      <c r="AI30" s="18"/>
      <c r="AJ30" s="18"/>
      <c r="AK30" s="115"/>
      <c r="AL30" s="98"/>
      <c r="AM30" s="27"/>
      <c r="AN30" s="25"/>
      <c r="AO30" s="15"/>
      <c r="AP30" s="10"/>
      <c r="AQ30" s="10"/>
      <c r="AR30" s="15"/>
      <c r="AS30" s="15"/>
      <c r="AT30" s="26"/>
      <c r="AU30" s="15"/>
      <c r="AV30" s="22"/>
      <c r="AW30" s="27"/>
      <c r="AX30" s="27"/>
      <c r="AY30" s="18"/>
      <c r="AZ30" s="18"/>
      <c r="BA30" s="115"/>
      <c r="BB30" s="98"/>
      <c r="BC30" s="27"/>
      <c r="BD30" s="25"/>
      <c r="BE30" s="15"/>
      <c r="BF30" s="10"/>
      <c r="BG30" s="10"/>
      <c r="BH30" s="15"/>
      <c r="BI30" s="15"/>
      <c r="BJ30" s="26"/>
      <c r="BK30" s="15"/>
      <c r="BL30" s="22"/>
      <c r="BM30" s="27"/>
      <c r="BN30" s="27"/>
      <c r="BO30" s="18"/>
      <c r="BP30" s="18"/>
      <c r="BQ30" s="115"/>
      <c r="BR30" s="98"/>
      <c r="BS30" s="27"/>
      <c r="BT30" s="25"/>
      <c r="BU30" s="15"/>
      <c r="BV30" s="10"/>
      <c r="BW30" s="10"/>
      <c r="BX30" s="15"/>
      <c r="BY30" s="15"/>
      <c r="BZ30" s="26"/>
      <c r="CA30" s="15"/>
      <c r="CB30" s="22"/>
      <c r="CC30" s="27"/>
      <c r="CD30" s="27"/>
      <c r="CE30" s="18"/>
      <c r="CF30" s="18"/>
      <c r="CG30" s="115"/>
      <c r="CH30" s="98"/>
      <c r="CI30" s="27"/>
      <c r="CJ30" s="25"/>
      <c r="CK30" s="15"/>
      <c r="CL30" s="10"/>
      <c r="CM30" s="10"/>
      <c r="CN30" s="15"/>
      <c r="CO30" s="15"/>
      <c r="CP30" s="26"/>
      <c r="CQ30" s="15"/>
      <c r="CR30" s="22"/>
      <c r="CS30" s="27"/>
      <c r="CT30" s="27"/>
      <c r="CU30" s="18"/>
      <c r="CV30" s="18"/>
      <c r="CW30" s="115"/>
      <c r="CX30" s="13"/>
      <c r="CY30" s="13"/>
      <c r="CZ30" s="22"/>
      <c r="DA30" s="22"/>
      <c r="DB30" s="20"/>
      <c r="DC30" s="20"/>
      <c r="DD30" s="22"/>
      <c r="DE30" s="22"/>
      <c r="DF30" s="18"/>
      <c r="DG30" s="22"/>
      <c r="DH30" s="22"/>
      <c r="DI30" s="13"/>
      <c r="DJ30" s="13"/>
      <c r="DK30" s="18"/>
      <c r="DL30" s="18"/>
      <c r="DM30" s="115"/>
      <c r="DN30" s="13"/>
      <c r="DO30" s="13"/>
      <c r="DP30" s="22"/>
      <c r="DQ30" s="22"/>
      <c r="DR30" s="20"/>
      <c r="DS30" s="20"/>
      <c r="DT30" s="22"/>
      <c r="DU30" s="22"/>
      <c r="DV30" s="18"/>
      <c r="DW30" s="22"/>
      <c r="DX30" s="22"/>
      <c r="DY30" s="13"/>
      <c r="DZ30" s="13"/>
      <c r="EA30" s="18"/>
      <c r="EB30" s="18"/>
      <c r="EC30" s="24"/>
      <c r="ED30" s="13"/>
      <c r="EE30" s="13"/>
      <c r="EF30" s="22"/>
      <c r="EG30" s="22"/>
      <c r="EH30" s="20"/>
      <c r="EI30" s="20"/>
      <c r="EJ30" s="22"/>
      <c r="EK30" s="22"/>
      <c r="EL30" s="18"/>
      <c r="EM30" s="22"/>
      <c r="EN30" s="22"/>
      <c r="EO30" s="13"/>
      <c r="EP30" s="13"/>
      <c r="EQ30" s="18"/>
      <c r="ER30" s="18"/>
      <c r="ES30" s="115"/>
      <c r="ET30" s="13"/>
      <c r="EU30" s="13"/>
      <c r="EV30" s="22"/>
      <c r="EW30" s="22"/>
      <c r="EX30" s="20"/>
      <c r="EY30" s="20"/>
      <c r="EZ30" s="22"/>
      <c r="FA30" s="22"/>
      <c r="FB30" s="18"/>
      <c r="FC30" s="22"/>
      <c r="FD30" s="22"/>
      <c r="FE30" s="13"/>
      <c r="FF30" s="13"/>
      <c r="FG30" s="18"/>
      <c r="FH30" s="18"/>
      <c r="FI30" s="115"/>
      <c r="FJ30" s="13"/>
      <c r="FK30" s="152"/>
      <c r="FL30" s="140"/>
      <c r="FM30" s="131"/>
      <c r="FN30" s="131"/>
      <c r="FO30" s="131"/>
      <c r="FP30" s="132"/>
      <c r="FQ30" s="141"/>
      <c r="FR30" s="140"/>
      <c r="FS30" s="131"/>
      <c r="FT30" s="131"/>
      <c r="FU30" s="132"/>
      <c r="FV30" s="141"/>
      <c r="FW30" s="140"/>
      <c r="FX30" s="131"/>
      <c r="FY30" s="131"/>
      <c r="FZ30" s="132"/>
      <c r="GA30" s="141"/>
      <c r="GB30" s="140"/>
      <c r="GC30" s="131"/>
      <c r="GD30" s="131"/>
      <c r="GE30" s="132"/>
      <c r="GF30" s="141"/>
      <c r="GG30" s="140"/>
      <c r="GH30" s="131"/>
      <c r="GI30" s="131"/>
      <c r="GJ30" s="132"/>
      <c r="GK30" s="141"/>
      <c r="GL30" s="140"/>
      <c r="GM30" s="131"/>
      <c r="GN30" s="131"/>
      <c r="GO30" s="132"/>
      <c r="GP30" s="141"/>
    </row>
    <row r="31" spans="1:200" hidden="1" x14ac:dyDescent="0.25">
      <c r="A31" s="90"/>
      <c r="B31" s="10"/>
      <c r="C31" s="21"/>
      <c r="D31" s="20"/>
      <c r="E31" s="10"/>
      <c r="F31" s="13"/>
      <c r="G31" s="27"/>
      <c r="H31" s="25"/>
      <c r="I31" s="15"/>
      <c r="J31" s="10"/>
      <c r="K31" s="10"/>
      <c r="L31" s="15"/>
      <c r="M31" s="15"/>
      <c r="N31" s="26"/>
      <c r="O31" s="15"/>
      <c r="P31" s="15"/>
      <c r="Q31" s="27"/>
      <c r="R31" s="27"/>
      <c r="S31" s="18"/>
      <c r="T31" s="18"/>
      <c r="U31" s="115"/>
      <c r="V31" s="66"/>
      <c r="W31" s="27"/>
      <c r="X31" s="25"/>
      <c r="Y31" s="15"/>
      <c r="Z31" s="10"/>
      <c r="AA31" s="10"/>
      <c r="AB31" s="15"/>
      <c r="AC31" s="15"/>
      <c r="AD31" s="26"/>
      <c r="AE31" s="15"/>
      <c r="AF31" s="79"/>
      <c r="AG31" s="27"/>
      <c r="AH31" s="27"/>
      <c r="AI31" s="18"/>
      <c r="AJ31" s="18"/>
      <c r="AK31" s="115"/>
      <c r="AL31" s="98"/>
      <c r="AM31" s="27"/>
      <c r="AN31" s="25"/>
      <c r="AO31" s="15"/>
      <c r="AP31" s="10"/>
      <c r="AQ31" s="10"/>
      <c r="AR31" s="15"/>
      <c r="AS31" s="15"/>
      <c r="AT31" s="26"/>
      <c r="AU31" s="15"/>
      <c r="AV31" s="22"/>
      <c r="AW31" s="27"/>
      <c r="AX31" s="27"/>
      <c r="AY31" s="18"/>
      <c r="AZ31" s="18"/>
      <c r="BA31" s="115"/>
      <c r="BB31" s="98"/>
      <c r="BC31" s="27"/>
      <c r="BD31" s="25"/>
      <c r="BE31" s="15"/>
      <c r="BF31" s="10"/>
      <c r="BG31" s="10"/>
      <c r="BH31" s="15"/>
      <c r="BI31" s="15"/>
      <c r="BJ31" s="26"/>
      <c r="BK31" s="15"/>
      <c r="BL31" s="22"/>
      <c r="BM31" s="27"/>
      <c r="BN31" s="27"/>
      <c r="BO31" s="18"/>
      <c r="BP31" s="18"/>
      <c r="BQ31" s="115"/>
      <c r="BR31" s="98"/>
      <c r="BS31" s="27"/>
      <c r="BT31" s="25"/>
      <c r="BU31" s="15"/>
      <c r="BV31" s="10"/>
      <c r="BW31" s="10"/>
      <c r="BX31" s="15"/>
      <c r="BY31" s="15"/>
      <c r="BZ31" s="26"/>
      <c r="CA31" s="15"/>
      <c r="CB31" s="22"/>
      <c r="CC31" s="27"/>
      <c r="CD31" s="27"/>
      <c r="CE31" s="18"/>
      <c r="CF31" s="18"/>
      <c r="CG31" s="115"/>
      <c r="CH31" s="98"/>
      <c r="CI31" s="27"/>
      <c r="CJ31" s="25"/>
      <c r="CK31" s="15"/>
      <c r="CL31" s="10"/>
      <c r="CM31" s="10"/>
      <c r="CN31" s="15"/>
      <c r="CO31" s="15"/>
      <c r="CP31" s="26"/>
      <c r="CQ31" s="15"/>
      <c r="CR31" s="22"/>
      <c r="CS31" s="27"/>
      <c r="CT31" s="27"/>
      <c r="CU31" s="18"/>
      <c r="CV31" s="18"/>
      <c r="CW31" s="115"/>
      <c r="CX31" s="13"/>
      <c r="CY31" s="13"/>
      <c r="CZ31" s="22"/>
      <c r="DA31" s="22"/>
      <c r="DB31" s="20"/>
      <c r="DC31" s="20"/>
      <c r="DD31" s="22"/>
      <c r="DE31" s="22"/>
      <c r="DF31" s="18"/>
      <c r="DG31" s="22"/>
      <c r="DH31" s="22"/>
      <c r="DI31" s="13"/>
      <c r="DJ31" s="13"/>
      <c r="DK31" s="18"/>
      <c r="DL31" s="18"/>
      <c r="DM31" s="115"/>
      <c r="DN31" s="13"/>
      <c r="DO31" s="13"/>
      <c r="DP31" s="22"/>
      <c r="DQ31" s="22"/>
      <c r="DR31" s="20"/>
      <c r="DS31" s="20"/>
      <c r="DT31" s="22"/>
      <c r="DU31" s="22"/>
      <c r="DV31" s="18"/>
      <c r="DW31" s="22"/>
      <c r="DX31" s="22"/>
      <c r="DY31" s="13"/>
      <c r="DZ31" s="13"/>
      <c r="EA31" s="18"/>
      <c r="EB31" s="18"/>
      <c r="EC31" s="24"/>
      <c r="ED31" s="13"/>
      <c r="EE31" s="13"/>
      <c r="EF31" s="22"/>
      <c r="EG31" s="22"/>
      <c r="EH31" s="20"/>
      <c r="EI31" s="20"/>
      <c r="EJ31" s="22"/>
      <c r="EK31" s="22"/>
      <c r="EL31" s="18"/>
      <c r="EM31" s="22"/>
      <c r="EN31" s="22"/>
      <c r="EO31" s="13"/>
      <c r="EP31" s="13"/>
      <c r="EQ31" s="18"/>
      <c r="ER31" s="18"/>
      <c r="ES31" s="115"/>
      <c r="ET31" s="13"/>
      <c r="EU31" s="13"/>
      <c r="EV31" s="22"/>
      <c r="EW31" s="22"/>
      <c r="EX31" s="20"/>
      <c r="EY31" s="20"/>
      <c r="EZ31" s="22"/>
      <c r="FA31" s="22"/>
      <c r="FB31" s="18"/>
      <c r="FC31" s="22"/>
      <c r="FD31" s="22"/>
      <c r="FE31" s="13"/>
      <c r="FF31" s="13"/>
      <c r="FG31" s="18"/>
      <c r="FH31" s="18"/>
      <c r="FI31" s="115"/>
      <c r="FJ31" s="13"/>
      <c r="FK31" s="152"/>
      <c r="FL31" s="140"/>
      <c r="FM31" s="131"/>
      <c r="FN31" s="131"/>
      <c r="FO31" s="131"/>
      <c r="FP31" s="132"/>
      <c r="FQ31" s="141"/>
      <c r="FR31" s="140"/>
      <c r="FS31" s="131"/>
      <c r="FT31" s="131"/>
      <c r="FU31" s="132"/>
      <c r="FV31" s="141"/>
      <c r="FW31" s="140"/>
      <c r="FX31" s="131"/>
      <c r="FY31" s="131"/>
      <c r="FZ31" s="132"/>
      <c r="GA31" s="141"/>
      <c r="GB31" s="140"/>
      <c r="GC31" s="131"/>
      <c r="GD31" s="131"/>
      <c r="GE31" s="132"/>
      <c r="GF31" s="141"/>
      <c r="GG31" s="140"/>
      <c r="GH31" s="131"/>
      <c r="GI31" s="131"/>
      <c r="GJ31" s="132"/>
      <c r="GK31" s="141"/>
      <c r="GL31" s="140"/>
      <c r="GM31" s="131"/>
      <c r="GN31" s="131"/>
      <c r="GO31" s="132"/>
      <c r="GP31" s="141"/>
    </row>
    <row r="32" spans="1:200" x14ac:dyDescent="0.25">
      <c r="A32" s="89"/>
      <c r="B32" s="10"/>
      <c r="C32" s="21"/>
      <c r="D32" s="20"/>
      <c r="E32" s="10"/>
      <c r="F32" s="13"/>
      <c r="G32" s="27"/>
      <c r="H32" s="25"/>
      <c r="I32" s="15"/>
      <c r="J32" s="10"/>
      <c r="K32" s="10"/>
      <c r="L32" s="15"/>
      <c r="M32" s="15"/>
      <c r="N32" s="26"/>
      <c r="O32" s="15"/>
      <c r="P32" s="15"/>
      <c r="Q32" s="27"/>
      <c r="R32" s="27"/>
      <c r="S32" s="18"/>
      <c r="T32" s="18"/>
      <c r="U32" s="115"/>
      <c r="V32" s="66"/>
      <c r="W32" s="27"/>
      <c r="X32" s="25"/>
      <c r="Y32" s="15"/>
      <c r="Z32" s="10"/>
      <c r="AA32" s="10"/>
      <c r="AB32" s="15"/>
      <c r="AC32" s="15"/>
      <c r="AD32" s="26"/>
      <c r="AE32" s="15"/>
      <c r="AF32" s="79"/>
      <c r="AG32" s="27"/>
      <c r="AH32" s="27"/>
      <c r="AI32" s="18"/>
      <c r="AJ32" s="18"/>
      <c r="AK32" s="115"/>
      <c r="AL32" s="98"/>
      <c r="AM32" s="27"/>
      <c r="AN32" s="25"/>
      <c r="AO32" s="15"/>
      <c r="AP32" s="10"/>
      <c r="AQ32" s="10"/>
      <c r="AR32" s="15"/>
      <c r="AS32" s="15"/>
      <c r="AT32" s="26"/>
      <c r="AU32" s="15"/>
      <c r="AV32" s="22"/>
      <c r="AW32" s="27"/>
      <c r="AX32" s="27"/>
      <c r="AY32" s="18"/>
      <c r="AZ32" s="18"/>
      <c r="BA32" s="115"/>
      <c r="BB32" s="98"/>
      <c r="BC32" s="27"/>
      <c r="BD32" s="25"/>
      <c r="BE32" s="15"/>
      <c r="BF32" s="10"/>
      <c r="BG32" s="10"/>
      <c r="BH32" s="15"/>
      <c r="BI32" s="15"/>
      <c r="BJ32" s="26"/>
      <c r="BK32" s="15"/>
      <c r="BL32" s="22"/>
      <c r="BM32" s="27"/>
      <c r="BN32" s="27"/>
      <c r="BO32" s="18"/>
      <c r="BP32" s="18"/>
      <c r="BQ32" s="115"/>
      <c r="BR32" s="98"/>
      <c r="BS32" s="27"/>
      <c r="BT32" s="25"/>
      <c r="BU32" s="15"/>
      <c r="BV32" s="10"/>
      <c r="BW32" s="10"/>
      <c r="BX32" s="15"/>
      <c r="BY32" s="15"/>
      <c r="BZ32" s="26"/>
      <c r="CA32" s="15"/>
      <c r="CB32" s="22"/>
      <c r="CC32" s="27"/>
      <c r="CD32" s="27"/>
      <c r="CE32" s="18"/>
      <c r="CF32" s="18"/>
      <c r="CG32" s="115"/>
      <c r="CH32" s="98"/>
      <c r="CI32" s="27"/>
      <c r="CJ32" s="25"/>
      <c r="CK32" s="15"/>
      <c r="CL32" s="10"/>
      <c r="CM32" s="10"/>
      <c r="CN32" s="15"/>
      <c r="CO32" s="15"/>
      <c r="CP32" s="26"/>
      <c r="CQ32" s="15"/>
      <c r="CR32" s="22"/>
      <c r="CS32" s="27"/>
      <c r="CT32" s="27"/>
      <c r="CU32" s="18"/>
      <c r="CV32" s="18"/>
      <c r="CW32" s="115"/>
      <c r="CX32" s="13"/>
      <c r="CY32" s="13"/>
      <c r="CZ32" s="22"/>
      <c r="DA32" s="22"/>
      <c r="DB32" s="20"/>
      <c r="DC32" s="20"/>
      <c r="DD32" s="22"/>
      <c r="DE32" s="22"/>
      <c r="DF32" s="18"/>
      <c r="DG32" s="22"/>
      <c r="DH32" s="22"/>
      <c r="DI32" s="13"/>
      <c r="DJ32" s="13"/>
      <c r="DK32" s="18"/>
      <c r="DL32" s="18"/>
      <c r="DM32" s="115"/>
      <c r="DN32" s="13"/>
      <c r="DO32" s="13"/>
      <c r="DP32" s="22"/>
      <c r="DQ32" s="22"/>
      <c r="DR32" s="20"/>
      <c r="DS32" s="20"/>
      <c r="DT32" s="22"/>
      <c r="DU32" s="22"/>
      <c r="DV32" s="18"/>
      <c r="DW32" s="22"/>
      <c r="DX32" s="22"/>
      <c r="DY32" s="13"/>
      <c r="DZ32" s="13"/>
      <c r="EA32" s="18"/>
      <c r="EB32" s="18"/>
      <c r="EC32" s="24"/>
      <c r="ED32" s="13"/>
      <c r="EE32" s="13"/>
      <c r="EF32" s="22"/>
      <c r="EG32" s="22"/>
      <c r="EH32" s="20"/>
      <c r="EI32" s="20"/>
      <c r="EJ32" s="22"/>
      <c r="EK32" s="22"/>
      <c r="EL32" s="18"/>
      <c r="EM32" s="22"/>
      <c r="EN32" s="22"/>
      <c r="EO32" s="13"/>
      <c r="EP32" s="13"/>
      <c r="EQ32" s="18"/>
      <c r="ER32" s="18"/>
      <c r="ES32" s="115"/>
      <c r="ET32" s="13"/>
      <c r="EU32" s="13"/>
      <c r="EV32" s="22"/>
      <c r="EW32" s="22"/>
      <c r="EX32" s="20"/>
      <c r="EY32" s="20"/>
      <c r="EZ32" s="22"/>
      <c r="FA32" s="22"/>
      <c r="FB32" s="18"/>
      <c r="FC32" s="22"/>
      <c r="FD32" s="22"/>
      <c r="FE32" s="13"/>
      <c r="FF32" s="13"/>
      <c r="FG32" s="18"/>
      <c r="FH32" s="18"/>
      <c r="FI32" s="115"/>
      <c r="FJ32" s="13"/>
      <c r="FK32" s="152"/>
      <c r="FL32" s="140"/>
      <c r="FM32" s="131"/>
      <c r="FN32" s="131"/>
      <c r="FO32" s="131"/>
      <c r="FP32" s="132"/>
      <c r="FQ32" s="141"/>
      <c r="FR32" s="140"/>
      <c r="FS32" s="131"/>
      <c r="FT32" s="131"/>
      <c r="FU32" s="132"/>
      <c r="FV32" s="141"/>
      <c r="FW32" s="140"/>
      <c r="FX32" s="131"/>
      <c r="FY32" s="131"/>
      <c r="FZ32" s="132"/>
      <c r="GA32" s="141"/>
      <c r="GB32" s="140"/>
      <c r="GC32" s="131"/>
      <c r="GD32" s="131"/>
      <c r="GE32" s="132"/>
      <c r="GF32" s="141"/>
      <c r="GG32" s="140"/>
      <c r="GH32" s="131"/>
      <c r="GI32" s="131"/>
      <c r="GJ32" s="132"/>
      <c r="GK32" s="141"/>
      <c r="GL32" s="140"/>
      <c r="GM32" s="131"/>
      <c r="GN32" s="131"/>
      <c r="GO32" s="132"/>
      <c r="GP32" s="141"/>
    </row>
    <row r="33" spans="1:202" x14ac:dyDescent="0.25">
      <c r="A33" s="90" t="s">
        <v>46</v>
      </c>
      <c r="B33" s="10"/>
      <c r="C33" s="21"/>
      <c r="D33" s="10"/>
      <c r="E33" s="10"/>
      <c r="F33" s="20"/>
      <c r="G33" s="10"/>
      <c r="H33" s="25"/>
      <c r="I33" s="10"/>
      <c r="J33" s="10"/>
      <c r="K33" s="10"/>
      <c r="L33" s="10"/>
      <c r="M33" s="10"/>
      <c r="N33" s="26"/>
      <c r="O33" s="15"/>
      <c r="P33" s="15"/>
      <c r="Q33" s="10"/>
      <c r="R33" s="10"/>
      <c r="S33" s="18"/>
      <c r="T33" s="20"/>
      <c r="U33" s="115"/>
      <c r="V33" s="67"/>
      <c r="W33" s="10"/>
      <c r="X33" s="25"/>
      <c r="Y33" s="10"/>
      <c r="Z33" s="10"/>
      <c r="AA33" s="10"/>
      <c r="AB33" s="10"/>
      <c r="AC33" s="10"/>
      <c r="AD33" s="26"/>
      <c r="AE33" s="15"/>
      <c r="AF33" s="79"/>
      <c r="AG33" s="10"/>
      <c r="AH33" s="10"/>
      <c r="AI33" s="18"/>
      <c r="AJ33" s="20"/>
      <c r="AK33" s="115"/>
      <c r="AL33" s="99"/>
      <c r="AM33" s="10"/>
      <c r="AN33" s="25"/>
      <c r="AO33" s="10"/>
      <c r="AP33" s="10"/>
      <c r="AQ33" s="10"/>
      <c r="AR33" s="10"/>
      <c r="AS33" s="10"/>
      <c r="AT33" s="26"/>
      <c r="AU33" s="15"/>
      <c r="AV33" s="22"/>
      <c r="AW33" s="10"/>
      <c r="AX33" s="10"/>
      <c r="AY33" s="18"/>
      <c r="AZ33" s="20"/>
      <c r="BA33" s="115"/>
      <c r="BB33" s="99"/>
      <c r="BC33" s="10"/>
      <c r="BD33" s="25"/>
      <c r="BE33" s="10"/>
      <c r="BF33" s="10"/>
      <c r="BG33" s="10"/>
      <c r="BH33" s="10"/>
      <c r="BI33" s="10"/>
      <c r="BJ33" s="26"/>
      <c r="BK33" s="15"/>
      <c r="BL33" s="22"/>
      <c r="BM33" s="10"/>
      <c r="BN33" s="10"/>
      <c r="BO33" s="18"/>
      <c r="BP33" s="20"/>
      <c r="BQ33" s="115"/>
      <c r="BR33" s="99"/>
      <c r="BS33" s="10"/>
      <c r="BT33" s="25"/>
      <c r="BU33" s="10"/>
      <c r="BV33" s="10"/>
      <c r="BW33" s="10"/>
      <c r="BX33" s="10"/>
      <c r="BY33" s="10"/>
      <c r="BZ33" s="26"/>
      <c r="CA33" s="15"/>
      <c r="CB33" s="22"/>
      <c r="CC33" s="10"/>
      <c r="CD33" s="10"/>
      <c r="CE33" s="18"/>
      <c r="CF33" s="20"/>
      <c r="CG33" s="115"/>
      <c r="CH33" s="99"/>
      <c r="CI33" s="10"/>
      <c r="CJ33" s="25"/>
      <c r="CK33" s="10"/>
      <c r="CL33" s="10"/>
      <c r="CM33" s="10"/>
      <c r="CN33" s="10"/>
      <c r="CO33" s="10"/>
      <c r="CP33" s="26"/>
      <c r="CQ33" s="15"/>
      <c r="CR33" s="22"/>
      <c r="CS33" s="10"/>
      <c r="CT33" s="10"/>
      <c r="CU33" s="18"/>
      <c r="CV33" s="20"/>
      <c r="CW33" s="115"/>
      <c r="CX33" s="20"/>
      <c r="CY33" s="20"/>
      <c r="CZ33" s="22"/>
      <c r="DA33" s="20"/>
      <c r="DB33" s="20"/>
      <c r="DC33" s="20"/>
      <c r="DD33" s="20"/>
      <c r="DE33" s="20"/>
      <c r="DF33" s="18"/>
      <c r="DG33" s="22"/>
      <c r="DH33" s="22"/>
      <c r="DI33" s="20"/>
      <c r="DJ33" s="20"/>
      <c r="DK33" s="18"/>
      <c r="DL33" s="20"/>
      <c r="DM33" s="115"/>
      <c r="DN33" s="20"/>
      <c r="DO33" s="20"/>
      <c r="DP33" s="22"/>
      <c r="DQ33" s="20"/>
      <c r="DR33" s="20"/>
      <c r="DS33" s="20"/>
      <c r="DT33" s="20"/>
      <c r="DU33" s="20"/>
      <c r="DV33" s="18"/>
      <c r="DW33" s="22"/>
      <c r="DX33" s="22"/>
      <c r="DY33" s="20"/>
      <c r="DZ33" s="20"/>
      <c r="EA33" s="18"/>
      <c r="EB33" s="20"/>
      <c r="EC33" s="24"/>
      <c r="ED33" s="20"/>
      <c r="EE33" s="20"/>
      <c r="EF33" s="22"/>
      <c r="EG33" s="20"/>
      <c r="EH33" s="20"/>
      <c r="EI33" s="20"/>
      <c r="EJ33" s="20"/>
      <c r="EK33" s="20"/>
      <c r="EL33" s="18"/>
      <c r="EM33" s="22"/>
      <c r="EN33" s="22"/>
      <c r="EO33" s="20"/>
      <c r="EP33" s="20"/>
      <c r="EQ33" s="18"/>
      <c r="ER33" s="20"/>
      <c r="ES33" s="115"/>
      <c r="ET33" s="20"/>
      <c r="EU33" s="20"/>
      <c r="EV33" s="22"/>
      <c r="EW33" s="20"/>
      <c r="EX33" s="20"/>
      <c r="EY33" s="20"/>
      <c r="EZ33" s="20"/>
      <c r="FA33" s="20"/>
      <c r="FB33" s="18"/>
      <c r="FC33" s="22"/>
      <c r="FD33" s="22"/>
      <c r="FE33" s="20"/>
      <c r="FF33" s="20"/>
      <c r="FG33" s="18"/>
      <c r="FH33" s="20"/>
      <c r="FI33" s="115"/>
      <c r="FJ33" s="20"/>
      <c r="FK33" s="152"/>
      <c r="FL33" s="140"/>
      <c r="FM33" s="131"/>
      <c r="FN33" s="131"/>
      <c r="FO33" s="131"/>
      <c r="FP33" s="132"/>
      <c r="FQ33" s="141"/>
      <c r="FR33" s="140"/>
      <c r="FS33" s="131"/>
      <c r="FT33" s="131"/>
      <c r="FU33" s="132"/>
      <c r="FV33" s="141"/>
      <c r="FW33" s="140"/>
      <c r="FX33" s="131"/>
      <c r="FY33" s="131"/>
      <c r="FZ33" s="132"/>
      <c r="GA33" s="141"/>
      <c r="GB33" s="140"/>
      <c r="GC33" s="131"/>
      <c r="GD33" s="131"/>
      <c r="GE33" s="132"/>
      <c r="GF33" s="141"/>
      <c r="GG33" s="140"/>
      <c r="GH33" s="131"/>
      <c r="GI33" s="131"/>
      <c r="GJ33" s="132"/>
      <c r="GK33" s="141"/>
      <c r="GL33" s="140"/>
      <c r="GM33" s="131"/>
      <c r="GN33" s="131"/>
      <c r="GO33" s="132"/>
      <c r="GP33" s="141"/>
    </row>
    <row r="34" spans="1:202" x14ac:dyDescent="0.25">
      <c r="O34" s="15"/>
      <c r="P34" s="15"/>
      <c r="S34" s="33"/>
      <c r="T34" s="32"/>
      <c r="U34" s="114"/>
      <c r="AE34" s="15"/>
      <c r="AF34" s="79"/>
      <c r="AI34" s="33"/>
      <c r="AJ34" s="32"/>
      <c r="AK34" s="114"/>
      <c r="AL34" s="100"/>
      <c r="AU34" s="15"/>
      <c r="AV34" s="22"/>
      <c r="AY34" s="33"/>
      <c r="AZ34" s="32"/>
      <c r="BA34" s="114"/>
      <c r="BB34" s="100"/>
      <c r="BK34" s="15"/>
      <c r="BL34" s="22"/>
      <c r="BO34" s="33"/>
      <c r="BP34" s="32"/>
      <c r="BQ34" s="114"/>
      <c r="BR34" s="100"/>
      <c r="CA34" s="15"/>
      <c r="CB34" s="22"/>
      <c r="CE34" s="33"/>
      <c r="CF34" s="32"/>
      <c r="CG34" s="114"/>
      <c r="CH34" s="100"/>
      <c r="CQ34" s="15"/>
      <c r="CR34" s="22"/>
      <c r="CU34" s="33"/>
      <c r="CV34" s="32"/>
      <c r="CW34" s="114"/>
      <c r="CY34" s="32"/>
      <c r="CZ34" s="101"/>
      <c r="DA34" s="32"/>
      <c r="DB34" s="32"/>
      <c r="DC34" s="32"/>
      <c r="DD34" s="32"/>
      <c r="DE34" s="32"/>
      <c r="DF34" s="33"/>
      <c r="DG34" s="22"/>
      <c r="DH34" s="22"/>
      <c r="DI34" s="32"/>
      <c r="DJ34" s="32"/>
      <c r="DK34" s="33"/>
      <c r="DL34" s="32"/>
      <c r="DM34" s="114"/>
      <c r="DO34" s="32"/>
      <c r="DP34" s="101"/>
      <c r="DQ34" s="32"/>
      <c r="DR34" s="32"/>
      <c r="DS34" s="32"/>
      <c r="DT34" s="32"/>
      <c r="DU34" s="32"/>
      <c r="DV34" s="33"/>
      <c r="DW34" s="22"/>
      <c r="DX34" s="22"/>
      <c r="DY34" s="32"/>
      <c r="DZ34" s="32"/>
      <c r="EA34" s="33"/>
      <c r="EB34" s="32"/>
      <c r="EC34" s="34"/>
      <c r="EE34" s="32"/>
      <c r="EF34" s="101"/>
      <c r="EG34" s="32"/>
      <c r="EH34" s="32"/>
      <c r="EI34" s="32"/>
      <c r="EJ34" s="32"/>
      <c r="EK34" s="32"/>
      <c r="EL34" s="33"/>
      <c r="EM34" s="22"/>
      <c r="EN34" s="22"/>
      <c r="EO34" s="32"/>
      <c r="EP34" s="32"/>
      <c r="EQ34" s="33"/>
      <c r="ER34" s="32"/>
      <c r="ES34" s="114"/>
      <c r="EU34" s="32"/>
      <c r="EV34" s="101"/>
      <c r="EW34" s="32"/>
      <c r="EX34" s="32"/>
      <c r="EY34" s="32"/>
      <c r="EZ34" s="32"/>
      <c r="FA34" s="32"/>
      <c r="FB34" s="33"/>
      <c r="FC34" s="22"/>
      <c r="FD34" s="22"/>
      <c r="FE34" s="32"/>
      <c r="FF34" s="32"/>
      <c r="FG34" s="33"/>
      <c r="FH34" s="32"/>
      <c r="FI34" s="114"/>
      <c r="FK34" s="151"/>
      <c r="FL34" s="140"/>
      <c r="FM34" s="131"/>
      <c r="FN34" s="131"/>
      <c r="FO34" s="131"/>
      <c r="FP34" s="132"/>
      <c r="FQ34" s="141"/>
      <c r="FR34" s="140"/>
      <c r="FS34" s="131"/>
      <c r="FT34" s="131"/>
      <c r="FU34" s="132"/>
      <c r="FV34" s="141"/>
      <c r="FW34" s="140"/>
      <c r="FX34" s="131"/>
      <c r="FY34" s="131"/>
      <c r="FZ34" s="132"/>
      <c r="GA34" s="141"/>
      <c r="GB34" s="140"/>
      <c r="GC34" s="131"/>
      <c r="GD34" s="131"/>
      <c r="GE34" s="132"/>
      <c r="GF34" s="141"/>
      <c r="GG34" s="140"/>
      <c r="GH34" s="131"/>
      <c r="GI34" s="131"/>
      <c r="GJ34" s="132"/>
      <c r="GK34" s="141"/>
      <c r="GL34" s="140"/>
      <c r="GM34" s="131"/>
      <c r="GN34" s="131"/>
      <c r="GO34" s="132"/>
      <c r="GP34" s="141"/>
    </row>
    <row r="35" spans="1:202" x14ac:dyDescent="0.25">
      <c r="A35" s="89" t="s">
        <v>107</v>
      </c>
      <c r="B35" s="10">
        <v>29</v>
      </c>
      <c r="C35" s="21"/>
      <c r="D35" s="20"/>
      <c r="E35" s="10" t="s">
        <v>43</v>
      </c>
      <c r="F35" s="13"/>
      <c r="G35" s="27">
        <v>31.375</v>
      </c>
      <c r="H35" s="77"/>
      <c r="I35" s="15"/>
      <c r="J35" s="78"/>
      <c r="K35" s="78"/>
      <c r="L35" s="15"/>
      <c r="M35" s="15"/>
      <c r="N35" s="26" t="s">
        <v>29</v>
      </c>
      <c r="O35" s="15"/>
      <c r="P35" s="79"/>
      <c r="Q35" s="27">
        <v>29.908999999999999</v>
      </c>
      <c r="R35" s="27">
        <v>30.581</v>
      </c>
      <c r="S35" s="18" t="s">
        <v>48</v>
      </c>
      <c r="T35" s="23" t="s">
        <v>66</v>
      </c>
      <c r="U35" s="115"/>
      <c r="V35" s="66">
        <v>29.908999999999999</v>
      </c>
      <c r="W35" s="27">
        <v>28.254000000000001</v>
      </c>
      <c r="X35" s="77">
        <v>1</v>
      </c>
      <c r="Y35" s="15">
        <f>IF(AND(Z$230&gt;4,X35=1),6)+IF(AND(Z$230&gt;4,X35=2),4)+IF(AND(Z$230&gt;4,X35=3),3)+IF(AND(Z$230&gt;4,X35=4),2)+IF(AND(Z$230&gt;4,X35=5),1)+IF(AND(Z$230&gt;4,X35&gt;5),1)+IF(AND(Z$230=4,X35=1),4)+IF(AND(Z$230=4,X35=2),3)+IF(AND(Z$230=4,X35=3),2)+IF(AND(Z$230=4,X35=4),1)+IF(AND(Z$230=3,X35=1),3)+IF(AND(Z$230=3,X35=2),2)+IF(AND(Z$230=3,X35=3),1)+IF(AND(Z$230=2,X35=1),2)+IF(AND(Z$230=2,X35=2),1)+IF(AND(Z$230=1,X35=1),1)</f>
        <v>6</v>
      </c>
      <c r="Z35" s="78">
        <v>1</v>
      </c>
      <c r="AA35" s="78">
        <v>1</v>
      </c>
      <c r="AB35" s="22">
        <f>IF(AND(AA$230&gt;4,Z35=1),12)+IF(AND(AA$230&gt;4,Z35=2),8)+IF(AND(AA$230&gt;4,Z35=3),6)+IF(AND(AA$230&gt;4,Z35=4),5)+IF(AND(AA$230&gt;4,Z35=5),4)+IF(AND(AA$230&gt;4,Z35=6),3)+IF(AND(AA$230&gt;4,Z35=7),2)+IF(AND(AA$230&gt;4,Z35&gt;7),1)+IF(AND(AA$230=4,Z35=1),8)+IF(AND(AA$230=4,Z35=2),6)+IF(AND(AA$230=4,Z35=3),4)+IF(AND(AA$230=4,Z35=4),2)+IF(AND(AA$230=3,Z35=1),6)+IF(AND(AA$230=3,Z35=2),4)+IF(AND(AA$230=3,Z35=3),2)+IF(AND(AA$230=2,Z35=1),4)+IF(AND(AA$230=2,Z35=2),2)+IF(AND(AA$230=1,Z35=1),2)</f>
        <v>12</v>
      </c>
      <c r="AC35" s="22">
        <f>IF(AND(AA$230&gt;4,AA35=1),12)+IF(AND(AA$230&gt;4,AA35=2),8)+IF(AND(AA$230&gt;4,AA35=3),6)+IF(AND(AA$230&gt;4,AA35=4),5)+IF(AND(AA$230&gt;4,AA35=5),4)+IF(AND(AA$230&gt;4,AA35=6),3)+IF(AND(AA$230&gt;4,AA35=7),2)+IF(AND(AA$230&gt;4,AA35&gt;7),1)+IF(AND(AA$230=4,AA35=1),8)+IF(AND(AA$230=4,AA35=2),6)+IF(AND(AA$230=4,AA35=3),4)+IF(AND(AA$230=4,AA35=4),2)+IF(AND(AA$230=3,AA35=1),6)+IF(AND(AA$230=3,AA35=2),4)+IF(AND(AA$230=3,AA35=3),2)+IF(AND(AA$230=2,AA35=1),4)+IF(AND(AA$230=2,AA35=2),2)+IF(AND(AA$230=1,AA35=1),2)</f>
        <v>12</v>
      </c>
      <c r="AD35" s="26" t="s">
        <v>48</v>
      </c>
      <c r="AE35" s="15">
        <f>+Y35+AB35+AC35+AK35</f>
        <v>31</v>
      </c>
      <c r="AF35" s="79">
        <f>+AE35+P35</f>
        <v>31</v>
      </c>
      <c r="AG35" s="27">
        <v>28.465</v>
      </c>
      <c r="AH35" s="27">
        <v>28.507999999999999</v>
      </c>
      <c r="AI35" s="18" t="s">
        <v>39</v>
      </c>
      <c r="AJ35" s="23" t="s">
        <v>138</v>
      </c>
      <c r="AK35" s="115">
        <v>1</v>
      </c>
      <c r="AL35" s="98">
        <v>28.254000000000001</v>
      </c>
      <c r="AM35" s="27">
        <v>27.600999999999999</v>
      </c>
      <c r="AN35" s="96">
        <v>1</v>
      </c>
      <c r="AO35" s="15">
        <f>IF(AND(AP$229&gt;4,AN35=1),6)+IF(AND(AP$229&gt;4,AN35=2),4)+IF(AND(AP$229&gt;4,AN35=3),3)+IF(AND(AP$229&gt;4,AN35=4),2)+IF(AND(AP$229&gt;4,AN35=5),1)+IF(AND(AP$229&gt;4,AN35&gt;5),1)+IF(AND(AP$229=4,AN35=1),4)+IF(AND(AP$229=4,AN35=2),3)+IF(AND(AP$229=4,AN35=3),2)+IF(AND(AP$229=4,AN35=4),1)+IF(AND(AP$229=3,AN35=1),3)+IF(AND(AP$229=3,AN35=2),2)+IF(AND(AP$229=3,AN35=3),1)+IF(AND(AP$229=2,AN35=1),2)+IF(AND(AP$229=2,AN35=2),1)+IF(AND(AP$229=1,AN35=1),1)</f>
        <v>6</v>
      </c>
      <c r="AP35" s="97">
        <v>1</v>
      </c>
      <c r="AQ35" s="97">
        <v>2</v>
      </c>
      <c r="AR35" s="15">
        <f>IF(AND(AQ$229&gt;4,AP35=1),12)+IF(AND(AQ$229&gt;4,AP35=2),8)+IF(AND(AQ$229&gt;4,AP35=3),6)+IF(AND(AQ$229&gt;4,AP35=4),5)+IF(AND(AQ$229&gt;4,AP35=5),4)+IF(AND(AQ$229&gt;4,AP35=6),3)+IF(AND(AQ$229&gt;4,AP35=7),2)+IF(AND(AQ$229&gt;4,AP35&gt;7),1)+IF(AND(AQ$229=4,AP35=1),8)+IF(AND(AQ$229=4,AP35=2),6)+IF(AND(AQ$229=4,AP35=3),4)+IF(AND(AQ$229=4,AP35=4),2)+IF(AND(AQ$229=3,AP35=1),6)+IF(AND(AQ$229=3,AP35=2),4)+IF(AND(AQ$229=3,AP35=3),2)+IF(AND(AQ$229=2,AP35=1),4)+IF(AND(AQ$229=2,AP35=2),2)+IF(AND(AQ$229=1,AP35=1),2)</f>
        <v>12</v>
      </c>
      <c r="AS35" s="15">
        <f>IF(AND(AQ$229&gt;4,AQ35=1),12)+IF(AND(AQ$229&gt;4,AQ35=2),8)+IF(AND(AQ$229&gt;4,AQ35=3),6)+IF(AND(AQ$229&gt;4,AQ35=4),5)+IF(AND(AQ$229&gt;4,AQ35=5),4)+IF(AND(AQ$229&gt;4,AQ35=6),3)+IF(AND(AQ$229&gt;4,AQ35=7),2)+IF(AND(AQ$229&gt;4,AQ35&gt;7),1)+IF(AND(AQ$229=4,AQ35=1),8)+IF(AND(AQ$229=4,AQ35=2),6)+IF(AND(AQ$229=4,AQ35=3),4)+IF(AND(AQ$229=4,AQ35=4),2)+IF(AND(AQ$229=3,AQ35=1),6)+IF(AND(AQ$229=3,AQ35=2),4)+IF(AND(AQ$229=3,AQ35=3),2)+IF(AND(AQ$229=2,AQ35=1),4)+IF(AND(AQ$229=2,AQ35=2),2)+IF(AND(AQ$229=1,AQ35=1),2)</f>
        <v>8</v>
      </c>
      <c r="AT35" s="26" t="s">
        <v>39</v>
      </c>
      <c r="AU35" s="15">
        <f t="shared" ref="AU35:AU40" si="60">+AO35+AR35+AS35+BA35</f>
        <v>27</v>
      </c>
      <c r="AV35" s="79">
        <f t="shared" ref="AV35:AV40" si="61">+AU35+AF35</f>
        <v>58</v>
      </c>
      <c r="AW35" s="27">
        <v>28.693000000000001</v>
      </c>
      <c r="AX35" s="27">
        <v>27.843</v>
      </c>
      <c r="AY35" s="18" t="s">
        <v>39</v>
      </c>
      <c r="AZ35" s="18"/>
      <c r="BA35" s="115">
        <v>1</v>
      </c>
      <c r="BB35" s="98">
        <v>27.600999999999999</v>
      </c>
      <c r="BC35" s="27">
        <v>27.555</v>
      </c>
      <c r="BD35" s="96">
        <v>1</v>
      </c>
      <c r="BE35" s="15">
        <f>IF(AND(BF$229&gt;4,BD35=1),6)+IF(AND(BF$229&gt;4,BD35=2),4)+IF(AND(BF$229&gt;4,BD35=3),3)+IF(AND(BF$229&gt;4,BD35=4),2)+IF(AND(BF$229&gt;4,BD35=5),1)+IF(AND(BF$229&gt;4,BD35&gt;5),1)+IF(AND(BF$229=4,BD35=1),4)+IF(AND(BF$229=4,BD35=2),3)+IF(AND(BF$229=4,BD35=3),2)+IF(AND(BF$229=4,BD35=4),1)+IF(AND(BF$229=3,BD35=1),3)+IF(AND(BF$229=3,BD35=2),2)+IF(AND(BF$229=3,BD35=3),1)+IF(AND(BF$229=2,BD35=1),2)+IF(AND(BF$229=2,BD35=2),1)+IF(AND(BF$229=1,BD35=1),1)</f>
        <v>6</v>
      </c>
      <c r="BF35" s="97">
        <v>1</v>
      </c>
      <c r="BG35" s="97">
        <v>1</v>
      </c>
      <c r="BH35" s="15">
        <f>IF(AND(BG$229&gt;4,BF35=1),12)+IF(AND(BG$229&gt;4,BF35=2),8)+IF(AND(BG$229&gt;4,BF35=3),6)+IF(AND(BG$229&gt;4,BF35=4),5)+IF(AND(BG$229&gt;4,BF35=5),4)+IF(AND(BG$229&gt;4,BF35=6),3)+IF(AND(BG$229&gt;4,BF35=7),2)+IF(AND(BG$229&gt;4,BF35&gt;7),1)+IF(AND(BG$229=4,BF35=1),8)+IF(AND(BG$229=4,BF35=2),6)+IF(AND(BG$229=4,BF35=3),4)+IF(AND(BG$229=4,BF35=4),2)+IF(AND(BG$229=3,BF35=1),6)+IF(AND(BG$229=3,BF35=2),4)+IF(AND(BG$229=3,BF35=3),2)+IF(AND(BG$229=2,BF35=1),4)+IF(AND(BG$229=2,BF35=2),2)+IF(AND(BG$229=1,BF35=1),2)</f>
        <v>12</v>
      </c>
      <c r="BI35" s="15">
        <f>IF(AND(BG$229&gt;4,BG35=1),12)+IF(AND(BG$229&gt;4,BG35=2),8)+IF(AND(BG$229&gt;4,BG35=3),6)+IF(AND(BG$229&gt;4,BG35=4),5)+IF(AND(BG$229&gt;4,BG35=5),4)+IF(AND(BG$229&gt;4,BG35=6),3)+IF(AND(BG$229&gt;4,BG35=7),2)+IF(AND(BG$229&gt;4,BG35&gt;7),1)+IF(AND(BG$229=4,BG35=1),8)+IF(AND(BG$229=4,BG35=2),6)+IF(AND(BG$229=4,BG35=3),4)+IF(AND(BG$229=4,BG35=4),2)+IF(AND(BG$229=3,BG35=1),6)+IF(AND(BG$229=3,BG35=2),4)+IF(AND(BG$229=3,BG35=3),2)+IF(AND(BG$229=2,BG35=1),4)+IF(AND(BG$229=2,BG35=2),2)+IF(AND(BG$229=1,BG35=1),2)</f>
        <v>12</v>
      </c>
      <c r="BJ35" s="26" t="s">
        <v>39</v>
      </c>
      <c r="BK35" s="15">
        <f t="shared" ref="BK35:BK41" si="62">+BE35+BH35+BI35+BQ35</f>
        <v>32</v>
      </c>
      <c r="BL35" s="79">
        <f t="shared" ref="BL35:BL41" si="63">+BK35+AV35</f>
        <v>90</v>
      </c>
      <c r="BM35" s="27">
        <v>28.103000000000002</v>
      </c>
      <c r="BN35" s="27">
        <v>26.942</v>
      </c>
      <c r="BO35" s="18" t="s">
        <v>39</v>
      </c>
      <c r="BP35" s="23" t="s">
        <v>40</v>
      </c>
      <c r="BQ35" s="115">
        <v>2</v>
      </c>
      <c r="BR35" s="98">
        <v>26.942</v>
      </c>
      <c r="BS35" s="27">
        <v>36.438000000000002</v>
      </c>
      <c r="BT35" s="96">
        <v>5</v>
      </c>
      <c r="BU35" s="15">
        <f>IF(AND(BV$229&gt;4,BT35=1),6)+IF(AND(BV$229&gt;4,BT35=2),4)+IF(AND(BV$229&gt;4,BT35=3),3)+IF(AND(BV$229&gt;4,BT35=4),2)+IF(AND(BV$229&gt;4,BT35=5),1)+IF(AND(BV$229&gt;4,BT35&gt;5),1)+IF(AND(BV$229=4,BT35=1),4)+IF(AND(BV$229=4,BT35=2),3)+IF(AND(BV$229=4,BT35=3),2)+IF(AND(BV$229=4,BT35=4),1)+IF(AND(BV$229=3,BT35=1),3)+IF(AND(BV$229=3,BT35=2),2)+IF(AND(BV$229=3,BT35=3),1)+IF(AND(BV$229=2,BT35=1),2)+IF(AND(BV$229=2,BT35=2),1)+IF(AND(BV$229=1,BT35=1),1)</f>
        <v>1</v>
      </c>
      <c r="BV35" s="97">
        <v>7</v>
      </c>
      <c r="BW35" s="97">
        <v>4</v>
      </c>
      <c r="BX35" s="15">
        <f>IF(AND(BW$229&gt;4,BV35=1),12)+IF(AND(BW$229&gt;4,BV35=2),8)+IF(AND(BW$229&gt;4,BV35=3),6)+IF(AND(BW$229&gt;4,BV35=4),5)+IF(AND(BW$229&gt;4,BV35=5),4)+IF(AND(BW$229&gt;4,BV35=6),3)+IF(AND(BW$229&gt;4,BV35=7),2)+IF(AND(BW$229&gt;4,BV35&gt;7),1)+IF(AND(BW$229=4,BV35=1),8)+IF(AND(BW$229=4,BV35=2),6)+IF(AND(BW$229=4,BV35=3),4)+IF(AND(BW$229=4,BV35=4),2)+IF(AND(BW$229=3,BV35=1),6)+IF(AND(BW$229=3,BV35=2),4)+IF(AND(BW$229=3,BV35=3),2)+IF(AND(BW$229=2,BV35=1),4)+IF(AND(BW$229=2,BV35=2),2)+IF(AND(BW$229=1,BV35=1),2)</f>
        <v>2</v>
      </c>
      <c r="BY35" s="15">
        <f>IF(AND(BW$229&gt;4,BW35=1),12)+IF(AND(BW$229&gt;4,BW35=2),8)+IF(AND(BW$229&gt;4,BW35=3),6)+IF(AND(BW$229&gt;4,BW35=4),5)+IF(AND(BW$229&gt;4,BW35=5),4)+IF(AND(BW$229&gt;4,BW35=6),3)+IF(AND(BW$229&gt;4,BW35=7),2)+IF(AND(BW$229&gt;4,BW35&gt;7),1)+IF(AND(BW$229=4,BW35=1),8)+IF(AND(BW$229=4,BW35=2),6)+IF(AND(BW$229=4,BW35=3),4)+IF(AND(BW$229=4,BW35=4),2)+IF(AND(BW$229=3,BW35=1),6)+IF(AND(BW$229=3,BW35=2),4)+IF(AND(BW$229=3,BW35=3),2)+IF(AND(BW$229=2,BW35=1),4)+IF(AND(BW$229=2,BW35=2),2)+IF(AND(BW$229=1,BW35=1),2)</f>
        <v>5</v>
      </c>
      <c r="BZ35" s="26" t="s">
        <v>39</v>
      </c>
      <c r="CA35" s="15">
        <f t="shared" ref="CA35:CA41" si="64">+BU35+BX35+BY35+CG35</f>
        <v>8</v>
      </c>
      <c r="CB35" s="79">
        <f t="shared" ref="CB35:CB41" si="65">+CA35+BL35</f>
        <v>98</v>
      </c>
      <c r="CC35" s="27">
        <v>34.174999999999997</v>
      </c>
      <c r="CD35" s="27">
        <v>35.267000000000003</v>
      </c>
      <c r="CE35" s="18" t="s">
        <v>39</v>
      </c>
      <c r="CF35" s="18" t="s">
        <v>40</v>
      </c>
      <c r="CG35" s="115"/>
      <c r="CH35" s="98">
        <v>26.942</v>
      </c>
      <c r="CI35" s="27">
        <v>43.648000000000003</v>
      </c>
      <c r="CJ35" s="96">
        <v>4</v>
      </c>
      <c r="CK35" s="15">
        <f>IF(AND(CL$229&gt;4,CJ35=1),6)+IF(AND(CL$229&gt;4,CJ35=2),4)+IF(AND(CL$229&gt;4,CJ35=3),3)+IF(AND(CL$229&gt;4,CJ35=4),2)+IF(AND(CL$229&gt;4,CJ35=5),1)+IF(AND(CL$229&gt;4,CJ35&gt;5),1)+IF(AND(CL$229=4,CJ35=1),4)+IF(AND(CL$229=4,CJ35=2),3)+IF(AND(CL$229=4,CJ35=3),2)+IF(AND(CL$229=4,CJ35=4),1)+IF(AND(CL$229=3,CJ35=1),3)+IF(AND(CL$229=3,CJ35=2),2)+IF(AND(CL$229=3,CJ35=3),1)+IF(AND(CL$229=2,CJ35=1),2)+IF(AND(CL$229=2,CJ35=2),1)+IF(AND(CL$229=1,CJ35=1),1)</f>
        <v>2</v>
      </c>
      <c r="CL35" s="97">
        <v>3</v>
      </c>
      <c r="CM35" s="97">
        <v>2</v>
      </c>
      <c r="CN35" s="15">
        <f>IF(AND(CM$229&gt;4,CL35=1),12)+IF(AND(CM$229&gt;4,CL35=2),8)+IF(AND(CM$229&gt;4,CL35=3),6)+IF(AND(CM$229&gt;4,CL35=4),5)+IF(AND(CM$229&gt;4,CL35=5),4)+IF(AND(CM$229&gt;4,CL35=6),3)+IF(AND(CM$229&gt;4,CL35=7),2)+IF(AND(CM$229&gt;4,CL35&gt;7),1)+IF(AND(CM$229=4,CL35=1),8)+IF(AND(CM$229=4,CL35=2),6)+IF(AND(CM$229=4,CL35=3),4)+IF(AND(CM$229=4,CL35=4),2)+IF(AND(CM$229=3,CL35=1),6)+IF(AND(CM$229=3,CL35=2),4)+IF(AND(CM$229=3,CL35=3),2)+IF(AND(CM$229=2,CL35=1),4)+IF(AND(CM$229=2,CL35=2),2)+IF(AND(CM$229=1,CL35=1),2)</f>
        <v>6</v>
      </c>
      <c r="CO35" s="15">
        <f>IF(AND(CM$229&gt;4,CM35=1),12)+IF(AND(CM$229&gt;4,CM35=2),8)+IF(AND(CM$229&gt;4,CM35=3),6)+IF(AND(CM$229&gt;4,CM35=4),5)+IF(AND(CM$229&gt;4,CM35=5),4)+IF(AND(CM$229&gt;4,CM35=6),3)+IF(AND(CM$229&gt;4,CM35=7),2)+IF(AND(CM$229&gt;4,CM35&gt;7),1)+IF(AND(CM$229=4,CM35=1),8)+IF(AND(CM$229=4,CM35=2),6)+IF(AND(CM$229=4,CM35=3),4)+IF(AND(CM$229=4,CM35=4),2)+IF(AND(CM$229=3,CM35=1),6)+IF(AND(CM$229=3,CM35=2),4)+IF(AND(CM$229=3,CM35=3),2)+IF(AND(CM$229=2,CM35=1),4)+IF(AND(CM$229=2,CM35=2),2)+IF(AND(CM$229=1,CM35=1),2)</f>
        <v>8</v>
      </c>
      <c r="CP35" s="26" t="s">
        <v>39</v>
      </c>
      <c r="CQ35" s="15">
        <f t="shared" ref="CQ35:CQ41" si="66">+CK35+CN35+CO35+CW35</f>
        <v>16</v>
      </c>
      <c r="CR35" s="79">
        <f t="shared" ref="CR35:CR41" si="67">+CQ35+CB35</f>
        <v>114</v>
      </c>
      <c r="CS35" s="27">
        <v>27.474</v>
      </c>
      <c r="CT35" s="27">
        <v>27.582999999999998</v>
      </c>
      <c r="CU35" s="18" t="s">
        <v>30</v>
      </c>
      <c r="CV35" s="23" t="s">
        <v>131</v>
      </c>
      <c r="CW35" s="115"/>
      <c r="CX35" s="98">
        <v>26.942</v>
      </c>
      <c r="CY35" s="27">
        <v>27.093</v>
      </c>
      <c r="CZ35" s="77">
        <v>3</v>
      </c>
      <c r="DA35" s="15">
        <f>IF(AND(DB$229&gt;4,CZ35=1),6)+IF(AND(DB$229&gt;4,CZ35=2),4)+IF(AND(DB$229&gt;4,CZ35=3),3)+IF(AND(DB$229&gt;4,CZ35=4),2)+IF(AND(DB$229&gt;4,CZ35=5),1)+IF(AND(DB$229&gt;4,CZ35&gt;5),1)+IF(AND(DB$229=4,CZ35=1),4)+IF(AND(DB$229=4,CZ35=2),3)+IF(AND(DB$229=4,CZ35=3),2)+IF(AND(DB$229=4,CZ35=4),1)+IF(AND(DB$229=3,CZ35=1),3)+IF(AND(DB$229=3,CZ35=2),2)+IF(AND(DB$229=3,CZ35=3),1)+IF(AND(DB$229=2,CZ35=1),2)+IF(AND(DB$229=2,CZ35=2),1)+IF(AND(DB$229=1,CZ35=1),1)</f>
        <v>3</v>
      </c>
      <c r="DB35" s="78">
        <v>1</v>
      </c>
      <c r="DC35" s="78">
        <v>3</v>
      </c>
      <c r="DD35" s="15">
        <f>IF(AND(DC$229&gt;4,DB35=1),12)+IF(AND(DC$229&gt;4,DB35=2),8)+IF(AND(DC$229&gt;4,DB35=3),6)+IF(AND(DC$229&gt;4,DB35=4),5)+IF(AND(DC$229&gt;4,DB35=5),4)+IF(AND(DC$229&gt;4,DB35=6),3)+IF(AND(DC$229&gt;4,DB35=7),2)+IF(AND(DC$229&gt;4,DB35&gt;7),1)+IF(AND(DC$229=4,DB35=1),8)+IF(AND(DC$229=4,DB35=2),6)+IF(AND(DC$229=4,DB35=3),4)+IF(AND(DC$229=4,DB35=4),2)+IF(AND(DC$229=3,DB35=1),6)+IF(AND(DC$229=3,DB35=2),4)+IF(AND(DC$229=3,DB35=3),2)+IF(AND(DC$229=2,DB35=1),4)+IF(AND(DC$229=2,DB35=2),2)+IF(AND(DC$229=1,DB35=1),2)</f>
        <v>12</v>
      </c>
      <c r="DE35" s="15">
        <f>IF(AND(DC$229&gt;4,DC35=1),12)+IF(AND(DC$229&gt;4,DC35=2),8)+IF(AND(DC$229&gt;4,DC35=3),6)+IF(AND(DC$229&gt;4,DC35=4),5)+IF(AND(DC$229&gt;4,DC35=5),4)+IF(AND(DC$229&gt;4,DC35=6),3)+IF(AND(DC$229&gt;4,DC35=7),2)+IF(AND(DC$229&gt;4,DC35&gt;7),1)+IF(AND(DC$229=4,DC35=1),8)+IF(AND(DC$229=4,DC35=2),6)+IF(AND(DC$229=4,DC35=3),4)+IF(AND(DC$229=4,DC35=4),2)+IF(AND(DC$229=3,DC35=1),6)+IF(AND(DC$229=3,DC35=2),4)+IF(AND(DC$229=3,DC35=3),2)+IF(AND(DC$229=2,DC35=1),4)+IF(AND(DC$229=2,DC35=2),2)+IF(AND(DC$229=1,DC35=1),2)</f>
        <v>6</v>
      </c>
      <c r="DF35" s="26" t="s">
        <v>30</v>
      </c>
      <c r="DG35" s="15">
        <f t="shared" ref="DG35:DG41" si="68">+DA35+DD35+DE35+DM35</f>
        <v>21</v>
      </c>
      <c r="DH35" s="79">
        <f t="shared" ref="DH35:DH41" si="69">+DG35+CR35</f>
        <v>135</v>
      </c>
      <c r="DI35" s="27">
        <v>27.079000000000001</v>
      </c>
      <c r="DJ35" s="27">
        <v>27.02</v>
      </c>
      <c r="DK35" s="18" t="s">
        <v>30</v>
      </c>
      <c r="DL35" s="18"/>
      <c r="DM35" s="115"/>
      <c r="DN35" s="98">
        <v>26.942</v>
      </c>
      <c r="DO35" s="27"/>
      <c r="DP35" s="77"/>
      <c r="DQ35" s="15">
        <f t="shared" ref="DQ35:DQ41" si="70">IF(AND(DR$228&gt;4,DP35=1),6)+IF(AND(DR$228&gt;4,DP35=2),4)+IF(AND(DR$228&gt;4,DP35=3),3)+IF(AND(DR$228&gt;4,DP35=4),2)+IF(AND(DR$228&gt;4,DP35=5),1)+IF(AND(DR$228&gt;4,DP35&gt;5),1)+IF(AND(DR$228=4,DP35=1),4)+IF(AND(DR$228=4,DP35=2),3)+IF(AND(DR$228=4,DP35=3),2)+IF(AND(DR$228=4,DP35=4),1)+IF(AND(DR$228=3,DP35=1),3)+IF(AND(DR$228=3,DP35=2),2)+IF(AND(DR$228=3,DP35=3),1)+IF(AND(DR$228=2,DP35=1),2)+IF(AND(DR$228=2,DP35=2),1)+IF(AND(DR$228=1,DP35=1),1)</f>
        <v>0</v>
      </c>
      <c r="DR35" s="78"/>
      <c r="DS35" s="78"/>
      <c r="DT35" s="22">
        <f t="shared" ref="DT35:DT41" si="71">IF(AND(DS$228&gt;4,DR35=1),12)+IF(AND(DS$228&gt;4,DR35=2),8)+IF(AND(DS$228&gt;4,DR35=3),6)+IF(AND(DS$228&gt;4,DR35=4),5)+IF(AND(DS$228&gt;4,DR35=5),4)+IF(AND(DS$228&gt;4,DR35=6),3)+IF(AND(DS$228&gt;4,DR35=7),2)+IF(AND(DS$228&gt;4,DR35&gt;7),1)+IF(AND(DS$228=4,DR35=1),8)+IF(AND(DS$228=4,DR35=2),6)+IF(AND(DS$228=4,DR35=3),4)+IF(AND(DS$228=4,DR35=4),2)+IF(AND(DS$228=3,DR35=1),6)+IF(AND(DS$228=3,DR35=2),4)+IF(AND(DS$228=3,DR35=3),2)+IF(AND(DS$228=2,DR35=1),4)+IF(AND(DS$228=2,DR35=2),2)+IF(AND(DS$228=1,DR35=1),2)</f>
        <v>0</v>
      </c>
      <c r="DU35" s="22">
        <f t="shared" ref="DU35:DU41" si="72">IF(AND(DS$228&gt;4,DS35=1),12)+IF(AND(DS$228&gt;4,DS35=2),8)+IF(AND(DS$228&gt;4,DS35=3),6)+IF(AND(DS$228&gt;4,DS35=4),5)+IF(AND(DS$228&gt;4,DS35=5),4)+IF(AND(DS$228&gt;4,DS35=6),3)+IF(AND(DS$228&gt;4,DS35=7),2)+IF(AND(DS$228&gt;4,DS35&gt;7),1)+IF(AND(DS$228=4,DS35=1),8)+IF(AND(DS$228=4,DS35=2),6)+IF(AND(DS$228=4,DS35=3),4)+IF(AND(DS$228=4,DS35=4),2)+IF(AND(DS$228=3,DS35=1),6)+IF(AND(DS$228=3,DS35=2),4)+IF(AND(DS$228=3,DS35=3),2)+IF(AND(DS$228=2,DS35=1),4)+IF(AND(DS$228=2,DS35=2),2)+IF(AND(DS$228=1,DS35=1),2)</f>
        <v>0</v>
      </c>
      <c r="DV35" s="26" t="s">
        <v>30</v>
      </c>
      <c r="DW35" s="15">
        <f t="shared" ref="DW35:DW41" si="73">+DQ35+DT35+DU35+EC35</f>
        <v>0</v>
      </c>
      <c r="DX35" s="79">
        <f t="shared" ref="DX35:DX41" si="74">+DW35+DH35</f>
        <v>135</v>
      </c>
      <c r="DY35" s="27"/>
      <c r="DZ35" s="27"/>
      <c r="EA35" s="18" t="s">
        <v>30</v>
      </c>
      <c r="EB35" s="18"/>
      <c r="EC35" s="24"/>
      <c r="ED35" s="98">
        <v>26.942</v>
      </c>
      <c r="EE35" s="27">
        <v>26.385999999999999</v>
      </c>
      <c r="EF35" s="77">
        <v>1</v>
      </c>
      <c r="EG35" s="15">
        <f t="shared" ref="EG35:EG41" si="75">IF(AND(EH$228&gt;4,EF35=1),6)+IF(AND(EH$228&gt;4,EF35=2),4)+IF(AND(EH$228&gt;4,EF35=3),3)+IF(AND(EH$228&gt;4,EF35=4),2)+IF(AND(EH$228&gt;4,EF35=5),1)+IF(AND(EH$228&gt;4,EF35&gt;5),1)+IF(AND(EH$228=4,EF35=1),4)+IF(AND(EH$228=4,EF35=2),3)+IF(AND(EH$228=4,EF35=3),2)+IF(AND(EH$228=4,EF35=4),1)+IF(AND(EH$228=3,EF35=1),3)+IF(AND(EH$228=3,EF35=2),2)+IF(AND(EH$228=3,EF35=3),1)+IF(AND(EH$228=2,EF35=1),2)+IF(AND(EH$228=2,EF35=2),1)+IF(AND(EH$228=1,EF35=1),1)</f>
        <v>6</v>
      </c>
      <c r="EH35" s="78">
        <v>1</v>
      </c>
      <c r="EI35" s="78">
        <v>2</v>
      </c>
      <c r="EJ35" s="22">
        <f t="shared" ref="EJ35:EJ41" si="76">IF(AND(EI$228&gt;4,EH35=1),12)+IF(AND(EI$228&gt;4,EH35=2),8)+IF(AND(EI$228&gt;4,EH35=3),6)+IF(AND(EI$228&gt;4,EH35=4),5)+IF(AND(EI$228&gt;4,EH35=5),4)+IF(AND(EI$228&gt;4,EH35=6),3)+IF(AND(EI$228&gt;4,EH35=7),2)+IF(AND(EI$228&gt;4,EH35&gt;7),1)+IF(AND(EI$228=4,EH35=1),8)+IF(AND(EI$228=4,EH35=2),6)+IF(AND(EI$228=4,EH35=3),4)+IF(AND(EI$228=4,EH35=4),2)+IF(AND(EI$228=3,EH35=1),6)+IF(AND(EI$228=3,EH35=2),4)+IF(AND(EI$228=3,EH35=3),2)+IF(AND(EI$228=2,EH35=1),4)+IF(AND(EI$228=2,EH35=2),2)+IF(AND(EI$228=1,EH35=1),2)</f>
        <v>12</v>
      </c>
      <c r="EK35" s="22">
        <f t="shared" ref="EK35:EK41" si="77">IF(AND(EI$228&gt;4,EI35=1),12)+IF(AND(EI$228&gt;4,EI35=2),8)+IF(AND(EI$228&gt;4,EI35=3),6)+IF(AND(EI$228&gt;4,EI35=4),5)+IF(AND(EI$228&gt;4,EI35=5),4)+IF(AND(EI$228&gt;4,EI35=6),3)+IF(AND(EI$228&gt;4,EI35=7),2)+IF(AND(EI$228&gt;4,EI35&gt;7),1)+IF(AND(EI$228=4,EI35=1),8)+IF(AND(EI$228=4,EI35=2),6)+IF(AND(EI$228=4,EI35=3),4)+IF(AND(EI$228=4,EI35=4),2)+IF(AND(EI$228=3,EI35=1),6)+IF(AND(EI$228=3,EI35=2),4)+IF(AND(EI$228=3,EI35=3),2)+IF(AND(EI$228=2,EI35=1),4)+IF(AND(EI$228=2,EI35=2),2)+IF(AND(EI$228=1,EI35=1),2)</f>
        <v>8</v>
      </c>
      <c r="EL35" s="26" t="s">
        <v>30</v>
      </c>
      <c r="EM35" s="15">
        <f t="shared" ref="EM35:EM42" si="78">+EG35+EJ35+EK35+ES35</f>
        <v>28</v>
      </c>
      <c r="EN35" s="79">
        <f t="shared" ref="EN35:EN42" si="79">+EM35+DX35</f>
        <v>163</v>
      </c>
      <c r="EO35" s="27">
        <v>26.259</v>
      </c>
      <c r="EP35" s="27">
        <v>26.396000000000001</v>
      </c>
      <c r="EQ35" s="18" t="s">
        <v>30</v>
      </c>
      <c r="ER35" s="18"/>
      <c r="ES35" s="115">
        <v>2</v>
      </c>
      <c r="ET35" s="98">
        <v>26.259</v>
      </c>
      <c r="EU35" s="27">
        <v>27.045000000000002</v>
      </c>
      <c r="EV35" s="77">
        <v>2</v>
      </c>
      <c r="EW35" s="15">
        <f t="shared" ref="EW35:EW42" si="80">IF(AND(EX$228&gt;4,EV35=1),6)+IF(AND(EX$228&gt;4,EV35=2),4)+IF(AND(EX$228&gt;4,EV35=3),3)+IF(AND(EX$228&gt;4,EV35=4),2)+IF(AND(EX$228&gt;4,EV35=5),1)+IF(AND(EX$228&gt;4,EV35&gt;5),1)+IF(AND(EX$228=4,EV35=1),4)+IF(AND(EX$228=4,EV35=2),3)+IF(AND(EX$228=4,EV35=3),2)+IF(AND(EX$228=4,EV35=4),1)+IF(AND(EX$228=3,EV35=1),3)+IF(AND(EX$228=3,EV35=2),2)+IF(AND(EX$228=3,EV35=3),1)+IF(AND(EX$228=2,EV35=1),2)+IF(AND(EX$228=2,EV35=2),1)+IF(AND(EX$228=1,EV35=1),1)</f>
        <v>4</v>
      </c>
      <c r="EX35" s="78">
        <v>1</v>
      </c>
      <c r="EY35" s="78">
        <v>1</v>
      </c>
      <c r="EZ35" s="22">
        <f t="shared" ref="EZ35:EZ42" si="81">IF(AND(EY$228&gt;4,EX35=1),12)+IF(AND(EY$228&gt;4,EX35=2),8)+IF(AND(EY$228&gt;4,EX35=3),6)+IF(AND(EY$228&gt;4,EX35=4),5)+IF(AND(EY$228&gt;4,EX35=5),4)+IF(AND(EY$228&gt;4,EX35=6),3)+IF(AND(EY$228&gt;4,EX35=7),2)+IF(AND(EY$228&gt;4,EX35&gt;7),1)+IF(AND(EY$228=4,EX35=1),8)+IF(AND(EY$228=4,EX35=2),6)+IF(AND(EY$228=4,EX35=3),4)+IF(AND(EY$228=4,EX35=4),2)+IF(AND(EY$228=3,EX35=1),6)+IF(AND(EY$228=3,EX35=2),4)+IF(AND(EY$228=3,EX35=3),2)+IF(AND(EY$228=2,EX35=1),4)+IF(AND(EY$228=2,EX35=2),2)+IF(AND(EY$228=1,EX35=1),2)</f>
        <v>12</v>
      </c>
      <c r="FA35" s="22">
        <f t="shared" ref="FA35:FA42" si="82">IF(AND(EY$228&gt;4,EY35=1),12)+IF(AND(EY$228&gt;4,EY35=2),8)+IF(AND(EY$228&gt;4,EY35=3),6)+IF(AND(EY$228&gt;4,EY35=4),5)+IF(AND(EY$228&gt;4,EY35=5),4)+IF(AND(EY$228&gt;4,EY35=6),3)+IF(AND(EY$228&gt;4,EY35=7),2)+IF(AND(EY$228&gt;4,EY35&gt;7),1)+IF(AND(EY$228=4,EY35=1),8)+IF(AND(EY$228=4,EY35=2),6)+IF(AND(EY$228=4,EY35=3),4)+IF(AND(EY$228=4,EY35=4),2)+IF(AND(EY$228=3,EY35=1),6)+IF(AND(EY$228=3,EY35=2),4)+IF(AND(EY$228=3,EY35=3),2)+IF(AND(EY$228=2,EY35=1),4)+IF(AND(EY$228=2,EY35=2),2)+IF(AND(EY$228=1,EY35=1),2)</f>
        <v>12</v>
      </c>
      <c r="FB35" s="26" t="s">
        <v>30</v>
      </c>
      <c r="FC35" s="15">
        <f t="shared" ref="FC35:FC42" si="83">+EW35+EZ35+FA35+FI35</f>
        <v>29</v>
      </c>
      <c r="FD35" s="79">
        <f t="shared" ref="FD35:FD42" si="84">+FC35+EN35</f>
        <v>192</v>
      </c>
      <c r="FE35" s="27">
        <v>26.236999999999998</v>
      </c>
      <c r="FF35" s="27">
        <v>26.254000000000001</v>
      </c>
      <c r="FG35" s="18" t="s">
        <v>30</v>
      </c>
      <c r="FH35" s="18"/>
      <c r="FI35" s="115">
        <v>1</v>
      </c>
      <c r="FJ35" s="98">
        <v>26.236999999999998</v>
      </c>
      <c r="FK35" s="153">
        <v>192</v>
      </c>
      <c r="FL35" s="140"/>
      <c r="FM35" s="131"/>
      <c r="FN35" s="131"/>
      <c r="FO35" s="131"/>
      <c r="FP35" s="132"/>
      <c r="FQ35" s="141"/>
      <c r="FR35" s="140"/>
      <c r="FS35" s="131"/>
      <c r="FT35" s="131"/>
      <c r="FU35" s="132"/>
      <c r="FV35" s="141"/>
      <c r="FW35" s="140">
        <v>13</v>
      </c>
      <c r="FX35" s="131">
        <v>62</v>
      </c>
      <c r="FY35" s="131">
        <v>3</v>
      </c>
      <c r="FZ35" s="132">
        <f t="shared" ref="FZ35:FZ43" si="85">FW35+FX35+FY35</f>
        <v>78</v>
      </c>
      <c r="GA35" s="144">
        <f t="shared" ref="GA35:GA42" si="86">FZ35/FD35</f>
        <v>0.40625</v>
      </c>
      <c r="GB35" s="140">
        <v>21</v>
      </c>
      <c r="GC35" s="131">
        <v>89</v>
      </c>
      <c r="GD35" s="131">
        <v>4</v>
      </c>
      <c r="GE35" s="132">
        <f>GB35+GC35+GD35</f>
        <v>114</v>
      </c>
      <c r="GF35" s="144">
        <f t="shared" ref="GF35:GF42" si="87">GE35/FD35</f>
        <v>0.59375</v>
      </c>
      <c r="GG35" s="140"/>
      <c r="GH35" s="131"/>
      <c r="GI35" s="131"/>
      <c r="GJ35" s="132"/>
      <c r="GK35" s="141"/>
      <c r="GL35" s="140"/>
      <c r="GM35" s="131"/>
      <c r="GN35" s="131"/>
      <c r="GO35" s="132"/>
      <c r="GP35" s="141"/>
      <c r="GS35">
        <v>192</v>
      </c>
    </row>
    <row r="36" spans="1:202" x14ac:dyDescent="0.25">
      <c r="A36" s="89" t="s">
        <v>51</v>
      </c>
      <c r="B36" s="10">
        <v>52</v>
      </c>
      <c r="C36" s="12"/>
      <c r="D36" s="10"/>
      <c r="E36" s="10" t="s">
        <v>43</v>
      </c>
      <c r="F36" s="13">
        <v>25.632999999999999</v>
      </c>
      <c r="G36" s="10">
        <v>27.074999999999999</v>
      </c>
      <c r="H36" s="77">
        <v>2</v>
      </c>
      <c r="I36" s="15">
        <f>IF(AND(J$228&gt;4,H36=1),6)+IF(AND(J$228&gt;4,H36=2),4)+IF(AND(J$228&gt;4,H36=3),3)+IF(AND(J$228&gt;4,H36=4),2)+IF(AND(J$228&gt;4,H36=5),1)+IF(AND(J$228&gt;4,H36&gt;5),1)+IF(AND(J$228=4,H36=1),4)+IF(AND(J$228=4,H36=2),3)+IF(AND(J$228=4,H36=3),2)+IF(AND(J$228=4,H36=4),1)+IF(AND(J$228=3,H36=1),3)+IF(AND(J$228=3,H36=2),2)+IF(AND(J$228=3,H36=3),1)+IF(AND(J$228=2,H36=1),2)+IF(AND(J$228=2,H36=2),1)+IF(AND(J$228=1,H36=1),1)</f>
        <v>3</v>
      </c>
      <c r="J36" s="78">
        <v>3</v>
      </c>
      <c r="K36" s="78">
        <v>0</v>
      </c>
      <c r="L36" s="22">
        <f>IF(AND(K$228&gt;4,J36=1),12)+IF(AND(K$228&gt;4,J36=2),8)+IF(AND(K$228&gt;4,J36=3),6)+IF(AND(K$228&gt;4,J36=4),5)+IF(AND(K$228&gt;4,J36=5),4)+IF(AND(K$228&gt;4,J36=6),3)+IF(AND(K$228&gt;4,J36=7),2)+IF(AND(K$228&gt;4,J36&gt;7),1)+IF(AND(K$228=4,J36=1),8)+IF(AND(K$228=4,J36=2),6)+IF(AND(K$228=4,J36=3),4)+IF(AND(K$228=4,J36=4),2)+IF(AND(K$228=3,J36=1),6)+IF(AND(K$228=3,J36=2),4)+IF(AND(K$228=3,J36=3),2)+IF(AND(K$228=2,J36=1),4)+IF(AND(K$228=2,J36=2),2)+IF(AND(K$228=1,J36=1),2)</f>
        <v>4</v>
      </c>
      <c r="M36" s="22">
        <f>IF(AND(K$228&gt;4,K36=1),12)+IF(AND(K$228&gt;4,K36=2),8)+IF(AND(K$228&gt;4,K36=3),6)+IF(AND(K$228&gt;4,K36=4),5)+IF(AND(K$228&gt;4,K36=5),4)+IF(AND(K$228&gt;4,K36=6),3)+IF(AND(K$228&gt;4,K36=7),2)+IF(AND(K$228&gt;4,K36&gt;7),1)+IF(AND(K$228=4,K36=1),8)+IF(AND(K$228=4,K36=2),6)+IF(AND(K$228=4,K36=3),4)+IF(AND(K$228=4,K36=4),2)+IF(AND(K$228=3,K36=1),6)+IF(AND(K$228=3,K36=2),4)+IF(AND(K$228=3,K36=3),2)+IF(AND(K$228=2,K36=1),4)+IF(AND(K$228=2,K36=2),2)+IF(AND(K$228=1,K36=1),2)</f>
        <v>0</v>
      </c>
      <c r="N36" s="26" t="s">
        <v>30</v>
      </c>
      <c r="O36" s="15">
        <f>+I36+L36+M36+U36</f>
        <v>7</v>
      </c>
      <c r="P36" s="79">
        <f>+O36</f>
        <v>7</v>
      </c>
      <c r="Q36" s="27">
        <v>26.841000000000001</v>
      </c>
      <c r="R36" s="27"/>
      <c r="S36" s="18" t="s">
        <v>30</v>
      </c>
      <c r="T36" s="18"/>
      <c r="U36" s="115"/>
      <c r="V36" s="66">
        <v>25.632999999999999</v>
      </c>
      <c r="W36" s="10">
        <v>26.34</v>
      </c>
      <c r="X36" s="77">
        <v>3</v>
      </c>
      <c r="Y36" s="15">
        <f>IF(AND(Z$228&gt;4,X36=1),6)+IF(AND(Z$228&gt;4,X36=2),4)+IF(AND(Z$228&gt;4,X36=3),3)+IF(AND(Z$228&gt;4,X36=4),2)+IF(AND(Z$228&gt;4,X36=5),1)+IF(AND(Z$228&gt;4,X36&gt;5),1)+IF(AND(Z$228=4,X36=1),4)+IF(AND(Z$228=4,X36=2),3)+IF(AND(Z$228=4,X36=3),2)+IF(AND(Z$228=4,X36=4),1)+IF(AND(Z$228=3,X36=1),3)+IF(AND(Z$228=3,X36=2),2)+IF(AND(Z$228=3,X36=3),1)+IF(AND(Z$228=2,X36=1),2)+IF(AND(Z$228=2,X36=2),1)+IF(AND(Z$228=1,X36=1),1)</f>
        <v>2</v>
      </c>
      <c r="Z36" s="78">
        <v>2</v>
      </c>
      <c r="AA36" s="78">
        <v>2</v>
      </c>
      <c r="AB36" s="22">
        <f>IF(AND(AA$228&gt;4,Z36=1),12)+IF(AND(AA$228&gt;4,Z36=2),8)+IF(AND(AA$228&gt;4,Z36=3),6)+IF(AND(AA$228&gt;4,Z36=4),5)+IF(AND(AA$228&gt;4,Z36=5),4)+IF(AND(AA$228&gt;4,Z36=6),3)+IF(AND(AA$228&gt;4,Z36=7),2)+IF(AND(AA$228&gt;4,Z36&gt;7),1)+IF(AND(AA$228=4,Z36=1),8)+IF(AND(AA$228=4,Z36=2),6)+IF(AND(AA$228=4,Z36=3),4)+IF(AND(AA$228=4,Z36=4),2)+IF(AND(AA$228=3,Z36=1),6)+IF(AND(AA$228=3,Z36=2),4)+IF(AND(AA$228=3,Z36=3),2)+IF(AND(AA$228=2,Z36=1),4)+IF(AND(AA$228=2,Z36=2),2)+IF(AND(AA$228=1,Z36=1),2)</f>
        <v>6</v>
      </c>
      <c r="AC36" s="22">
        <f>IF(AND(AA$228&gt;4,AA36=1),12)+IF(AND(AA$228&gt;4,AA36=2),8)+IF(AND(AA$228&gt;4,AA36=3),6)+IF(AND(AA$228&gt;4,AA36=4),5)+IF(AND(AA$228&gt;4,AA36=5),4)+IF(AND(AA$228&gt;4,AA36=6),3)+IF(AND(AA$228&gt;4,AA36=7),2)+IF(AND(AA$228&gt;4,AA36&gt;7),1)+IF(AND(AA$228=4,AA36=1),8)+IF(AND(AA$228=4,AA36=2),6)+IF(AND(AA$228=4,AA36=3),4)+IF(AND(AA$228=4,AA36=4),2)+IF(AND(AA$228=3,AA36=1),6)+IF(AND(AA$228=3,AA36=2),4)+IF(AND(AA$228=3,AA36=3),2)+IF(AND(AA$228=2,AA36=1),4)+IF(AND(AA$228=2,AA36=2),2)+IF(AND(AA$228=1,AA36=1),2)</f>
        <v>6</v>
      </c>
      <c r="AD36" s="26" t="s">
        <v>30</v>
      </c>
      <c r="AE36" s="15">
        <f>+Y36+AB36+AC36+AK36</f>
        <v>14</v>
      </c>
      <c r="AF36" s="79">
        <f>+AE36+P36</f>
        <v>21</v>
      </c>
      <c r="AG36" s="27">
        <v>25.806999999999999</v>
      </c>
      <c r="AH36" s="27">
        <v>26.663</v>
      </c>
      <c r="AI36" s="18" t="s">
        <v>30</v>
      </c>
      <c r="AJ36" s="18"/>
      <c r="AK36" s="115"/>
      <c r="AL36" s="98">
        <v>25.632999999999999</v>
      </c>
      <c r="AM36" s="10">
        <v>26.661999999999999</v>
      </c>
      <c r="AN36" s="77">
        <v>2</v>
      </c>
      <c r="AO36" s="15">
        <f>IF(AND(AP$228&gt;4,AN36=1),6)+IF(AND(AP$228&gt;4,AN36=2),4)+IF(AND(AP$228&gt;4,AN36=3),3)+IF(AND(AP$228&gt;4,AN36=4),2)+IF(AND(AP$228&gt;4,AN36=5),1)+IF(AND(AP$228&gt;4,AN36&gt;5),1)+IF(AND(AP$228=4,AN36=1),4)+IF(AND(AP$228=4,AN36=2),3)+IF(AND(AP$228=4,AN36=3),2)+IF(AND(AP$228=4,AN36=4),1)+IF(AND(AP$228=3,AN36=1),3)+IF(AND(AP$228=3,AN36=2),2)+IF(AND(AP$228=3,AN36=3),1)+IF(AND(AP$228=2,AN36=1),2)+IF(AND(AP$228=2,AN36=2),1)+IF(AND(AP$228=1,AN36=1),1)</f>
        <v>4</v>
      </c>
      <c r="AP36" s="78">
        <v>1</v>
      </c>
      <c r="AQ36" s="78">
        <v>1</v>
      </c>
      <c r="AR36" s="22">
        <f>IF(AND(AQ$228&gt;4,AP36=1),12)+IF(AND(AQ$228&gt;4,AP36=2),8)+IF(AND(AQ$228&gt;4,AP36=3),6)+IF(AND(AQ$228&gt;4,AP36=4),5)+IF(AND(AQ$228&gt;4,AP36=5),4)+IF(AND(AQ$228&gt;4,AP36=6),3)+IF(AND(AQ$228&gt;4,AP36=7),2)+IF(AND(AQ$228&gt;4,AP36&gt;7),1)+IF(AND(AQ$228=4,AP36=1),8)+IF(AND(AQ$228=4,AP36=2),6)+IF(AND(AQ$228=4,AP36=3),4)+IF(AND(AQ$228=4,AP36=4),2)+IF(AND(AQ$228=3,AP36=1),6)+IF(AND(AQ$228=3,AP36=2),4)+IF(AND(AQ$228=3,AP36=3),2)+IF(AND(AQ$228=2,AP36=1),4)+IF(AND(AQ$228=2,AP36=2),2)+IF(AND(AQ$228=1,AP36=1),2)</f>
        <v>12</v>
      </c>
      <c r="AS36" s="22">
        <f>IF(AND(AQ$228&gt;4,AQ36=1),12)+IF(AND(AQ$228&gt;4,AQ36=2),8)+IF(AND(AQ$228&gt;4,AQ36=3),6)+IF(AND(AQ$228&gt;4,AQ36=4),5)+IF(AND(AQ$228&gt;4,AQ36=5),4)+IF(AND(AQ$228&gt;4,AQ36=6),3)+IF(AND(AQ$228&gt;4,AQ36=7),2)+IF(AND(AQ$228&gt;4,AQ36&gt;7),1)+IF(AND(AQ$228=4,AQ36=1),8)+IF(AND(AQ$228=4,AQ36=2),6)+IF(AND(AQ$228=4,AQ36=3),4)+IF(AND(AQ$228=4,AQ36=4),2)+IF(AND(AQ$228=3,AQ36=1),6)+IF(AND(AQ$228=3,AQ36=2),4)+IF(AND(AQ$228=3,AQ36=3),2)+IF(AND(AQ$228=2,AQ36=1),4)+IF(AND(AQ$228=2,AQ36=2),2)+IF(AND(AQ$228=1,AQ36=1),2)</f>
        <v>12</v>
      </c>
      <c r="AT36" s="18" t="s">
        <v>30</v>
      </c>
      <c r="AU36" s="15">
        <f t="shared" si="60"/>
        <v>28</v>
      </c>
      <c r="AV36" s="79">
        <f t="shared" si="61"/>
        <v>49</v>
      </c>
      <c r="AW36" s="27">
        <v>27.001999999999999</v>
      </c>
      <c r="AX36" s="27">
        <v>26.751999999999999</v>
      </c>
      <c r="AY36" s="18" t="s">
        <v>30</v>
      </c>
      <c r="AZ36" s="18"/>
      <c r="BA36" s="115"/>
      <c r="BB36" s="98">
        <v>25.632999999999999</v>
      </c>
      <c r="BC36" s="10">
        <v>26.704000000000001</v>
      </c>
      <c r="BD36" s="77">
        <v>2</v>
      </c>
      <c r="BE36" s="15">
        <f t="shared" ref="BE36:BE41" si="88">IF(AND(BF$228&gt;4,BD36=1),6)+IF(AND(BF$228&gt;4,BD36=2),4)+IF(AND(BF$228&gt;4,BD36=3),3)+IF(AND(BF$228&gt;4,BD36=4),2)+IF(AND(BF$228&gt;4,BD36=5),1)+IF(AND(BF$228&gt;4,BD36&gt;5),1)+IF(AND(BF$228=4,BD36=1),4)+IF(AND(BF$228=4,BD36=2),3)+IF(AND(BF$228=4,BD36=3),2)+IF(AND(BF$228=4,BD36=4),1)+IF(AND(BF$228=3,BD36=1),3)+IF(AND(BF$228=3,BD36=2),2)+IF(AND(BF$228=3,BD36=3),1)+IF(AND(BF$228=2,BD36=1),2)+IF(AND(BF$228=2,BD36=2),1)+IF(AND(BF$228=1,BD36=1),1)</f>
        <v>4</v>
      </c>
      <c r="BF36" s="78">
        <v>5</v>
      </c>
      <c r="BG36" s="78">
        <v>2</v>
      </c>
      <c r="BH36" s="22">
        <f t="shared" ref="BH36:BH41" si="89">IF(AND(BG$228&gt;4,BF36=1),12)+IF(AND(BG$228&gt;4,BF36=2),8)+IF(AND(BG$228&gt;4,BF36=3),6)+IF(AND(BG$228&gt;4,BF36=4),5)+IF(AND(BG$228&gt;4,BF36=5),4)+IF(AND(BG$228&gt;4,BF36=6),3)+IF(AND(BG$228&gt;4,BF36=7),2)+IF(AND(BG$228&gt;4,BF36&gt;7),1)+IF(AND(BG$228=4,BF36=1),8)+IF(AND(BG$228=4,BF36=2),6)+IF(AND(BG$228=4,BF36=3),4)+IF(AND(BG$228=4,BF36=4),2)+IF(AND(BG$228=3,BF36=1),6)+IF(AND(BG$228=3,BF36=2),4)+IF(AND(BG$228=3,BF36=3),2)+IF(AND(BG$228=2,BF36=1),4)+IF(AND(BG$228=2,BF36=2),2)+IF(AND(BG$228=1,BF36=1),2)</f>
        <v>4</v>
      </c>
      <c r="BI36" s="22">
        <f t="shared" ref="BI36:BI41" si="90">IF(AND(BG$228&gt;4,BG36=1),12)+IF(AND(BG$228&gt;4,BG36=2),8)+IF(AND(BG$228&gt;4,BG36=3),6)+IF(AND(BG$228&gt;4,BG36=4),5)+IF(AND(BG$228&gt;4,BG36=5),4)+IF(AND(BG$228&gt;4,BG36=6),3)+IF(AND(BG$228&gt;4,BG36=7),2)+IF(AND(BG$228&gt;4,BG36&gt;7),1)+IF(AND(BG$228=4,BG36=1),8)+IF(AND(BG$228=4,BG36=2),6)+IF(AND(BG$228=4,BG36=3),4)+IF(AND(BG$228=4,BG36=4),2)+IF(AND(BG$228=3,BG36=1),6)+IF(AND(BG$228=3,BG36=2),4)+IF(AND(BG$228=3,BG36=3),2)+IF(AND(BG$228=2,BG36=1),4)+IF(AND(BG$228=2,BG36=2),2)+IF(AND(BG$228=1,BG36=1),2)</f>
        <v>8</v>
      </c>
      <c r="BJ36" s="18" t="s">
        <v>30</v>
      </c>
      <c r="BK36" s="15">
        <f t="shared" si="62"/>
        <v>16</v>
      </c>
      <c r="BL36" s="79">
        <f t="shared" si="63"/>
        <v>65</v>
      </c>
      <c r="BM36" s="27">
        <v>26.196999999999999</v>
      </c>
      <c r="BN36" s="27">
        <v>26.832000000000001</v>
      </c>
      <c r="BO36" s="18" t="s">
        <v>30</v>
      </c>
      <c r="BP36" s="18"/>
      <c r="BQ36" s="115"/>
      <c r="BR36" s="98">
        <v>25.632999999999999</v>
      </c>
      <c r="BS36" s="27">
        <v>32.090000000000003</v>
      </c>
      <c r="BT36" s="77">
        <v>1</v>
      </c>
      <c r="BU36" s="15">
        <f t="shared" ref="BU36:BU41" si="91">IF(AND(BV$228&gt;4,BT36=1),6)+IF(AND(BV$228&gt;4,BT36=2),4)+IF(AND(BV$228&gt;4,BT36=3),3)+IF(AND(BV$228&gt;4,BT36=4),2)+IF(AND(BV$228&gt;4,BT36=5),1)+IF(AND(BV$228&gt;4,BT36&gt;5),1)+IF(AND(BV$228=4,BT36=1),4)+IF(AND(BV$228=4,BT36=2),3)+IF(AND(BV$228=4,BT36=3),2)+IF(AND(BV$228=4,BT36=4),1)+IF(AND(BV$228=3,BT36=1),3)+IF(AND(BV$228=3,BT36=2),2)+IF(AND(BV$228=3,BT36=3),1)+IF(AND(BV$228=2,BT36=1),2)+IF(AND(BV$228=2,BT36=2),1)+IF(AND(BV$228=1,BT36=1),1)</f>
        <v>0</v>
      </c>
      <c r="BV36" s="78">
        <v>3</v>
      </c>
      <c r="BW36" s="78"/>
      <c r="BX36" s="22">
        <f t="shared" ref="BX36:BX41" si="92">IF(AND(BW$228&gt;4,BV36=1),12)+IF(AND(BW$228&gt;4,BV36=2),8)+IF(AND(BW$228&gt;4,BV36=3),6)+IF(AND(BW$228&gt;4,BV36=4),5)+IF(AND(BW$228&gt;4,BV36=5),4)+IF(AND(BW$228&gt;4,BV36=6),3)+IF(AND(BW$228&gt;4,BV36=7),2)+IF(AND(BW$228&gt;4,BV36&gt;7),1)+IF(AND(BW$228=4,BV36=1),8)+IF(AND(BW$228=4,BV36=2),6)+IF(AND(BW$228=4,BV36=3),4)+IF(AND(BW$228=4,BV36=4),2)+IF(AND(BW$228=3,BV36=1),6)+IF(AND(BW$228=3,BV36=2),4)+IF(AND(BW$228=3,BV36=3),2)+IF(AND(BW$228=2,BV36=1),4)+IF(AND(BW$228=2,BV36=2),2)+IF(AND(BW$228=1,BV36=1),2)</f>
        <v>0</v>
      </c>
      <c r="BY36" s="22">
        <f t="shared" ref="BY36:BY41" si="93">IF(AND(BW$228&gt;4,BW36=1),12)+IF(AND(BW$228&gt;4,BW36=2),8)+IF(AND(BW$228&gt;4,BW36=3),6)+IF(AND(BW$228&gt;4,BW36=4),5)+IF(AND(BW$228&gt;4,BW36=5),4)+IF(AND(BW$228&gt;4,BW36=6),3)+IF(AND(BW$228&gt;4,BW36=7),2)+IF(AND(BW$228&gt;4,BW36&gt;7),1)+IF(AND(BW$228=4,BW36=1),8)+IF(AND(BW$228=4,BW36=2),6)+IF(AND(BW$228=4,BW36=3),4)+IF(AND(BW$228=4,BW36=4),2)+IF(AND(BW$228=3,BW36=1),6)+IF(AND(BW$228=3,BW36=2),4)+IF(AND(BW$228=3,BW36=3),2)+IF(AND(BW$228=2,BW36=1),4)+IF(AND(BW$228=2,BW36=2),2)+IF(AND(BW$228=1,BW36=1),2)</f>
        <v>0</v>
      </c>
      <c r="BZ36" s="18" t="s">
        <v>30</v>
      </c>
      <c r="CA36" s="15">
        <f t="shared" si="64"/>
        <v>0</v>
      </c>
      <c r="CB36" s="79">
        <f t="shared" si="65"/>
        <v>65</v>
      </c>
      <c r="CC36" s="27">
        <v>31.527999999999999</v>
      </c>
      <c r="CD36" s="27"/>
      <c r="CE36" s="18" t="s">
        <v>30</v>
      </c>
      <c r="CF36" s="18"/>
      <c r="CG36" s="115"/>
      <c r="CH36" s="98">
        <v>25.632999999999999</v>
      </c>
      <c r="CI36" s="27">
        <v>40.643999999999998</v>
      </c>
      <c r="CJ36" s="77">
        <v>1</v>
      </c>
      <c r="CK36" s="15">
        <f t="shared" ref="CK36:CK41" si="94">IF(AND(CL$228&gt;4,CJ36=1),6)+IF(AND(CL$228&gt;4,CJ36=2),4)+IF(AND(CL$228&gt;4,CJ36=3),3)+IF(AND(CL$228&gt;4,CJ36=4),2)+IF(AND(CL$228&gt;4,CJ36=5),1)+IF(AND(CL$228&gt;4,CJ36&gt;5),1)+IF(AND(CL$228=4,CJ36=1),4)+IF(AND(CL$228=4,CJ36=2),3)+IF(AND(CL$228=4,CJ36=3),2)+IF(AND(CL$228=4,CJ36=4),1)+IF(AND(CL$228=3,CJ36=1),3)+IF(AND(CL$228=3,CJ36=2),2)+IF(AND(CL$228=3,CJ36=3),1)+IF(AND(CL$228=2,CJ36=1),2)+IF(AND(CL$228=2,CJ36=2),1)+IF(AND(CL$228=1,CJ36=1),1)</f>
        <v>0</v>
      </c>
      <c r="CL36" s="78">
        <v>1</v>
      </c>
      <c r="CM36" s="78">
        <v>1</v>
      </c>
      <c r="CN36" s="22">
        <f t="shared" ref="CN36:CN41" si="95">IF(AND(CM$228&gt;4,CL36=1),12)+IF(AND(CM$228&gt;4,CL36=2),8)+IF(AND(CM$228&gt;4,CL36=3),6)+IF(AND(CM$228&gt;4,CL36=4),5)+IF(AND(CM$228&gt;4,CL36=5),4)+IF(AND(CM$228&gt;4,CL36=6),3)+IF(AND(CM$228&gt;4,CL36=7),2)+IF(AND(CM$228&gt;4,CL36&gt;7),1)+IF(AND(CM$228=4,CL36=1),8)+IF(AND(CM$228=4,CL36=2),6)+IF(AND(CM$228=4,CL36=3),4)+IF(AND(CM$228=4,CL36=4),2)+IF(AND(CM$228=3,CL36=1),6)+IF(AND(CM$228=3,CL36=2),4)+IF(AND(CM$228=3,CL36=3),2)+IF(AND(CM$228=2,CL36=1),4)+IF(AND(CM$228=2,CL36=2),2)+IF(AND(CM$228=1,CL36=1),2)</f>
        <v>0</v>
      </c>
      <c r="CO36" s="22">
        <f t="shared" ref="CO36:CO41" si="96">IF(AND(CM$228&gt;4,CM36=1),12)+IF(AND(CM$228&gt;4,CM36=2),8)+IF(AND(CM$228&gt;4,CM36=3),6)+IF(AND(CM$228&gt;4,CM36=4),5)+IF(AND(CM$228&gt;4,CM36=5),4)+IF(AND(CM$228&gt;4,CM36=6),3)+IF(AND(CM$228&gt;4,CM36=7),2)+IF(AND(CM$228&gt;4,CM36&gt;7),1)+IF(AND(CM$228=4,CM36=1),8)+IF(AND(CM$228=4,CM36=2),6)+IF(AND(CM$228=4,CM36=3),4)+IF(AND(CM$228=4,CM36=4),2)+IF(AND(CM$228=3,CM36=1),6)+IF(AND(CM$228=3,CM36=2),4)+IF(AND(CM$228=3,CM36=3),2)+IF(AND(CM$228=2,CM36=1),4)+IF(AND(CM$228=2,CM36=2),2)+IF(AND(CM$228=1,CM36=1),2)</f>
        <v>0</v>
      </c>
      <c r="CP36" s="18" t="s">
        <v>30</v>
      </c>
      <c r="CQ36" s="15">
        <f t="shared" si="66"/>
        <v>0</v>
      </c>
      <c r="CR36" s="79">
        <f t="shared" si="67"/>
        <v>65</v>
      </c>
      <c r="CS36" s="27">
        <v>26.158999999999999</v>
      </c>
      <c r="CT36" s="27">
        <v>26.23</v>
      </c>
      <c r="CU36" s="18" t="s">
        <v>30</v>
      </c>
      <c r="CV36" s="18"/>
      <c r="CW36" s="115"/>
      <c r="CX36" s="98">
        <v>25.632999999999999</v>
      </c>
      <c r="CY36" s="27">
        <v>26.414999999999999</v>
      </c>
      <c r="CZ36" s="77">
        <v>2</v>
      </c>
      <c r="DA36" s="15">
        <f t="shared" ref="DA36:DA41" si="97">IF(AND(DB$228&gt;4,CZ36=1),6)+IF(AND(DB$228&gt;4,CZ36=2),4)+IF(AND(DB$228&gt;4,CZ36=3),3)+IF(AND(DB$228&gt;4,CZ36=4),2)+IF(AND(DB$228&gt;4,CZ36=5),1)+IF(AND(DB$228&gt;4,CZ36&gt;5),1)+IF(AND(DB$228=4,CZ36=1),4)+IF(AND(DB$228=4,CZ36=2),3)+IF(AND(DB$228=4,CZ36=3),2)+IF(AND(DB$228=4,CZ36=4),1)+IF(AND(DB$228=3,CZ36=1),3)+IF(AND(DB$228=3,CZ36=2),2)+IF(AND(DB$228=3,CZ36=3),1)+IF(AND(DB$228=2,CZ36=1),2)+IF(AND(DB$228=2,CZ36=2),1)+IF(AND(DB$228=1,CZ36=1),1)</f>
        <v>4</v>
      </c>
      <c r="DB36" s="78">
        <v>3</v>
      </c>
      <c r="DC36" s="78">
        <v>1</v>
      </c>
      <c r="DD36" s="22">
        <f t="shared" ref="DD36:DD41" si="98">IF(AND(DC$228&gt;4,DB36=1),12)+IF(AND(DC$228&gt;4,DB36=2),8)+IF(AND(DC$228&gt;4,DB36=3),6)+IF(AND(DC$228&gt;4,DB36=4),5)+IF(AND(DC$228&gt;4,DB36=5),4)+IF(AND(DC$228&gt;4,DB36=6),3)+IF(AND(DC$228&gt;4,DB36=7),2)+IF(AND(DC$228&gt;4,DB36&gt;7),1)+IF(AND(DC$228=4,DB36=1),8)+IF(AND(DC$228=4,DB36=2),6)+IF(AND(DC$228=4,DB36=3),4)+IF(AND(DC$228=4,DB36=4),2)+IF(AND(DC$228=3,DB36=1),6)+IF(AND(DC$228=3,DB36=2),4)+IF(AND(DC$228=3,DB36=3),2)+IF(AND(DC$228=2,DB36=1),4)+IF(AND(DC$228=2,DB36=2),2)+IF(AND(DC$228=1,DB36=1),2)</f>
        <v>6</v>
      </c>
      <c r="DE36" s="22">
        <f t="shared" ref="DE36:DE41" si="99">IF(AND(DC$228&gt;4,DC36=1),12)+IF(AND(DC$228&gt;4,DC36=2),8)+IF(AND(DC$228&gt;4,DC36=3),6)+IF(AND(DC$228&gt;4,DC36=4),5)+IF(AND(DC$228&gt;4,DC36=5),4)+IF(AND(DC$228&gt;4,DC36=6),3)+IF(AND(DC$228&gt;4,DC36=7),2)+IF(AND(DC$228&gt;4,DC36&gt;7),1)+IF(AND(DC$228=4,DC36=1),8)+IF(AND(DC$228=4,DC36=2),6)+IF(AND(DC$228=4,DC36=3),4)+IF(AND(DC$228=4,DC36=4),2)+IF(AND(DC$228=3,DC36=1),6)+IF(AND(DC$228=3,DC36=2),4)+IF(AND(DC$228=3,DC36=3),2)+IF(AND(DC$228=2,DC36=1),4)+IF(AND(DC$228=2,DC36=2),2)+IF(AND(DC$228=1,DC36=1),2)</f>
        <v>12</v>
      </c>
      <c r="DF36" s="18" t="s">
        <v>30</v>
      </c>
      <c r="DG36" s="15">
        <f t="shared" si="68"/>
        <v>22</v>
      </c>
      <c r="DH36" s="79">
        <f t="shared" si="69"/>
        <v>87</v>
      </c>
      <c r="DI36" s="27">
        <v>27.173999999999999</v>
      </c>
      <c r="DJ36" s="27">
        <v>26.268000000000001</v>
      </c>
      <c r="DK36" s="18" t="s">
        <v>30</v>
      </c>
      <c r="DL36" s="18"/>
      <c r="DM36" s="115"/>
      <c r="DN36" s="98">
        <v>25.632999999999999</v>
      </c>
      <c r="DO36" s="27"/>
      <c r="DP36" s="77"/>
      <c r="DQ36" s="15">
        <f t="shared" si="70"/>
        <v>0</v>
      </c>
      <c r="DR36" s="78"/>
      <c r="DS36" s="78"/>
      <c r="DT36" s="22">
        <f t="shared" si="71"/>
        <v>0</v>
      </c>
      <c r="DU36" s="22">
        <f t="shared" si="72"/>
        <v>0</v>
      </c>
      <c r="DV36" s="18" t="s">
        <v>30</v>
      </c>
      <c r="DW36" s="15">
        <f t="shared" si="73"/>
        <v>0</v>
      </c>
      <c r="DX36" s="79">
        <f t="shared" si="74"/>
        <v>87</v>
      </c>
      <c r="DY36" s="27"/>
      <c r="DZ36" s="27"/>
      <c r="EA36" s="18" t="s">
        <v>30</v>
      </c>
      <c r="EB36" s="18"/>
      <c r="EC36" s="24"/>
      <c r="ED36" s="98">
        <v>25.632999999999999</v>
      </c>
      <c r="EE36" s="27">
        <v>26.582999999999998</v>
      </c>
      <c r="EF36" s="77">
        <v>2</v>
      </c>
      <c r="EG36" s="15">
        <f t="shared" si="75"/>
        <v>4</v>
      </c>
      <c r="EH36" s="78">
        <v>2</v>
      </c>
      <c r="EI36" s="78">
        <v>1</v>
      </c>
      <c r="EJ36" s="22">
        <f t="shared" si="76"/>
        <v>8</v>
      </c>
      <c r="EK36" s="22">
        <f t="shared" si="77"/>
        <v>12</v>
      </c>
      <c r="EL36" s="18" t="s">
        <v>30</v>
      </c>
      <c r="EM36" s="15">
        <f t="shared" si="78"/>
        <v>24</v>
      </c>
      <c r="EN36" s="79">
        <f t="shared" si="79"/>
        <v>111</v>
      </c>
      <c r="EO36" s="27">
        <v>26.152000000000001</v>
      </c>
      <c r="EP36" s="27">
        <v>26.074999999999999</v>
      </c>
      <c r="EQ36" s="18" t="s">
        <v>30</v>
      </c>
      <c r="ER36" s="18"/>
      <c r="ES36" s="115"/>
      <c r="ET36" s="98">
        <v>25.632999999999999</v>
      </c>
      <c r="EU36" s="27">
        <v>26.619</v>
      </c>
      <c r="EV36" s="77">
        <v>1</v>
      </c>
      <c r="EW36" s="15">
        <f t="shared" si="80"/>
        <v>6</v>
      </c>
      <c r="EX36" s="78">
        <v>2</v>
      </c>
      <c r="EY36" s="78">
        <v>2</v>
      </c>
      <c r="EZ36" s="22">
        <f t="shared" si="81"/>
        <v>8</v>
      </c>
      <c r="FA36" s="22">
        <f t="shared" si="82"/>
        <v>8</v>
      </c>
      <c r="FB36" s="18" t="s">
        <v>30</v>
      </c>
      <c r="FC36" s="15">
        <f t="shared" si="83"/>
        <v>22</v>
      </c>
      <c r="FD36" s="79">
        <f t="shared" si="84"/>
        <v>133</v>
      </c>
      <c r="FE36" s="27">
        <v>25.92</v>
      </c>
      <c r="FF36" s="27">
        <v>26.739000000000001</v>
      </c>
      <c r="FG36" s="18" t="s">
        <v>30</v>
      </c>
      <c r="FH36" s="18"/>
      <c r="FI36" s="115"/>
      <c r="FJ36" s="98">
        <v>25.632999999999999</v>
      </c>
      <c r="FK36" s="153">
        <v>133</v>
      </c>
      <c r="FL36" s="140"/>
      <c r="FM36" s="131"/>
      <c r="FN36" s="131"/>
      <c r="FO36" s="131"/>
      <c r="FP36" s="132"/>
      <c r="FQ36" s="141"/>
      <c r="FR36" s="140"/>
      <c r="FS36" s="131"/>
      <c r="FT36" s="131"/>
      <c r="FU36" s="132"/>
      <c r="FV36" s="141"/>
      <c r="FW36" s="140">
        <v>27</v>
      </c>
      <c r="FX36" s="131">
        <v>106</v>
      </c>
      <c r="FY36" s="131">
        <v>0</v>
      </c>
      <c r="FZ36" s="132">
        <f t="shared" si="85"/>
        <v>133</v>
      </c>
      <c r="GA36" s="144">
        <f t="shared" si="86"/>
        <v>1</v>
      </c>
      <c r="GB36" s="140"/>
      <c r="GC36" s="131"/>
      <c r="GD36" s="131"/>
      <c r="GE36" s="132">
        <f t="shared" ref="GE36:GE43" si="100">GB36+GC36+GD36</f>
        <v>0</v>
      </c>
      <c r="GF36" s="144">
        <f t="shared" si="87"/>
        <v>0</v>
      </c>
      <c r="GG36" s="140"/>
      <c r="GH36" s="131"/>
      <c r="GI36" s="131"/>
      <c r="GJ36" s="132"/>
      <c r="GK36" s="141"/>
      <c r="GL36" s="140"/>
      <c r="GM36" s="131"/>
      <c r="GN36" s="131"/>
      <c r="GO36" s="132"/>
      <c r="GP36" s="141"/>
      <c r="GS36">
        <v>133</v>
      </c>
    </row>
    <row r="37" spans="1:202" x14ac:dyDescent="0.25">
      <c r="A37" s="89" t="s">
        <v>100</v>
      </c>
      <c r="B37" s="10">
        <v>15</v>
      </c>
      <c r="C37" s="21"/>
      <c r="D37" s="20"/>
      <c r="E37" s="10" t="s">
        <v>101</v>
      </c>
      <c r="F37" s="13">
        <v>27.478000000000002</v>
      </c>
      <c r="G37" s="27">
        <v>27.968</v>
      </c>
      <c r="H37" s="77">
        <v>2</v>
      </c>
      <c r="I37" s="15">
        <f>IF(AND(J$229&gt;4,H37=1),6)+IF(AND(J$229&gt;4,H37=2),4)+IF(AND(J$229&gt;4,H37=3),3)+IF(AND(J$229&gt;4,H37=4),2)+IF(AND(J$229&gt;4,H37=5),1)+IF(AND(J$229&gt;4,H37&gt;5),1)+IF(AND(J$229=4,H37=1),4)+IF(AND(J$229=4,H37=2),3)+IF(AND(J$229=4,H37=3),2)+IF(AND(J$229=4,H37=4),1)+IF(AND(J$229=3,H37=1),3)+IF(AND(J$229=3,H37=2),2)+IF(AND(J$229=3,H37=3),1)+IF(AND(J$229=2,H37=1),2)+IF(AND(J$229=2,H37=2),1)+IF(AND(J$229=1,H37=1),1)</f>
        <v>3</v>
      </c>
      <c r="J37" s="78">
        <v>1</v>
      </c>
      <c r="K37" s="78">
        <v>0</v>
      </c>
      <c r="L37" s="15">
        <f>IF(AND(K$229&gt;4,J37=1),12)+IF(AND(K$229&gt;4,J37=2),8)+IF(AND(K$229&gt;4,J37=3),6)+IF(AND(K$229&gt;4,J37=4),5)+IF(AND(K$229&gt;4,J37=5),4)+IF(AND(K$229&gt;4,J37=6),3)+IF(AND(K$229&gt;4,J37=7),2)+IF(AND(K$229&gt;4,J37&gt;7),1)+IF(AND(K$229=4,J37=1),8)+IF(AND(K$229=4,J37=2),6)+IF(AND(K$229=4,J37=3),4)+IF(AND(K$229=4,J37=4),2)+IF(AND(K$229=3,J37=1),6)+IF(AND(K$229=3,J37=2),4)+IF(AND(K$229=3,J37=3),2)+IF(AND(K$229=2,J37=1),4)+IF(AND(K$229=2,J37=2),2)+IF(AND(K$229=1,J37=1),2)</f>
        <v>8</v>
      </c>
      <c r="M37" s="15">
        <f>IF(AND(K$229&gt;4,K37=1),12)+IF(AND(K$229&gt;4,K37=2),8)+IF(AND(K$229&gt;4,K37=3),6)+IF(AND(K$229&gt;4,K37=4),5)+IF(AND(K$229&gt;4,K37=5),4)+IF(AND(K$229&gt;4,K37=6),3)+IF(AND(K$229&gt;4,K37=7),2)+IF(AND(K$229&gt;4,K37&gt;7),1)+IF(AND(K$229=4,K37=1),8)+IF(AND(K$229=4,K37=2),6)+IF(AND(K$229=4,K37=3),4)+IF(AND(K$229=4,K37=4),2)+IF(AND(K$229=3,K37=1),6)+IF(AND(K$229=3,K37=2),4)+IF(AND(K$229=3,K37=3),2)+IF(AND(K$229=2,K37=1),4)+IF(AND(K$229=2,K37=2),2)+IF(AND(K$229=1,K37=1),2)</f>
        <v>0</v>
      </c>
      <c r="N37" s="26" t="s">
        <v>39</v>
      </c>
      <c r="O37" s="15">
        <f>+I37+L37+M37+U37</f>
        <v>11</v>
      </c>
      <c r="P37" s="79">
        <f>+O37</f>
        <v>11</v>
      </c>
      <c r="Q37" s="27">
        <v>27.690999999999999</v>
      </c>
      <c r="R37" s="27">
        <v>30.143000000000001</v>
      </c>
      <c r="S37" s="18" t="s">
        <v>39</v>
      </c>
      <c r="T37" s="18" t="s">
        <v>40</v>
      </c>
      <c r="U37" s="115"/>
      <c r="V37" s="66">
        <v>27.478000000000002</v>
      </c>
      <c r="W37" s="27">
        <v>27.248000000000001</v>
      </c>
      <c r="X37" s="77">
        <v>1</v>
      </c>
      <c r="Y37" s="15">
        <f>IF(AND(Z$229&gt;4,X37=1),6)+IF(AND(Z$229&gt;4,X37=2),4)+IF(AND(Z$229&gt;4,X37=3),3)+IF(AND(Z$229&gt;4,X37=4),2)+IF(AND(Z$229&gt;4,X37=5),1)+IF(AND(Z$229&gt;4,X37&gt;5),1)+IF(AND(Z$229=4,X37=1),4)+IF(AND(Z$229=4,X37=2),3)+IF(AND(Z$229=4,X37=3),2)+IF(AND(Z$229=4,X37=4),1)+IF(AND(Z$229=3,X37=1),3)+IF(AND(Z$229=3,X37=2),2)+IF(AND(Z$229=3,X37=3),1)+IF(AND(Z$229=2,X37=1),2)+IF(AND(Z$229=2,X37=2),1)+IF(AND(Z$229=1,X37=1),1)</f>
        <v>3</v>
      </c>
      <c r="Z37" s="78">
        <v>1</v>
      </c>
      <c r="AA37" s="78">
        <v>1</v>
      </c>
      <c r="AB37" s="15">
        <f>IF(AND(AA$229&gt;4,Z37=1),12)+IF(AND(AA$229&gt;4,Z37=2),8)+IF(AND(AA$229&gt;4,Z37=3),6)+IF(AND(AA$229&gt;4,Z37=4),5)+IF(AND(AA$229&gt;4,Z37=5),4)+IF(AND(AA$229&gt;4,Z37=6),3)+IF(AND(AA$229&gt;4,Z37=7),2)+IF(AND(AA$229&gt;4,Z37&gt;7),1)+IF(AND(AA$229=4,Z37=1),8)+IF(AND(AA$229=4,Z37=2),6)+IF(AND(AA$229=4,Z37=3),4)+IF(AND(AA$229=4,Z37=4),2)+IF(AND(AA$229=3,Z37=1),6)+IF(AND(AA$229=3,Z37=2),4)+IF(AND(AA$229=3,Z37=3),2)+IF(AND(AA$229=2,Z37=1),4)+IF(AND(AA$229=2,Z37=2),2)+IF(AND(AA$229=1,Z37=1),2)</f>
        <v>6</v>
      </c>
      <c r="AC37" s="15">
        <f>IF(AND(AA$229&gt;4,AA37=1),12)+IF(AND(AA$229&gt;4,AA37=2),8)+IF(AND(AA$229&gt;4,AA37=3),6)+IF(AND(AA$229&gt;4,AA37=4),5)+IF(AND(AA$229&gt;4,AA37=5),4)+IF(AND(AA$229&gt;4,AA37=6),3)+IF(AND(AA$229&gt;4,AA37=7),2)+IF(AND(AA$229&gt;4,AA37&gt;7),1)+IF(AND(AA$229=4,AA37=1),8)+IF(AND(AA$229=4,AA37=2),6)+IF(AND(AA$229=4,AA37=3),4)+IF(AND(AA$229=4,AA37=4),2)+IF(AND(AA$229=3,AA37=1),6)+IF(AND(AA$229=3,AA37=2),4)+IF(AND(AA$229=3,AA37=3),2)+IF(AND(AA$229=2,AA37=1),4)+IF(AND(AA$229=2,AA37=2),2)+IF(AND(AA$229=1,AA37=1),2)</f>
        <v>6</v>
      </c>
      <c r="AD37" s="26" t="s">
        <v>39</v>
      </c>
      <c r="AE37" s="15">
        <f>+Y37+AB37+AC37+AK37</f>
        <v>16</v>
      </c>
      <c r="AF37" s="79">
        <f>+AE37+P37</f>
        <v>27</v>
      </c>
      <c r="AG37" s="27">
        <v>27.998000000000001</v>
      </c>
      <c r="AH37" s="27">
        <v>28.504000000000001</v>
      </c>
      <c r="AI37" s="18" t="s">
        <v>30</v>
      </c>
      <c r="AJ37" s="23" t="s">
        <v>131</v>
      </c>
      <c r="AK37" s="115">
        <v>1</v>
      </c>
      <c r="AL37" s="98">
        <v>27.248000000000001</v>
      </c>
      <c r="AM37" s="27">
        <v>28.015000000000001</v>
      </c>
      <c r="AN37" s="77">
        <v>4</v>
      </c>
      <c r="AO37" s="15">
        <f>IF(AND(AP$228&gt;4,AN37=1),6)+IF(AND(AP$228&gt;4,AN37=2),4)+IF(AND(AP$228&gt;4,AN37=3),3)+IF(AND(AP$228&gt;4,AN37=4),2)+IF(AND(AP$228&gt;4,AN37=5),1)+IF(AND(AP$228&gt;4,AN37&gt;5),1)+IF(AND(AP$228=4,AN37=1),4)+IF(AND(AP$228=4,AN37=2),3)+IF(AND(AP$228=4,AN37=3),2)+IF(AND(AP$228=4,AN37=4),1)+IF(AND(AP$228=3,AN37=1),3)+IF(AND(AP$228=3,AN37=2),2)+IF(AND(AP$228=3,AN37=3),1)+IF(AND(AP$228=2,AN37=1),2)+IF(AND(AP$228=2,AN37=2),1)+IF(AND(AP$228=1,AN37=1),1)</f>
        <v>2</v>
      </c>
      <c r="AP37" s="78">
        <v>3</v>
      </c>
      <c r="AQ37" s="78">
        <v>3</v>
      </c>
      <c r="AR37" s="22">
        <f>IF(AND(AQ$228&gt;4,AP37=1),12)+IF(AND(AQ$228&gt;4,AP37=2),8)+IF(AND(AQ$228&gt;4,AP37=3),6)+IF(AND(AQ$228&gt;4,AP37=4),5)+IF(AND(AQ$228&gt;4,AP37=5),4)+IF(AND(AQ$228&gt;4,AP37=6),3)+IF(AND(AQ$228&gt;4,AP37=7),2)+IF(AND(AQ$228&gt;4,AP37&gt;7),1)+IF(AND(AQ$228=4,AP37=1),8)+IF(AND(AQ$228=4,AP37=2),6)+IF(AND(AQ$228=4,AP37=3),4)+IF(AND(AQ$228=4,AP37=4),2)+IF(AND(AQ$228=3,AP37=1),6)+IF(AND(AQ$228=3,AP37=2),4)+IF(AND(AQ$228=3,AP37=3),2)+IF(AND(AQ$228=2,AP37=1),4)+IF(AND(AQ$228=2,AP37=2),2)+IF(AND(AQ$228=1,AP37=1),2)</f>
        <v>6</v>
      </c>
      <c r="AS37" s="22">
        <f>IF(AND(AQ$228&gt;4,AQ37=1),12)+IF(AND(AQ$228&gt;4,AQ37=2),8)+IF(AND(AQ$228&gt;4,AQ37=3),6)+IF(AND(AQ$228&gt;4,AQ37=4),5)+IF(AND(AQ$228&gt;4,AQ37=5),4)+IF(AND(AQ$228&gt;4,AQ37=6),3)+IF(AND(AQ$228&gt;4,AQ37=7),2)+IF(AND(AQ$228&gt;4,AQ37&gt;7),1)+IF(AND(AQ$228=4,AQ37=1),8)+IF(AND(AQ$228=4,AQ37=2),6)+IF(AND(AQ$228=4,AQ37=3),4)+IF(AND(AQ$228=4,AQ37=4),2)+IF(AND(AQ$228=3,AQ37=1),6)+IF(AND(AQ$228=3,AQ37=2),4)+IF(AND(AQ$228=3,AQ37=3),2)+IF(AND(AQ$228=2,AQ37=1),4)+IF(AND(AQ$228=2,AQ37=2),2)+IF(AND(AQ$228=1,AQ37=1),2)</f>
        <v>6</v>
      </c>
      <c r="AT37" s="18" t="s">
        <v>30</v>
      </c>
      <c r="AU37" s="15">
        <f t="shared" si="60"/>
        <v>14</v>
      </c>
      <c r="AV37" s="79">
        <f t="shared" si="61"/>
        <v>41</v>
      </c>
      <c r="AW37" s="27">
        <v>27.93</v>
      </c>
      <c r="AX37" s="27">
        <v>28.062000000000001</v>
      </c>
      <c r="AY37" s="18" t="s">
        <v>30</v>
      </c>
      <c r="AZ37" s="18"/>
      <c r="BA37" s="115"/>
      <c r="BB37" s="98">
        <v>27.248000000000001</v>
      </c>
      <c r="BC37" s="27">
        <v>28.766999999999999</v>
      </c>
      <c r="BD37" s="77">
        <v>6</v>
      </c>
      <c r="BE37" s="15">
        <f t="shared" si="88"/>
        <v>1</v>
      </c>
      <c r="BF37" s="78">
        <v>4</v>
      </c>
      <c r="BG37" s="78">
        <v>5</v>
      </c>
      <c r="BH37" s="22">
        <f t="shared" si="89"/>
        <v>5</v>
      </c>
      <c r="BI37" s="22">
        <f t="shared" si="90"/>
        <v>4</v>
      </c>
      <c r="BJ37" s="18" t="s">
        <v>30</v>
      </c>
      <c r="BK37" s="15">
        <f t="shared" si="62"/>
        <v>11</v>
      </c>
      <c r="BL37" s="79">
        <f t="shared" si="63"/>
        <v>52</v>
      </c>
      <c r="BM37" s="27">
        <v>26.547999999999998</v>
      </c>
      <c r="BN37" s="27">
        <v>27.204999999999998</v>
      </c>
      <c r="BO37" s="18" t="s">
        <v>30</v>
      </c>
      <c r="BP37" s="18"/>
      <c r="BQ37" s="115">
        <v>1</v>
      </c>
      <c r="BR37" s="98">
        <v>26.547999999999998</v>
      </c>
      <c r="BS37" s="27">
        <v>32.259</v>
      </c>
      <c r="BT37" s="77">
        <v>2</v>
      </c>
      <c r="BU37" s="15">
        <f t="shared" si="91"/>
        <v>0</v>
      </c>
      <c r="BV37" s="78">
        <v>1</v>
      </c>
      <c r="BW37" s="78">
        <v>1</v>
      </c>
      <c r="BX37" s="22">
        <f t="shared" si="92"/>
        <v>0</v>
      </c>
      <c r="BY37" s="22">
        <f t="shared" si="93"/>
        <v>0</v>
      </c>
      <c r="BZ37" s="18" t="s">
        <v>30</v>
      </c>
      <c r="CA37" s="15">
        <f t="shared" si="64"/>
        <v>0</v>
      </c>
      <c r="CB37" s="79">
        <f t="shared" si="65"/>
        <v>52</v>
      </c>
      <c r="CC37" s="27">
        <v>31.215</v>
      </c>
      <c r="CD37" s="27">
        <v>31.253</v>
      </c>
      <c r="CE37" s="18" t="s">
        <v>30</v>
      </c>
      <c r="CF37" s="18"/>
      <c r="CG37" s="115"/>
      <c r="CH37" s="98">
        <v>26.547999999999998</v>
      </c>
      <c r="CI37" s="27">
        <v>43.456000000000003</v>
      </c>
      <c r="CJ37" s="77">
        <v>2</v>
      </c>
      <c r="CK37" s="15">
        <f t="shared" si="94"/>
        <v>0</v>
      </c>
      <c r="CL37" s="78">
        <v>2</v>
      </c>
      <c r="CM37" s="78">
        <v>2</v>
      </c>
      <c r="CN37" s="22">
        <f t="shared" si="95"/>
        <v>0</v>
      </c>
      <c r="CO37" s="22">
        <f t="shared" si="96"/>
        <v>0</v>
      </c>
      <c r="CP37" s="18" t="s">
        <v>30</v>
      </c>
      <c r="CQ37" s="15">
        <f t="shared" si="66"/>
        <v>0</v>
      </c>
      <c r="CR37" s="79">
        <f t="shared" si="67"/>
        <v>52</v>
      </c>
      <c r="CS37" s="27">
        <v>27.27</v>
      </c>
      <c r="CT37" s="27">
        <v>26.952000000000002</v>
      </c>
      <c r="CU37" s="18" t="s">
        <v>30</v>
      </c>
      <c r="CV37" s="18"/>
      <c r="CW37" s="115"/>
      <c r="CX37" s="98">
        <v>26.547999999999998</v>
      </c>
      <c r="CY37" s="27">
        <v>27.484000000000002</v>
      </c>
      <c r="CZ37" s="77">
        <v>4</v>
      </c>
      <c r="DA37" s="15">
        <f t="shared" si="97"/>
        <v>2</v>
      </c>
      <c r="DB37" s="78">
        <v>2</v>
      </c>
      <c r="DC37" s="78">
        <v>2</v>
      </c>
      <c r="DD37" s="22">
        <f t="shared" si="98"/>
        <v>8</v>
      </c>
      <c r="DE37" s="22">
        <f t="shared" si="99"/>
        <v>8</v>
      </c>
      <c r="DF37" s="18" t="s">
        <v>30</v>
      </c>
      <c r="DG37" s="15">
        <f t="shared" si="68"/>
        <v>18</v>
      </c>
      <c r="DH37" s="79">
        <f t="shared" si="69"/>
        <v>70</v>
      </c>
      <c r="DI37" s="27">
        <v>26.632000000000001</v>
      </c>
      <c r="DJ37" s="27">
        <v>26.635000000000002</v>
      </c>
      <c r="DK37" s="18" t="s">
        <v>30</v>
      </c>
      <c r="DL37" s="18"/>
      <c r="DM37" s="115"/>
      <c r="DN37" s="98">
        <v>26.547999999999998</v>
      </c>
      <c r="DO37" s="27"/>
      <c r="DP37" s="77"/>
      <c r="DQ37" s="15">
        <f t="shared" si="70"/>
        <v>0</v>
      </c>
      <c r="DR37" s="78"/>
      <c r="DS37" s="78"/>
      <c r="DT37" s="22">
        <f t="shared" si="71"/>
        <v>0</v>
      </c>
      <c r="DU37" s="22">
        <f t="shared" si="72"/>
        <v>0</v>
      </c>
      <c r="DV37" s="18" t="s">
        <v>30</v>
      </c>
      <c r="DW37" s="15">
        <f t="shared" si="73"/>
        <v>0</v>
      </c>
      <c r="DX37" s="79">
        <f t="shared" si="74"/>
        <v>70</v>
      </c>
      <c r="DY37" s="27"/>
      <c r="DZ37" s="27"/>
      <c r="EA37" s="18" t="s">
        <v>30</v>
      </c>
      <c r="EB37" s="18"/>
      <c r="EC37" s="24"/>
      <c r="ED37" s="98">
        <v>26.547999999999998</v>
      </c>
      <c r="EE37" s="27">
        <v>27.504000000000001</v>
      </c>
      <c r="EF37" s="77">
        <v>4</v>
      </c>
      <c r="EG37" s="15">
        <f t="shared" si="75"/>
        <v>2</v>
      </c>
      <c r="EH37" s="78">
        <v>4</v>
      </c>
      <c r="EI37" s="78">
        <v>3</v>
      </c>
      <c r="EJ37" s="22">
        <f t="shared" si="76"/>
        <v>5</v>
      </c>
      <c r="EK37" s="22">
        <f t="shared" si="77"/>
        <v>6</v>
      </c>
      <c r="EL37" s="18" t="s">
        <v>30</v>
      </c>
      <c r="EM37" s="15">
        <f t="shared" si="78"/>
        <v>14</v>
      </c>
      <c r="EN37" s="79">
        <f t="shared" si="79"/>
        <v>84</v>
      </c>
      <c r="EO37" s="27">
        <v>26.481000000000002</v>
      </c>
      <c r="EP37" s="27">
        <v>26.803000000000001</v>
      </c>
      <c r="EQ37" s="18" t="s">
        <v>30</v>
      </c>
      <c r="ER37" s="18"/>
      <c r="ES37" s="115">
        <v>1</v>
      </c>
      <c r="ET37" s="98">
        <v>26.481000000000002</v>
      </c>
      <c r="EU37" s="27"/>
      <c r="EV37" s="77"/>
      <c r="EW37" s="15">
        <f t="shared" si="80"/>
        <v>0</v>
      </c>
      <c r="EX37" s="78"/>
      <c r="EY37" s="78"/>
      <c r="EZ37" s="22">
        <f t="shared" si="81"/>
        <v>0</v>
      </c>
      <c r="FA37" s="22">
        <f t="shared" si="82"/>
        <v>0</v>
      </c>
      <c r="FB37" s="18" t="s">
        <v>30</v>
      </c>
      <c r="FC37" s="15">
        <f t="shared" si="83"/>
        <v>0</v>
      </c>
      <c r="FD37" s="79">
        <f t="shared" si="84"/>
        <v>84</v>
      </c>
      <c r="FE37" s="27"/>
      <c r="FF37" s="27"/>
      <c r="FG37" s="18" t="s">
        <v>30</v>
      </c>
      <c r="FH37" s="18"/>
      <c r="FI37" s="115"/>
      <c r="FJ37" s="98">
        <v>26.481000000000002</v>
      </c>
      <c r="FK37" s="153">
        <v>84</v>
      </c>
      <c r="FL37" s="140"/>
      <c r="FM37" s="131"/>
      <c r="FN37" s="131"/>
      <c r="FO37" s="131"/>
      <c r="FP37" s="132"/>
      <c r="FQ37" s="141"/>
      <c r="FR37" s="140"/>
      <c r="FS37" s="131"/>
      <c r="FT37" s="131"/>
      <c r="FU37" s="132"/>
      <c r="FV37" s="141"/>
      <c r="FW37" s="140">
        <v>7</v>
      </c>
      <c r="FX37" s="131">
        <v>48</v>
      </c>
      <c r="FY37" s="131">
        <v>2</v>
      </c>
      <c r="FZ37" s="132">
        <f t="shared" si="85"/>
        <v>57</v>
      </c>
      <c r="GA37" s="144">
        <f t="shared" si="86"/>
        <v>0.6785714285714286</v>
      </c>
      <c r="GB37" s="140">
        <v>6</v>
      </c>
      <c r="GC37" s="131">
        <v>20</v>
      </c>
      <c r="GD37" s="131">
        <v>1</v>
      </c>
      <c r="GE37" s="132">
        <f t="shared" si="100"/>
        <v>27</v>
      </c>
      <c r="GF37" s="144">
        <f t="shared" si="87"/>
        <v>0.32142857142857145</v>
      </c>
      <c r="GG37" s="140"/>
      <c r="GH37" s="131"/>
      <c r="GI37" s="131"/>
      <c r="GJ37" s="132"/>
      <c r="GK37" s="141"/>
      <c r="GL37" s="140"/>
      <c r="GM37" s="131"/>
      <c r="GN37" s="131"/>
      <c r="GO37" s="132"/>
      <c r="GP37" s="141"/>
      <c r="GS37">
        <v>84</v>
      </c>
    </row>
    <row r="38" spans="1:202" hidden="1" x14ac:dyDescent="0.25">
      <c r="A38" s="89" t="s">
        <v>44</v>
      </c>
      <c r="B38" s="10">
        <v>77</v>
      </c>
      <c r="C38" s="21"/>
      <c r="D38" s="20"/>
      <c r="E38" s="10" t="s">
        <v>73</v>
      </c>
      <c r="F38" s="13">
        <v>25.626000000000001</v>
      </c>
      <c r="G38" s="27">
        <v>31.207999999999998</v>
      </c>
      <c r="H38" s="77">
        <v>4</v>
      </c>
      <c r="I38" s="15">
        <f>IF(AND(J$228&gt;4,H38=1),6)+IF(AND(J$228&gt;4,H38=2),4)+IF(AND(J$228&gt;4,H38=3),3)+IF(AND(J$228&gt;4,H38=4),2)+IF(AND(J$228&gt;4,H38=5),1)+IF(AND(J$228&gt;4,H38&gt;5),1)+IF(AND(J$228=4,H38=1),4)+IF(AND(J$228=4,H38=2),3)+IF(AND(J$228=4,H38=3),2)+IF(AND(J$228=4,H38=4),1)+IF(AND(J$228=3,H38=1),3)+IF(AND(J$228=3,H38=2),2)+IF(AND(J$228=3,H38=3),1)+IF(AND(J$228=2,H38=1),2)+IF(AND(J$228=2,H38=2),1)+IF(AND(J$228=1,H38=1),1)</f>
        <v>1</v>
      </c>
      <c r="J38" s="78">
        <v>0</v>
      </c>
      <c r="K38" s="78">
        <v>0</v>
      </c>
      <c r="L38" s="22">
        <f>IF(AND(K$228&gt;4,J38=1),12)+IF(AND(K$228&gt;4,J38=2),8)+IF(AND(K$228&gt;4,J38=3),6)+IF(AND(K$228&gt;4,J38=4),5)+IF(AND(K$228&gt;4,J38=5),4)+IF(AND(K$228&gt;4,J38=6),3)+IF(AND(K$228&gt;4,J38=7),2)+IF(AND(K$228&gt;4,J38&gt;7),1)+IF(AND(K$228=4,J38=1),8)+IF(AND(K$228=4,J38=2),6)+IF(AND(K$228=4,J38=3),4)+IF(AND(K$228=4,J38=4),2)+IF(AND(K$228=3,J38=1),6)+IF(AND(K$228=3,J38=2),4)+IF(AND(K$228=3,J38=3),2)+IF(AND(K$228=2,J38=1),4)+IF(AND(K$228=2,J38=2),2)+IF(AND(K$228=1,J38=1),2)</f>
        <v>0</v>
      </c>
      <c r="M38" s="22">
        <f>IF(AND(K$228&gt;4,K38=1),12)+IF(AND(K$228&gt;4,K38=2),8)+IF(AND(K$228&gt;4,K38=3),6)+IF(AND(K$228&gt;4,K38=4),5)+IF(AND(K$228&gt;4,K38=5),4)+IF(AND(K$228&gt;4,K38=6),3)+IF(AND(K$228&gt;4,K38=7),2)+IF(AND(K$228&gt;4,K38&gt;7),1)+IF(AND(K$228=4,K38=1),8)+IF(AND(K$228=4,K38=2),6)+IF(AND(K$228=4,K38=3),4)+IF(AND(K$228=4,K38=4),2)+IF(AND(K$228=3,K38=1),6)+IF(AND(K$228=3,K38=2),4)+IF(AND(K$228=3,K38=3),2)+IF(AND(K$228=2,K38=1),4)+IF(AND(K$228=2,K38=2),2)+IF(AND(K$228=1,K38=1),2)</f>
        <v>0</v>
      </c>
      <c r="N38" s="26" t="s">
        <v>30</v>
      </c>
      <c r="O38" s="15">
        <f>+I38+L38+M38+U38</f>
        <v>1</v>
      </c>
      <c r="P38" s="79">
        <f>+O38</f>
        <v>1</v>
      </c>
      <c r="Q38" s="27"/>
      <c r="R38" s="27"/>
      <c r="S38" s="18" t="s">
        <v>30</v>
      </c>
      <c r="T38" s="18"/>
      <c r="U38" s="115"/>
      <c r="V38" s="66">
        <v>25.626000000000001</v>
      </c>
      <c r="W38" s="27">
        <v>26.027000000000001</v>
      </c>
      <c r="X38" s="77">
        <v>2</v>
      </c>
      <c r="Y38" s="15">
        <f>IF(AND(Z$228&gt;4,X38=1),6)+IF(AND(Z$228&gt;4,X38=2),4)+IF(AND(Z$228&gt;4,X38=3),3)+IF(AND(Z$228&gt;4,X38=4),2)+IF(AND(Z$228&gt;4,X38=5),1)+IF(AND(Z$228&gt;4,X38&gt;5),1)+IF(AND(Z$228=4,X38=1),4)+IF(AND(Z$228=4,X38=2),3)+IF(AND(Z$228=4,X38=3),2)+IF(AND(Z$228=4,X38=4),1)+IF(AND(Z$228=3,X38=1),3)+IF(AND(Z$228=3,X38=2),2)+IF(AND(Z$228=3,X38=3),1)+IF(AND(Z$228=2,X38=1),2)+IF(AND(Z$228=2,X38=2),1)+IF(AND(Z$228=1,X38=1),1)</f>
        <v>3</v>
      </c>
      <c r="Z38" s="78">
        <v>3</v>
      </c>
      <c r="AA38" s="78">
        <v>1</v>
      </c>
      <c r="AB38" s="22">
        <f>IF(AND(AA$228&gt;4,Z38=1),12)+IF(AND(AA$228&gt;4,Z38=2),8)+IF(AND(AA$228&gt;4,Z38=3),6)+IF(AND(AA$228&gt;4,Z38=4),5)+IF(AND(AA$228&gt;4,Z38=5),4)+IF(AND(AA$228&gt;4,Z38=6),3)+IF(AND(AA$228&gt;4,Z38=7),2)+IF(AND(AA$228&gt;4,Z38&gt;7),1)+IF(AND(AA$228=4,Z38=1),8)+IF(AND(AA$228=4,Z38=2),6)+IF(AND(AA$228=4,Z38=3),4)+IF(AND(AA$228=4,Z38=4),2)+IF(AND(AA$228=3,Z38=1),6)+IF(AND(AA$228=3,Z38=2),4)+IF(AND(AA$228=3,Z38=3),2)+IF(AND(AA$228=2,Z38=1),4)+IF(AND(AA$228=2,Z38=2),2)+IF(AND(AA$228=1,Z38=1),2)</f>
        <v>4</v>
      </c>
      <c r="AC38" s="22">
        <f>IF(AND(AA$228&gt;4,AA38=1),12)+IF(AND(AA$228&gt;4,AA38=2),8)+IF(AND(AA$228&gt;4,AA38=3),6)+IF(AND(AA$228&gt;4,AA38=4),5)+IF(AND(AA$228&gt;4,AA38=5),4)+IF(AND(AA$228&gt;4,AA38=6),3)+IF(AND(AA$228&gt;4,AA38=7),2)+IF(AND(AA$228&gt;4,AA38&gt;7),1)+IF(AND(AA$228=4,AA38=1),8)+IF(AND(AA$228=4,AA38=2),6)+IF(AND(AA$228=4,AA38=3),4)+IF(AND(AA$228=4,AA38=4),2)+IF(AND(AA$228=3,AA38=1),6)+IF(AND(AA$228=3,AA38=2),4)+IF(AND(AA$228=3,AA38=3),2)+IF(AND(AA$228=2,AA38=1),4)+IF(AND(AA$228=2,AA38=2),2)+IF(AND(AA$228=1,AA38=1),2)</f>
        <v>8</v>
      </c>
      <c r="AD38" s="26" t="s">
        <v>30</v>
      </c>
      <c r="AE38" s="15">
        <f>+Y38+AB38+AC38+AK38</f>
        <v>15</v>
      </c>
      <c r="AF38" s="79">
        <f>+AE38+P38</f>
        <v>16</v>
      </c>
      <c r="AG38" s="27">
        <v>26.003</v>
      </c>
      <c r="AH38" s="27">
        <v>26.382000000000001</v>
      </c>
      <c r="AI38" s="18" t="s">
        <v>30</v>
      </c>
      <c r="AJ38" s="18"/>
      <c r="AK38" s="115"/>
      <c r="AL38" s="98">
        <v>25.626000000000001</v>
      </c>
      <c r="AM38" s="27">
        <v>26.6</v>
      </c>
      <c r="AN38" s="77">
        <v>1</v>
      </c>
      <c r="AO38" s="15">
        <f>IF(AND(AP$228&gt;4,AN38=1),6)+IF(AND(AP$228&gt;4,AN38=2),4)+IF(AND(AP$228&gt;4,AN38=3),3)+IF(AND(AP$228&gt;4,AN38=4),2)+IF(AND(AP$228&gt;4,AN38=5),1)+IF(AND(AP$228&gt;4,AN38&gt;5),1)+IF(AND(AP$228=4,AN38=1),4)+IF(AND(AP$228=4,AN38=2),3)+IF(AND(AP$228=4,AN38=3),2)+IF(AND(AP$228=4,AN38=4),1)+IF(AND(AP$228=3,AN38=1),3)+IF(AND(AP$228=3,AN38=2),2)+IF(AND(AP$228=3,AN38=3),1)+IF(AND(AP$228=2,AN38=1),2)+IF(AND(AP$228=2,AN38=2),1)+IF(AND(AP$228=1,AN38=1),1)</f>
        <v>6</v>
      </c>
      <c r="AP38" s="78">
        <v>4</v>
      </c>
      <c r="AQ38" s="78"/>
      <c r="AR38" s="22">
        <f>IF(AND(AQ$228&gt;4,AP38=1),12)+IF(AND(AQ$228&gt;4,AP38=2),8)+IF(AND(AQ$228&gt;4,AP38=3),6)+IF(AND(AQ$228&gt;4,AP38=4),5)+IF(AND(AQ$228&gt;4,AP38=5),4)+IF(AND(AQ$228&gt;4,AP38=6),3)+IF(AND(AQ$228&gt;4,AP38=7),2)+IF(AND(AQ$228&gt;4,AP38&gt;7),1)+IF(AND(AQ$228=4,AP38=1),8)+IF(AND(AQ$228=4,AP38=2),6)+IF(AND(AQ$228=4,AP38=3),4)+IF(AND(AQ$228=4,AP38=4),2)+IF(AND(AQ$228=3,AP38=1),6)+IF(AND(AQ$228=3,AP38=2),4)+IF(AND(AQ$228=3,AP38=3),2)+IF(AND(AQ$228=2,AP38=1),4)+IF(AND(AQ$228=2,AP38=2),2)+IF(AND(AQ$228=1,AP38=1),2)</f>
        <v>5</v>
      </c>
      <c r="AS38" s="22">
        <f>IF(AND(AQ$228&gt;4,AQ38=1),12)+IF(AND(AQ$228&gt;4,AQ38=2),8)+IF(AND(AQ$228&gt;4,AQ38=3),6)+IF(AND(AQ$228&gt;4,AQ38=4),5)+IF(AND(AQ$228&gt;4,AQ38=5),4)+IF(AND(AQ$228&gt;4,AQ38=6),3)+IF(AND(AQ$228&gt;4,AQ38=7),2)+IF(AND(AQ$228&gt;4,AQ38&gt;7),1)+IF(AND(AQ$228=4,AQ38=1),8)+IF(AND(AQ$228=4,AQ38=2),6)+IF(AND(AQ$228=4,AQ38=3),4)+IF(AND(AQ$228=4,AQ38=4),2)+IF(AND(AQ$228=3,AQ38=1),6)+IF(AND(AQ$228=3,AQ38=2),4)+IF(AND(AQ$228=3,AQ38=3),2)+IF(AND(AQ$228=2,AQ38=1),4)+IF(AND(AQ$228=2,AQ38=2),2)+IF(AND(AQ$228=1,AQ38=1),2)</f>
        <v>0</v>
      </c>
      <c r="AT38" s="18" t="s">
        <v>30</v>
      </c>
      <c r="AU38" s="15">
        <f t="shared" si="60"/>
        <v>11</v>
      </c>
      <c r="AV38" s="79">
        <f t="shared" si="61"/>
        <v>27</v>
      </c>
      <c r="AW38" s="27">
        <v>26.942</v>
      </c>
      <c r="AX38" s="27"/>
      <c r="AY38" s="18" t="s">
        <v>30</v>
      </c>
      <c r="AZ38" s="18"/>
      <c r="BA38" s="115"/>
      <c r="BB38" s="98">
        <v>25.626000000000001</v>
      </c>
      <c r="BC38" s="27">
        <v>26.731000000000002</v>
      </c>
      <c r="BD38" s="77">
        <v>3</v>
      </c>
      <c r="BE38" s="15">
        <f t="shared" si="88"/>
        <v>3</v>
      </c>
      <c r="BF38" s="78">
        <v>1</v>
      </c>
      <c r="BG38" s="78">
        <v>1</v>
      </c>
      <c r="BH38" s="22">
        <f t="shared" si="89"/>
        <v>12</v>
      </c>
      <c r="BI38" s="22">
        <f t="shared" si="90"/>
        <v>12</v>
      </c>
      <c r="BJ38" s="18" t="s">
        <v>30</v>
      </c>
      <c r="BK38" s="15">
        <f t="shared" si="62"/>
        <v>28</v>
      </c>
      <c r="BL38" s="79">
        <f t="shared" si="63"/>
        <v>55</v>
      </c>
      <c r="BM38" s="27">
        <v>25.521999999999998</v>
      </c>
      <c r="BN38" s="27">
        <v>25.603999999999999</v>
      </c>
      <c r="BO38" s="18" t="s">
        <v>30</v>
      </c>
      <c r="BP38" s="18"/>
      <c r="BQ38" s="115">
        <v>1</v>
      </c>
      <c r="BR38" s="98">
        <v>25.521999999999998</v>
      </c>
      <c r="BS38" s="27">
        <v>35.823</v>
      </c>
      <c r="BT38" s="77">
        <v>4</v>
      </c>
      <c r="BU38" s="15">
        <f t="shared" si="91"/>
        <v>0</v>
      </c>
      <c r="BV38" s="78"/>
      <c r="BW38" s="78"/>
      <c r="BX38" s="22">
        <f t="shared" si="92"/>
        <v>0</v>
      </c>
      <c r="BY38" s="22">
        <f t="shared" si="93"/>
        <v>0</v>
      </c>
      <c r="BZ38" s="18" t="s">
        <v>30</v>
      </c>
      <c r="CA38" s="15">
        <f t="shared" si="64"/>
        <v>0</v>
      </c>
      <c r="CB38" s="79">
        <f t="shared" si="65"/>
        <v>55</v>
      </c>
      <c r="CC38" s="27"/>
      <c r="CD38" s="27"/>
      <c r="CE38" s="18" t="s">
        <v>30</v>
      </c>
      <c r="CF38" s="18"/>
      <c r="CG38" s="115"/>
      <c r="CH38" s="98">
        <v>25.521999999999998</v>
      </c>
      <c r="CI38" s="27">
        <v>65.472999999999999</v>
      </c>
      <c r="CJ38" s="77">
        <v>3</v>
      </c>
      <c r="CK38" s="15">
        <f t="shared" si="94"/>
        <v>0</v>
      </c>
      <c r="CL38" s="78"/>
      <c r="CM38" s="78"/>
      <c r="CN38" s="22">
        <f t="shared" si="95"/>
        <v>0</v>
      </c>
      <c r="CO38" s="22">
        <f t="shared" si="96"/>
        <v>0</v>
      </c>
      <c r="CP38" s="18" t="s">
        <v>30</v>
      </c>
      <c r="CQ38" s="15">
        <f t="shared" si="66"/>
        <v>0</v>
      </c>
      <c r="CR38" s="79">
        <f t="shared" si="67"/>
        <v>55</v>
      </c>
      <c r="CS38" s="27"/>
      <c r="CT38" s="27"/>
      <c r="CU38" s="18" t="s">
        <v>30</v>
      </c>
      <c r="CV38" s="18"/>
      <c r="CW38" s="115"/>
      <c r="CX38" s="98">
        <v>25.521999999999998</v>
      </c>
      <c r="CY38" s="27">
        <v>25.867000000000001</v>
      </c>
      <c r="CZ38" s="77">
        <v>1</v>
      </c>
      <c r="DA38" s="15">
        <f t="shared" si="97"/>
        <v>6</v>
      </c>
      <c r="DB38" s="78">
        <v>4</v>
      </c>
      <c r="DC38" s="78">
        <v>4</v>
      </c>
      <c r="DD38" s="22">
        <f t="shared" si="98"/>
        <v>5</v>
      </c>
      <c r="DE38" s="22">
        <f t="shared" si="99"/>
        <v>5</v>
      </c>
      <c r="DF38" s="18" t="s">
        <v>30</v>
      </c>
      <c r="DG38" s="15">
        <f t="shared" si="68"/>
        <v>16</v>
      </c>
      <c r="DH38" s="79">
        <f t="shared" si="69"/>
        <v>71</v>
      </c>
      <c r="DI38" s="27">
        <v>26.76</v>
      </c>
      <c r="DJ38" s="27">
        <v>27.245000000000001</v>
      </c>
      <c r="DK38" s="18" t="s">
        <v>30</v>
      </c>
      <c r="DL38" s="18"/>
      <c r="DM38" s="115"/>
      <c r="DN38" s="98">
        <v>25.521999999999998</v>
      </c>
      <c r="DO38" s="27"/>
      <c r="DP38" s="77"/>
      <c r="DQ38" s="15">
        <f t="shared" si="70"/>
        <v>0</v>
      </c>
      <c r="DR38" s="78"/>
      <c r="DS38" s="78"/>
      <c r="DT38" s="22">
        <f t="shared" si="71"/>
        <v>0</v>
      </c>
      <c r="DU38" s="22">
        <f t="shared" si="72"/>
        <v>0</v>
      </c>
      <c r="DV38" s="18" t="s">
        <v>30</v>
      </c>
      <c r="DW38" s="15">
        <f t="shared" si="73"/>
        <v>0</v>
      </c>
      <c r="DX38" s="79">
        <f t="shared" si="74"/>
        <v>71</v>
      </c>
      <c r="DY38" s="27"/>
      <c r="DZ38" s="27"/>
      <c r="EA38" s="18" t="s">
        <v>30</v>
      </c>
      <c r="EB38" s="18"/>
      <c r="EC38" s="24"/>
      <c r="ED38" s="98">
        <v>25.521999999999998</v>
      </c>
      <c r="EE38" s="27">
        <v>27.234000000000002</v>
      </c>
      <c r="EF38" s="77">
        <v>3</v>
      </c>
      <c r="EG38" s="15">
        <f t="shared" si="75"/>
        <v>3</v>
      </c>
      <c r="EH38" s="78"/>
      <c r="EI38" s="78"/>
      <c r="EJ38" s="22">
        <f t="shared" si="76"/>
        <v>0</v>
      </c>
      <c r="EK38" s="22">
        <f t="shared" si="77"/>
        <v>0</v>
      </c>
      <c r="EL38" s="18" t="s">
        <v>30</v>
      </c>
      <c r="EM38" s="15">
        <f t="shared" si="78"/>
        <v>3</v>
      </c>
      <c r="EN38" s="79">
        <f t="shared" si="79"/>
        <v>74</v>
      </c>
      <c r="EO38" s="27">
        <v>26.634</v>
      </c>
      <c r="EP38" s="27"/>
      <c r="EQ38" s="18" t="s">
        <v>30</v>
      </c>
      <c r="ER38" s="18"/>
      <c r="ES38" s="115"/>
      <c r="ET38" s="98">
        <v>25.521999999999998</v>
      </c>
      <c r="EU38" s="27">
        <v>27.135000000000002</v>
      </c>
      <c r="EV38" s="77">
        <v>3</v>
      </c>
      <c r="EW38" s="15">
        <f t="shared" si="80"/>
        <v>3</v>
      </c>
      <c r="EX38" s="78">
        <v>4</v>
      </c>
      <c r="EY38" s="78"/>
      <c r="EZ38" s="22">
        <f t="shared" si="81"/>
        <v>5</v>
      </c>
      <c r="FA38" s="22">
        <f t="shared" si="82"/>
        <v>0</v>
      </c>
      <c r="FB38" s="18" t="s">
        <v>30</v>
      </c>
      <c r="FC38" s="15">
        <f t="shared" si="83"/>
        <v>8</v>
      </c>
      <c r="FD38" s="79">
        <f t="shared" si="84"/>
        <v>82</v>
      </c>
      <c r="FE38" s="27">
        <v>28.117000000000001</v>
      </c>
      <c r="FF38" s="27"/>
      <c r="FG38" s="18" t="s">
        <v>30</v>
      </c>
      <c r="FH38" s="18"/>
      <c r="FI38" s="115"/>
      <c r="FJ38" s="98">
        <v>25.521999999999998</v>
      </c>
      <c r="FK38" s="125"/>
      <c r="FL38" s="140"/>
      <c r="FM38" s="131"/>
      <c r="FN38" s="131"/>
      <c r="FO38" s="131"/>
      <c r="FP38" s="132"/>
      <c r="FQ38" s="141"/>
      <c r="FR38" s="140"/>
      <c r="FS38" s="131"/>
      <c r="FT38" s="131"/>
      <c r="FU38" s="132"/>
      <c r="FV38" s="141"/>
      <c r="FW38" s="140">
        <v>25</v>
      </c>
      <c r="FX38" s="131">
        <v>56</v>
      </c>
      <c r="FY38" s="131">
        <v>1</v>
      </c>
      <c r="FZ38" s="132">
        <f t="shared" si="85"/>
        <v>82</v>
      </c>
      <c r="GA38" s="144">
        <f t="shared" si="86"/>
        <v>1</v>
      </c>
      <c r="GB38" s="140"/>
      <c r="GC38" s="131"/>
      <c r="GD38" s="131"/>
      <c r="GE38" s="132">
        <f t="shared" si="100"/>
        <v>0</v>
      </c>
      <c r="GF38" s="144">
        <f t="shared" si="87"/>
        <v>0</v>
      </c>
      <c r="GG38" s="140"/>
      <c r="GH38" s="131"/>
      <c r="GI38" s="131"/>
      <c r="GJ38" s="132"/>
      <c r="GK38" s="141"/>
      <c r="GL38" s="140"/>
      <c r="GM38" s="131"/>
      <c r="GN38" s="131"/>
      <c r="GO38" s="132"/>
      <c r="GP38" s="141"/>
      <c r="GS38">
        <v>82</v>
      </c>
    </row>
    <row r="39" spans="1:202" s="76" customFormat="1" hidden="1" x14ac:dyDescent="0.25">
      <c r="A39" s="92" t="s">
        <v>144</v>
      </c>
      <c r="B39" s="20">
        <v>10</v>
      </c>
      <c r="C39" s="21"/>
      <c r="D39" s="20"/>
      <c r="E39" s="20" t="s">
        <v>145</v>
      </c>
      <c r="F39" s="13"/>
      <c r="G39" s="13"/>
      <c r="H39" s="22"/>
      <c r="I39" s="22"/>
      <c r="J39" s="20"/>
      <c r="K39" s="20"/>
      <c r="L39" s="22"/>
      <c r="M39" s="22"/>
      <c r="N39" s="18"/>
      <c r="O39" s="22"/>
      <c r="P39" s="22"/>
      <c r="Q39" s="13"/>
      <c r="R39" s="13"/>
      <c r="S39" s="18"/>
      <c r="T39" s="18"/>
      <c r="U39" s="115"/>
      <c r="V39" s="13"/>
      <c r="W39" s="13"/>
      <c r="X39" s="22"/>
      <c r="Y39" s="22"/>
      <c r="Z39" s="20"/>
      <c r="AA39" s="20"/>
      <c r="AB39" s="22"/>
      <c r="AC39" s="22"/>
      <c r="AD39" s="18"/>
      <c r="AE39" s="22"/>
      <c r="AF39" s="22"/>
      <c r="AG39" s="13"/>
      <c r="AH39" s="13"/>
      <c r="AI39" s="18"/>
      <c r="AJ39" s="18"/>
      <c r="AK39" s="115"/>
      <c r="AL39" s="13">
        <v>26.373000000000001</v>
      </c>
      <c r="AM39" s="13"/>
      <c r="AN39" s="22"/>
      <c r="AO39" s="22">
        <f>IF(AND(AP$228&gt;4,AN39=1),6)+IF(AND(AP$228&gt;4,AN39=2),4)+IF(AND(AP$228&gt;4,AN39=3),3)+IF(AND(AP$228&gt;4,AN39=4),2)+IF(AND(AP$228&gt;4,AN39=5),1)+IF(AND(AP$228&gt;4,AN39&gt;5),1)+IF(AND(AP$228=4,AN39=1),4)+IF(AND(AP$228=4,AN39=2),3)+IF(AND(AP$228=4,AN39=3),2)+IF(AND(AP$228=4,AN39=4),1)+IF(AND(AP$228=3,AN39=1),3)+IF(AND(AP$228=3,AN39=2),2)+IF(AND(AP$228=3,AN39=3),1)+IF(AND(AP$228=2,AN39=1),2)+IF(AND(AP$228=2,AN39=2),1)+IF(AND(AP$228=1,AN39=1),1)</f>
        <v>0</v>
      </c>
      <c r="AP39" s="20">
        <v>5</v>
      </c>
      <c r="AQ39" s="20">
        <v>4</v>
      </c>
      <c r="AR39" s="22">
        <f>IF(AND(AQ$228&gt;4,AP39=1),12)+IF(AND(AQ$228&gt;4,AP39=2),8)+IF(AND(AQ$228&gt;4,AP39=3),6)+IF(AND(AQ$228&gt;4,AP39=4),5)+IF(AND(AQ$228&gt;4,AP39=5),4)+IF(AND(AQ$228&gt;4,AP39=6),3)+IF(AND(AQ$228&gt;4,AP39=7),2)+IF(AND(AQ$228&gt;4,AP39&gt;7),1)+IF(AND(AQ$228=4,AP39=1),8)+IF(AND(AQ$228=4,AP39=2),6)+IF(AND(AQ$228=4,AP39=3),4)+IF(AND(AQ$228=4,AP39=4),2)+IF(AND(AQ$228=3,AP39=1),6)+IF(AND(AQ$228=3,AP39=2),4)+IF(AND(AQ$228=3,AP39=3),2)+IF(AND(AQ$228=2,AP39=1),4)+IF(AND(AQ$228=2,AP39=2),2)+IF(AND(AQ$228=1,AP39=1),2)</f>
        <v>4</v>
      </c>
      <c r="AS39" s="22">
        <f>IF(AND(AQ$228&gt;4,AQ39=1),12)+IF(AND(AQ$228&gt;4,AQ39=2),8)+IF(AND(AQ$228&gt;4,AQ39=3),6)+IF(AND(AQ$228&gt;4,AQ39=4),5)+IF(AND(AQ$228&gt;4,AQ39=5),4)+IF(AND(AQ$228&gt;4,AQ39=6),3)+IF(AND(AQ$228&gt;4,AQ39=7),2)+IF(AND(AQ$228&gt;4,AQ39&gt;7),1)+IF(AND(AQ$228=4,AQ39=1),8)+IF(AND(AQ$228=4,AQ39=2),6)+IF(AND(AQ$228=4,AQ39=3),4)+IF(AND(AQ$228=4,AQ39=4),2)+IF(AND(AQ$228=3,AQ39=1),6)+IF(AND(AQ$228=3,AQ39=2),4)+IF(AND(AQ$228=3,AQ39=3),2)+IF(AND(AQ$228=2,AQ39=1),4)+IF(AND(AQ$228=2,AQ39=2),2)+IF(AND(AQ$228=1,AQ39=1),2)</f>
        <v>5</v>
      </c>
      <c r="AT39" s="18" t="s">
        <v>30</v>
      </c>
      <c r="AU39" s="22">
        <f t="shared" si="60"/>
        <v>9</v>
      </c>
      <c r="AV39" s="22">
        <f t="shared" si="61"/>
        <v>9</v>
      </c>
      <c r="AW39" s="13">
        <v>30.367999999999999</v>
      </c>
      <c r="AX39" s="13">
        <v>30.37</v>
      </c>
      <c r="AY39" s="18" t="s">
        <v>30</v>
      </c>
      <c r="AZ39" s="18"/>
      <c r="BA39" s="115"/>
      <c r="BB39" s="13">
        <v>26.373000000000001</v>
      </c>
      <c r="BC39" s="13"/>
      <c r="BD39" s="22"/>
      <c r="BE39" s="22">
        <f t="shared" si="88"/>
        <v>0</v>
      </c>
      <c r="BF39" s="20"/>
      <c r="BG39" s="20"/>
      <c r="BH39" s="22">
        <f t="shared" si="89"/>
        <v>0</v>
      </c>
      <c r="BI39" s="22">
        <f t="shared" si="90"/>
        <v>0</v>
      </c>
      <c r="BJ39" s="18" t="s">
        <v>30</v>
      </c>
      <c r="BK39" s="22">
        <f t="shared" si="62"/>
        <v>0</v>
      </c>
      <c r="BL39" s="22">
        <f t="shared" si="63"/>
        <v>9</v>
      </c>
      <c r="BM39" s="13"/>
      <c r="BN39" s="13"/>
      <c r="BO39" s="18" t="s">
        <v>30</v>
      </c>
      <c r="BP39" s="18"/>
      <c r="BQ39" s="115"/>
      <c r="BR39" s="13">
        <v>26.373000000000001</v>
      </c>
      <c r="BS39" s="13"/>
      <c r="BT39" s="22"/>
      <c r="BU39" s="22">
        <f t="shared" si="91"/>
        <v>0</v>
      </c>
      <c r="BV39" s="20"/>
      <c r="BW39" s="20"/>
      <c r="BX39" s="22">
        <f t="shared" si="92"/>
        <v>0</v>
      </c>
      <c r="BY39" s="22">
        <f t="shared" si="93"/>
        <v>0</v>
      </c>
      <c r="BZ39" s="18" t="s">
        <v>30</v>
      </c>
      <c r="CA39" s="22">
        <f t="shared" si="64"/>
        <v>0</v>
      </c>
      <c r="CB39" s="22">
        <f t="shared" si="65"/>
        <v>9</v>
      </c>
      <c r="CC39" s="13"/>
      <c r="CD39" s="13"/>
      <c r="CE39" s="18" t="s">
        <v>30</v>
      </c>
      <c r="CF39" s="18"/>
      <c r="CG39" s="115"/>
      <c r="CH39" s="13">
        <v>26.373000000000001</v>
      </c>
      <c r="CI39" s="13"/>
      <c r="CJ39" s="22"/>
      <c r="CK39" s="22">
        <f t="shared" si="94"/>
        <v>0</v>
      </c>
      <c r="CL39" s="20"/>
      <c r="CM39" s="20"/>
      <c r="CN39" s="22">
        <f t="shared" si="95"/>
        <v>0</v>
      </c>
      <c r="CO39" s="22">
        <f t="shared" si="96"/>
        <v>0</v>
      </c>
      <c r="CP39" s="18" t="s">
        <v>30</v>
      </c>
      <c r="CQ39" s="22">
        <f t="shared" si="66"/>
        <v>0</v>
      </c>
      <c r="CR39" s="22">
        <f t="shared" si="67"/>
        <v>9</v>
      </c>
      <c r="CS39" s="13"/>
      <c r="CT39" s="13"/>
      <c r="CU39" s="18" t="s">
        <v>30</v>
      </c>
      <c r="CV39" s="18"/>
      <c r="CW39" s="115"/>
      <c r="CX39" s="13">
        <v>26.373000000000001</v>
      </c>
      <c r="CY39" s="13"/>
      <c r="CZ39" s="22"/>
      <c r="DA39" s="22">
        <f t="shared" si="97"/>
        <v>0</v>
      </c>
      <c r="DB39" s="20"/>
      <c r="DC39" s="20"/>
      <c r="DD39" s="22">
        <f t="shared" si="98"/>
        <v>0</v>
      </c>
      <c r="DE39" s="22">
        <f t="shared" si="99"/>
        <v>0</v>
      </c>
      <c r="DF39" s="18" t="s">
        <v>30</v>
      </c>
      <c r="DG39" s="22">
        <f t="shared" si="68"/>
        <v>0</v>
      </c>
      <c r="DH39" s="22">
        <f t="shared" si="69"/>
        <v>9</v>
      </c>
      <c r="DI39" s="13"/>
      <c r="DJ39" s="13"/>
      <c r="DK39" s="18" t="s">
        <v>30</v>
      </c>
      <c r="DL39" s="18"/>
      <c r="DM39" s="115"/>
      <c r="DN39" s="13">
        <v>26.373000000000001</v>
      </c>
      <c r="DO39" s="13"/>
      <c r="DP39" s="22"/>
      <c r="DQ39" s="22">
        <f t="shared" si="70"/>
        <v>0</v>
      </c>
      <c r="DR39" s="20"/>
      <c r="DS39" s="20"/>
      <c r="DT39" s="22">
        <f t="shared" si="71"/>
        <v>0</v>
      </c>
      <c r="DU39" s="22">
        <f t="shared" si="72"/>
        <v>0</v>
      </c>
      <c r="DV39" s="18" t="s">
        <v>30</v>
      </c>
      <c r="DW39" s="22">
        <f t="shared" si="73"/>
        <v>0</v>
      </c>
      <c r="DX39" s="22">
        <f t="shared" si="74"/>
        <v>9</v>
      </c>
      <c r="DY39" s="13"/>
      <c r="DZ39" s="13"/>
      <c r="EA39" s="18" t="s">
        <v>30</v>
      </c>
      <c r="EB39" s="18"/>
      <c r="EC39" s="24"/>
      <c r="ED39" s="98">
        <v>26.373000000000001</v>
      </c>
      <c r="EE39" s="13"/>
      <c r="EF39" s="77"/>
      <c r="EG39" s="22">
        <f t="shared" si="75"/>
        <v>0</v>
      </c>
      <c r="EH39" s="78">
        <v>5</v>
      </c>
      <c r="EI39" s="78">
        <v>4</v>
      </c>
      <c r="EJ39" s="22">
        <f t="shared" si="76"/>
        <v>4</v>
      </c>
      <c r="EK39" s="22">
        <f t="shared" si="77"/>
        <v>5</v>
      </c>
      <c r="EL39" s="18" t="s">
        <v>30</v>
      </c>
      <c r="EM39" s="22">
        <f t="shared" si="78"/>
        <v>9</v>
      </c>
      <c r="EN39" s="79">
        <f t="shared" si="79"/>
        <v>18</v>
      </c>
      <c r="EO39" s="13">
        <v>29.849</v>
      </c>
      <c r="EP39" s="13">
        <v>29.617000000000001</v>
      </c>
      <c r="EQ39" s="18" t="s">
        <v>30</v>
      </c>
      <c r="ER39" s="18"/>
      <c r="ES39" s="115"/>
      <c r="ET39" s="98">
        <v>26.373000000000001</v>
      </c>
      <c r="EU39" s="13"/>
      <c r="EV39" s="77"/>
      <c r="EW39" s="15">
        <f t="shared" si="80"/>
        <v>0</v>
      </c>
      <c r="EX39" s="78"/>
      <c r="EY39" s="78"/>
      <c r="EZ39" s="22">
        <f t="shared" si="81"/>
        <v>0</v>
      </c>
      <c r="FA39" s="22">
        <f t="shared" si="82"/>
        <v>0</v>
      </c>
      <c r="FB39" s="18" t="s">
        <v>30</v>
      </c>
      <c r="FC39" s="22">
        <f t="shared" si="83"/>
        <v>0</v>
      </c>
      <c r="FD39" s="79">
        <f t="shared" si="84"/>
        <v>18</v>
      </c>
      <c r="FE39" s="13"/>
      <c r="FF39" s="13"/>
      <c r="FG39" s="18" t="s">
        <v>30</v>
      </c>
      <c r="FH39" s="18"/>
      <c r="FI39" s="115"/>
      <c r="FJ39" s="98">
        <v>26.373000000000001</v>
      </c>
      <c r="FK39" s="125"/>
      <c r="FL39" s="142"/>
      <c r="FM39" s="133"/>
      <c r="FN39" s="133"/>
      <c r="FO39" s="133"/>
      <c r="FP39" s="132"/>
      <c r="FQ39" s="141"/>
      <c r="FR39" s="142"/>
      <c r="FS39" s="133"/>
      <c r="FT39" s="133"/>
      <c r="FU39" s="132"/>
      <c r="FV39" s="141"/>
      <c r="FW39" s="142"/>
      <c r="FX39" s="133"/>
      <c r="FY39" s="133"/>
      <c r="FZ39" s="132">
        <f t="shared" si="85"/>
        <v>0</v>
      </c>
      <c r="GA39" s="144">
        <f t="shared" si="86"/>
        <v>0</v>
      </c>
      <c r="GB39" s="142"/>
      <c r="GC39" s="133"/>
      <c r="GD39" s="133"/>
      <c r="GE39" s="132">
        <f t="shared" si="100"/>
        <v>0</v>
      </c>
      <c r="GF39" s="144">
        <f t="shared" si="87"/>
        <v>0</v>
      </c>
      <c r="GG39" s="142"/>
      <c r="GH39" s="133"/>
      <c r="GI39" s="133"/>
      <c r="GJ39" s="132"/>
      <c r="GK39" s="141"/>
      <c r="GL39" s="142"/>
      <c r="GM39" s="133"/>
      <c r="GN39" s="133"/>
      <c r="GO39" s="132"/>
      <c r="GP39" s="141"/>
    </row>
    <row r="40" spans="1:202" hidden="1" x14ac:dyDescent="0.25">
      <c r="A40" s="89" t="s">
        <v>143</v>
      </c>
      <c r="B40" s="10">
        <v>84</v>
      </c>
      <c r="C40" s="21"/>
      <c r="D40" s="20"/>
      <c r="E40" s="10" t="s">
        <v>43</v>
      </c>
      <c r="F40" s="13"/>
      <c r="G40" s="27"/>
      <c r="H40" s="77"/>
      <c r="I40" s="15"/>
      <c r="J40" s="78"/>
      <c r="K40" s="78"/>
      <c r="L40" s="22"/>
      <c r="M40" s="22"/>
      <c r="N40" s="26"/>
      <c r="O40" s="15"/>
      <c r="P40" s="79"/>
      <c r="Q40" s="27"/>
      <c r="R40" s="27"/>
      <c r="S40" s="18"/>
      <c r="T40" s="18"/>
      <c r="U40" s="115"/>
      <c r="V40" s="66"/>
      <c r="W40" s="27"/>
      <c r="X40" s="77"/>
      <c r="Y40" s="15"/>
      <c r="Z40" s="78"/>
      <c r="AA40" s="78"/>
      <c r="AB40" s="22"/>
      <c r="AC40" s="22"/>
      <c r="AD40" s="26"/>
      <c r="AE40" s="15"/>
      <c r="AF40" s="79"/>
      <c r="AG40" s="27"/>
      <c r="AH40" s="27"/>
      <c r="AI40" s="18"/>
      <c r="AJ40" s="18"/>
      <c r="AK40" s="115"/>
      <c r="AL40" s="98">
        <v>26.969000000000001</v>
      </c>
      <c r="AM40" s="27">
        <v>28.952999999999999</v>
      </c>
      <c r="AN40" s="77">
        <v>5</v>
      </c>
      <c r="AO40" s="15">
        <f>IF(AND(AP$228&gt;4,AN40=1),6)+IF(AND(AP$228&gt;4,AN40=2),4)+IF(AND(AP$228&gt;4,AN40=3),3)+IF(AND(AP$228&gt;4,AN40=4),2)+IF(AND(AP$228&gt;4,AN40=5),1)+IF(AND(AP$228&gt;4,AN40&gt;5),1)+IF(AND(AP$228=4,AN40=1),4)+IF(AND(AP$228=4,AN40=2),3)+IF(AND(AP$228=4,AN40=3),2)+IF(AND(AP$228=4,AN40=4),1)+IF(AND(AP$228=3,AN40=1),3)+IF(AND(AP$228=3,AN40=2),2)+IF(AND(AP$228=3,AN40=3),1)+IF(AND(AP$228=2,AN40=1),2)+IF(AND(AP$228=2,AN40=2),1)+IF(AND(AP$228=1,AN40=1),1)</f>
        <v>1</v>
      </c>
      <c r="AP40" s="78"/>
      <c r="AQ40" s="78"/>
      <c r="AR40" s="22">
        <f>IF(AND(AQ$228&gt;4,AP40=1),12)+IF(AND(AQ$228&gt;4,AP40=2),8)+IF(AND(AQ$228&gt;4,AP40=3),6)+IF(AND(AQ$228&gt;4,AP40=4),5)+IF(AND(AQ$228&gt;4,AP40=5),4)+IF(AND(AQ$228&gt;4,AP40=6),3)+IF(AND(AQ$228&gt;4,AP40=7),2)+IF(AND(AQ$228&gt;4,AP40&gt;7),1)+IF(AND(AQ$228=4,AP40=1),8)+IF(AND(AQ$228=4,AP40=2),6)+IF(AND(AQ$228=4,AP40=3),4)+IF(AND(AQ$228=4,AP40=4),2)+IF(AND(AQ$228=3,AP40=1),6)+IF(AND(AQ$228=3,AP40=2),4)+IF(AND(AQ$228=3,AP40=3),2)+IF(AND(AQ$228=2,AP40=1),4)+IF(AND(AQ$228=2,AP40=2),2)+IF(AND(AQ$228=1,AP40=1),2)</f>
        <v>0</v>
      </c>
      <c r="AS40" s="22">
        <f>IF(AND(AQ$228&gt;4,AQ40=1),12)+IF(AND(AQ$228&gt;4,AQ40=2),8)+IF(AND(AQ$228&gt;4,AQ40=3),6)+IF(AND(AQ$228&gt;4,AQ40=4),5)+IF(AND(AQ$228&gt;4,AQ40=5),4)+IF(AND(AQ$228&gt;4,AQ40=6),3)+IF(AND(AQ$228&gt;4,AQ40=7),2)+IF(AND(AQ$228&gt;4,AQ40&gt;7),1)+IF(AND(AQ$228=4,AQ40=1),8)+IF(AND(AQ$228=4,AQ40=2),6)+IF(AND(AQ$228=4,AQ40=3),4)+IF(AND(AQ$228=4,AQ40=4),2)+IF(AND(AQ$228=3,AQ40=1),6)+IF(AND(AQ$228=3,AQ40=2),4)+IF(AND(AQ$228=3,AQ40=3),2)+IF(AND(AQ$228=2,AQ40=1),4)+IF(AND(AQ$228=2,AQ40=2),2)+IF(AND(AQ$228=1,AQ40=1),2)</f>
        <v>0</v>
      </c>
      <c r="AT40" s="18" t="s">
        <v>30</v>
      </c>
      <c r="AU40" s="15">
        <f t="shared" si="60"/>
        <v>1</v>
      </c>
      <c r="AV40" s="79">
        <f t="shared" si="61"/>
        <v>1</v>
      </c>
      <c r="AW40" s="27">
        <v>31.489000000000001</v>
      </c>
      <c r="AX40" s="27"/>
      <c r="AY40" s="18" t="s">
        <v>30</v>
      </c>
      <c r="AZ40" s="18"/>
      <c r="BA40" s="115"/>
      <c r="BB40" s="98">
        <v>26.969000000000001</v>
      </c>
      <c r="BC40" s="27"/>
      <c r="BD40" s="77"/>
      <c r="BE40" s="15">
        <f t="shared" si="88"/>
        <v>0</v>
      </c>
      <c r="BF40" s="78"/>
      <c r="BG40" s="78"/>
      <c r="BH40" s="22">
        <f t="shared" si="89"/>
        <v>0</v>
      </c>
      <c r="BI40" s="22">
        <f t="shared" si="90"/>
        <v>0</v>
      </c>
      <c r="BJ40" s="18" t="s">
        <v>30</v>
      </c>
      <c r="BK40" s="15">
        <f t="shared" si="62"/>
        <v>0</v>
      </c>
      <c r="BL40" s="79">
        <f t="shared" si="63"/>
        <v>1</v>
      </c>
      <c r="BM40" s="27"/>
      <c r="BN40" s="27"/>
      <c r="BO40" s="18" t="s">
        <v>30</v>
      </c>
      <c r="BP40" s="18"/>
      <c r="BQ40" s="115"/>
      <c r="BR40" s="98">
        <v>26.969000000000001</v>
      </c>
      <c r="BS40" s="27"/>
      <c r="BT40" s="77"/>
      <c r="BU40" s="15">
        <f t="shared" si="91"/>
        <v>0</v>
      </c>
      <c r="BV40" s="78"/>
      <c r="BW40" s="78"/>
      <c r="BX40" s="22">
        <f t="shared" si="92"/>
        <v>0</v>
      </c>
      <c r="BY40" s="22">
        <f t="shared" si="93"/>
        <v>0</v>
      </c>
      <c r="BZ40" s="18" t="s">
        <v>30</v>
      </c>
      <c r="CA40" s="15">
        <f t="shared" si="64"/>
        <v>0</v>
      </c>
      <c r="CB40" s="79">
        <f t="shared" si="65"/>
        <v>1</v>
      </c>
      <c r="CC40" s="27"/>
      <c r="CD40" s="27"/>
      <c r="CE40" s="18" t="s">
        <v>30</v>
      </c>
      <c r="CF40" s="18"/>
      <c r="CG40" s="115"/>
      <c r="CH40" s="98">
        <v>26.969000000000001</v>
      </c>
      <c r="CI40" s="27"/>
      <c r="CJ40" s="77"/>
      <c r="CK40" s="15">
        <f t="shared" si="94"/>
        <v>0</v>
      </c>
      <c r="CL40" s="78"/>
      <c r="CM40" s="78"/>
      <c r="CN40" s="22">
        <f t="shared" si="95"/>
        <v>0</v>
      </c>
      <c r="CO40" s="22">
        <f t="shared" si="96"/>
        <v>0</v>
      </c>
      <c r="CP40" s="18" t="s">
        <v>30</v>
      </c>
      <c r="CQ40" s="15">
        <f t="shared" si="66"/>
        <v>0</v>
      </c>
      <c r="CR40" s="79">
        <f t="shared" si="67"/>
        <v>1</v>
      </c>
      <c r="CS40" s="27"/>
      <c r="CT40" s="27"/>
      <c r="CU40" s="18" t="s">
        <v>30</v>
      </c>
      <c r="CV40" s="18"/>
      <c r="CW40" s="115"/>
      <c r="CX40" s="98">
        <v>26.969000000000001</v>
      </c>
      <c r="CY40" s="27"/>
      <c r="CZ40" s="77"/>
      <c r="DA40" s="15">
        <f t="shared" si="97"/>
        <v>0</v>
      </c>
      <c r="DB40" s="78"/>
      <c r="DC40" s="78"/>
      <c r="DD40" s="22">
        <f t="shared" si="98"/>
        <v>0</v>
      </c>
      <c r="DE40" s="22">
        <f t="shared" si="99"/>
        <v>0</v>
      </c>
      <c r="DF40" s="18" t="s">
        <v>30</v>
      </c>
      <c r="DG40" s="15">
        <f t="shared" si="68"/>
        <v>0</v>
      </c>
      <c r="DH40" s="79">
        <f t="shared" si="69"/>
        <v>1</v>
      </c>
      <c r="DI40" s="27"/>
      <c r="DJ40" s="27"/>
      <c r="DK40" s="18" t="s">
        <v>30</v>
      </c>
      <c r="DL40" s="18"/>
      <c r="DM40" s="115"/>
      <c r="DN40" s="98">
        <v>26.969000000000001</v>
      </c>
      <c r="DO40" s="27"/>
      <c r="DP40" s="77"/>
      <c r="DQ40" s="15">
        <f t="shared" si="70"/>
        <v>0</v>
      </c>
      <c r="DR40" s="78"/>
      <c r="DS40" s="78"/>
      <c r="DT40" s="22">
        <f t="shared" si="71"/>
        <v>0</v>
      </c>
      <c r="DU40" s="22">
        <f t="shared" si="72"/>
        <v>0</v>
      </c>
      <c r="DV40" s="18" t="s">
        <v>30</v>
      </c>
      <c r="DW40" s="15">
        <f t="shared" si="73"/>
        <v>0</v>
      </c>
      <c r="DX40" s="79">
        <f t="shared" si="74"/>
        <v>1</v>
      </c>
      <c r="DY40" s="27"/>
      <c r="DZ40" s="27"/>
      <c r="EA40" s="18" t="s">
        <v>30</v>
      </c>
      <c r="EB40" s="18"/>
      <c r="EC40" s="24"/>
      <c r="ED40" s="98">
        <v>26.969000000000001</v>
      </c>
      <c r="EE40" s="27"/>
      <c r="EF40" s="77"/>
      <c r="EG40" s="15">
        <f t="shared" si="75"/>
        <v>0</v>
      </c>
      <c r="EH40" s="78"/>
      <c r="EI40" s="78"/>
      <c r="EJ40" s="22">
        <f t="shared" si="76"/>
        <v>0</v>
      </c>
      <c r="EK40" s="22">
        <f t="shared" si="77"/>
        <v>0</v>
      </c>
      <c r="EL40" s="18" t="s">
        <v>30</v>
      </c>
      <c r="EM40" s="15">
        <f t="shared" si="78"/>
        <v>0</v>
      </c>
      <c r="EN40" s="79">
        <f t="shared" si="79"/>
        <v>1</v>
      </c>
      <c r="EO40" s="27"/>
      <c r="EP40" s="27"/>
      <c r="EQ40" s="18" t="s">
        <v>30</v>
      </c>
      <c r="ER40" s="18"/>
      <c r="ES40" s="115"/>
      <c r="ET40" s="98">
        <v>26.969000000000001</v>
      </c>
      <c r="EU40" s="27">
        <v>29.579000000000001</v>
      </c>
      <c r="EV40" s="77">
        <v>5</v>
      </c>
      <c r="EW40" s="15">
        <f t="shared" si="80"/>
        <v>1</v>
      </c>
      <c r="EX40" s="78">
        <v>3</v>
      </c>
      <c r="EY40" s="78">
        <v>3</v>
      </c>
      <c r="EZ40" s="22">
        <f t="shared" si="81"/>
        <v>6</v>
      </c>
      <c r="FA40" s="22">
        <f t="shared" si="82"/>
        <v>6</v>
      </c>
      <c r="FB40" s="18" t="s">
        <v>30</v>
      </c>
      <c r="FC40" s="15">
        <f t="shared" si="83"/>
        <v>13</v>
      </c>
      <c r="FD40" s="79">
        <f t="shared" si="84"/>
        <v>14</v>
      </c>
      <c r="FE40" s="27">
        <v>29.459</v>
      </c>
      <c r="FF40" s="27">
        <v>30.396999999999998</v>
      </c>
      <c r="FG40" s="18" t="s">
        <v>30</v>
      </c>
      <c r="FH40" s="18"/>
      <c r="FI40" s="115"/>
      <c r="FJ40" s="98">
        <v>26.969000000000001</v>
      </c>
      <c r="FK40" s="125"/>
      <c r="FL40" s="140"/>
      <c r="FM40" s="131"/>
      <c r="FN40" s="131"/>
      <c r="FO40" s="131"/>
      <c r="FP40" s="132"/>
      <c r="FQ40" s="141"/>
      <c r="FR40" s="140"/>
      <c r="FS40" s="131"/>
      <c r="FT40" s="131"/>
      <c r="FU40" s="132"/>
      <c r="FV40" s="141"/>
      <c r="FW40" s="140"/>
      <c r="FX40" s="131"/>
      <c r="FY40" s="131"/>
      <c r="FZ40" s="132">
        <f t="shared" si="85"/>
        <v>0</v>
      </c>
      <c r="GA40" s="144">
        <f t="shared" si="86"/>
        <v>0</v>
      </c>
      <c r="GB40" s="140"/>
      <c r="GC40" s="131"/>
      <c r="GD40" s="131"/>
      <c r="GE40" s="132">
        <f t="shared" si="100"/>
        <v>0</v>
      </c>
      <c r="GF40" s="144">
        <f t="shared" si="87"/>
        <v>0</v>
      </c>
      <c r="GG40" s="140"/>
      <c r="GH40" s="131"/>
      <c r="GI40" s="131"/>
      <c r="GJ40" s="132"/>
      <c r="GK40" s="141"/>
      <c r="GL40" s="140"/>
      <c r="GM40" s="131"/>
      <c r="GN40" s="131"/>
      <c r="GO40" s="132"/>
      <c r="GP40" s="141"/>
    </row>
    <row r="41" spans="1:202" hidden="1" x14ac:dyDescent="0.25">
      <c r="A41" s="89" t="s">
        <v>33</v>
      </c>
      <c r="B41" s="10">
        <v>28</v>
      </c>
      <c r="C41" s="21"/>
      <c r="D41" s="20"/>
      <c r="E41" s="10" t="s">
        <v>117</v>
      </c>
      <c r="F41" s="13"/>
      <c r="G41" s="27"/>
      <c r="H41" s="25"/>
      <c r="I41" s="15"/>
      <c r="J41" s="10"/>
      <c r="K41" s="10"/>
      <c r="L41" s="15"/>
      <c r="M41" s="15"/>
      <c r="N41" s="26"/>
      <c r="O41" s="15"/>
      <c r="P41" s="15"/>
      <c r="Q41" s="27"/>
      <c r="R41" s="27"/>
      <c r="S41" s="18"/>
      <c r="T41" s="23"/>
      <c r="U41" s="115"/>
      <c r="V41" s="66"/>
      <c r="W41" s="27"/>
      <c r="X41" s="25"/>
      <c r="Y41" s="15"/>
      <c r="Z41" s="10"/>
      <c r="AA41" s="10"/>
      <c r="AB41" s="15"/>
      <c r="AC41" s="15"/>
      <c r="AD41" s="26"/>
      <c r="AE41" s="15"/>
      <c r="AF41" s="15"/>
      <c r="AG41" s="27"/>
      <c r="AH41" s="27"/>
      <c r="AI41" s="18"/>
      <c r="AJ41" s="23"/>
      <c r="AK41" s="115"/>
      <c r="AL41" s="98"/>
      <c r="AM41" s="27">
        <v>25.759</v>
      </c>
      <c r="AN41" s="25"/>
      <c r="AO41" s="15"/>
      <c r="AP41" s="10"/>
      <c r="AQ41" s="10"/>
      <c r="AR41" s="22"/>
      <c r="AS41" s="22"/>
      <c r="AT41" s="26" t="s">
        <v>29</v>
      </c>
      <c r="AU41" s="15"/>
      <c r="AV41" s="79"/>
      <c r="AW41" s="27">
        <v>25.757999999999999</v>
      </c>
      <c r="AX41" s="27">
        <v>25.672000000000001</v>
      </c>
      <c r="AY41" s="18" t="s">
        <v>30</v>
      </c>
      <c r="AZ41" s="23" t="s">
        <v>152</v>
      </c>
      <c r="BA41" s="115"/>
      <c r="BB41" s="98">
        <v>25.672000000000001</v>
      </c>
      <c r="BC41" s="27">
        <v>27.495000000000001</v>
      </c>
      <c r="BD41" s="77">
        <v>5</v>
      </c>
      <c r="BE41" s="15">
        <f t="shared" si="88"/>
        <v>1</v>
      </c>
      <c r="BF41" s="78">
        <v>2</v>
      </c>
      <c r="BG41" s="78">
        <v>6</v>
      </c>
      <c r="BH41" s="22">
        <f t="shared" si="89"/>
        <v>8</v>
      </c>
      <c r="BI41" s="22">
        <f t="shared" si="90"/>
        <v>3</v>
      </c>
      <c r="BJ41" s="26" t="s">
        <v>30</v>
      </c>
      <c r="BK41" s="15">
        <f t="shared" si="62"/>
        <v>13</v>
      </c>
      <c r="BL41" s="79">
        <f t="shared" si="63"/>
        <v>13</v>
      </c>
      <c r="BM41" s="27">
        <v>25.343</v>
      </c>
      <c r="BN41" s="27">
        <v>25.972999999999999</v>
      </c>
      <c r="BO41" s="18" t="s">
        <v>30</v>
      </c>
      <c r="BP41" s="23" t="s">
        <v>103</v>
      </c>
      <c r="BQ41" s="115">
        <v>1</v>
      </c>
      <c r="BR41" s="98">
        <v>25.343</v>
      </c>
      <c r="BS41" s="27"/>
      <c r="BT41" s="77"/>
      <c r="BU41" s="15">
        <f t="shared" si="91"/>
        <v>0</v>
      </c>
      <c r="BV41" s="78"/>
      <c r="BW41" s="78"/>
      <c r="BX41" s="22">
        <f t="shared" si="92"/>
        <v>0</v>
      </c>
      <c r="BY41" s="22">
        <f t="shared" si="93"/>
        <v>0</v>
      </c>
      <c r="BZ41" s="26" t="s">
        <v>30</v>
      </c>
      <c r="CA41" s="15">
        <f t="shared" si="64"/>
        <v>0</v>
      </c>
      <c r="CB41" s="79">
        <f t="shared" si="65"/>
        <v>13</v>
      </c>
      <c r="CC41" s="27"/>
      <c r="CD41" s="27"/>
      <c r="CE41" s="18" t="s">
        <v>30</v>
      </c>
      <c r="CF41" s="18" t="s">
        <v>103</v>
      </c>
      <c r="CG41" s="115"/>
      <c r="CH41" s="98">
        <v>25.343</v>
      </c>
      <c r="CI41" s="27"/>
      <c r="CJ41" s="77"/>
      <c r="CK41" s="15">
        <f t="shared" si="94"/>
        <v>0</v>
      </c>
      <c r="CL41" s="78"/>
      <c r="CM41" s="78"/>
      <c r="CN41" s="22">
        <f t="shared" si="95"/>
        <v>0</v>
      </c>
      <c r="CO41" s="22">
        <f t="shared" si="96"/>
        <v>0</v>
      </c>
      <c r="CP41" s="26" t="s">
        <v>30</v>
      </c>
      <c r="CQ41" s="15">
        <f t="shared" si="66"/>
        <v>0</v>
      </c>
      <c r="CR41" s="79">
        <f t="shared" si="67"/>
        <v>13</v>
      </c>
      <c r="CS41" s="27"/>
      <c r="CT41" s="27"/>
      <c r="CU41" s="18" t="s">
        <v>30</v>
      </c>
      <c r="CV41" s="18" t="s">
        <v>103</v>
      </c>
      <c r="CW41" s="115"/>
      <c r="CX41" s="98">
        <v>25.343</v>
      </c>
      <c r="CY41" s="27"/>
      <c r="CZ41" s="77"/>
      <c r="DA41" s="15">
        <f t="shared" si="97"/>
        <v>0</v>
      </c>
      <c r="DB41" s="78"/>
      <c r="DC41" s="78"/>
      <c r="DD41" s="22">
        <f t="shared" si="98"/>
        <v>0</v>
      </c>
      <c r="DE41" s="22">
        <f t="shared" si="99"/>
        <v>0</v>
      </c>
      <c r="DF41" s="26" t="s">
        <v>30</v>
      </c>
      <c r="DG41" s="15">
        <f t="shared" si="68"/>
        <v>0</v>
      </c>
      <c r="DH41" s="79">
        <f t="shared" si="69"/>
        <v>13</v>
      </c>
      <c r="DI41" s="27"/>
      <c r="DJ41" s="27"/>
      <c r="DK41" s="18" t="s">
        <v>30</v>
      </c>
      <c r="DL41" s="18" t="s">
        <v>103</v>
      </c>
      <c r="DM41" s="115"/>
      <c r="DN41" s="98">
        <v>25.343</v>
      </c>
      <c r="DO41" s="27"/>
      <c r="DP41" s="77"/>
      <c r="DQ41" s="15">
        <f t="shared" si="70"/>
        <v>0</v>
      </c>
      <c r="DR41" s="78"/>
      <c r="DS41" s="78"/>
      <c r="DT41" s="22">
        <f t="shared" si="71"/>
        <v>0</v>
      </c>
      <c r="DU41" s="22">
        <f t="shared" si="72"/>
        <v>0</v>
      </c>
      <c r="DV41" s="26" t="s">
        <v>30</v>
      </c>
      <c r="DW41" s="15">
        <f t="shared" si="73"/>
        <v>0</v>
      </c>
      <c r="DX41" s="79">
        <f t="shared" si="74"/>
        <v>13</v>
      </c>
      <c r="DY41" s="27"/>
      <c r="DZ41" s="27"/>
      <c r="EA41" s="18" t="s">
        <v>30</v>
      </c>
      <c r="EB41" s="18" t="s">
        <v>103</v>
      </c>
      <c r="EC41" s="24"/>
      <c r="ED41" s="98">
        <v>25.343</v>
      </c>
      <c r="EE41" s="27"/>
      <c r="EF41" s="77"/>
      <c r="EG41" s="15">
        <f t="shared" si="75"/>
        <v>0</v>
      </c>
      <c r="EH41" s="78"/>
      <c r="EI41" s="78"/>
      <c r="EJ41" s="22">
        <f t="shared" si="76"/>
        <v>0</v>
      </c>
      <c r="EK41" s="22">
        <f t="shared" si="77"/>
        <v>0</v>
      </c>
      <c r="EL41" s="26" t="s">
        <v>30</v>
      </c>
      <c r="EM41" s="15">
        <f t="shared" si="78"/>
        <v>0</v>
      </c>
      <c r="EN41" s="79">
        <f t="shared" si="79"/>
        <v>13</v>
      </c>
      <c r="EO41" s="27"/>
      <c r="EP41" s="27"/>
      <c r="EQ41" s="18" t="s">
        <v>30</v>
      </c>
      <c r="ER41" s="18" t="s">
        <v>103</v>
      </c>
      <c r="ES41" s="115"/>
      <c r="ET41" s="98">
        <v>25.343</v>
      </c>
      <c r="EU41" s="27"/>
      <c r="EV41" s="77"/>
      <c r="EW41" s="15">
        <f t="shared" si="80"/>
        <v>0</v>
      </c>
      <c r="EX41" s="78"/>
      <c r="EY41" s="78"/>
      <c r="EZ41" s="22">
        <f t="shared" si="81"/>
        <v>0</v>
      </c>
      <c r="FA41" s="22">
        <f t="shared" si="82"/>
        <v>0</v>
      </c>
      <c r="FB41" s="26" t="s">
        <v>30</v>
      </c>
      <c r="FC41" s="15">
        <f t="shared" si="83"/>
        <v>0</v>
      </c>
      <c r="FD41" s="79">
        <f t="shared" si="84"/>
        <v>13</v>
      </c>
      <c r="FE41" s="27"/>
      <c r="FF41" s="27"/>
      <c r="FG41" s="18" t="s">
        <v>30</v>
      </c>
      <c r="FH41" s="18" t="s">
        <v>103</v>
      </c>
      <c r="FI41" s="115"/>
      <c r="FJ41" s="98">
        <v>25.343</v>
      </c>
      <c r="FK41" s="125"/>
      <c r="FL41" s="140"/>
      <c r="FM41" s="131"/>
      <c r="FN41" s="131"/>
      <c r="FO41" s="131"/>
      <c r="FP41" s="132"/>
      <c r="FQ41" s="141"/>
      <c r="FR41" s="140"/>
      <c r="FS41" s="131"/>
      <c r="FT41" s="131"/>
      <c r="FU41" s="132"/>
      <c r="FV41" s="141"/>
      <c r="FW41" s="140"/>
      <c r="FX41" s="131"/>
      <c r="FY41" s="131"/>
      <c r="FZ41" s="132">
        <f t="shared" si="85"/>
        <v>0</v>
      </c>
      <c r="GA41" s="144">
        <f t="shared" si="86"/>
        <v>0</v>
      </c>
      <c r="GB41" s="140"/>
      <c r="GC41" s="131"/>
      <c r="GD41" s="131"/>
      <c r="GE41" s="132">
        <f t="shared" si="100"/>
        <v>0</v>
      </c>
      <c r="GF41" s="144">
        <f t="shared" si="87"/>
        <v>0</v>
      </c>
      <c r="GG41" s="140"/>
      <c r="GH41" s="131"/>
      <c r="GI41" s="131"/>
      <c r="GJ41" s="132"/>
      <c r="GK41" s="141"/>
      <c r="GL41" s="140"/>
      <c r="GM41" s="131"/>
      <c r="GN41" s="131"/>
      <c r="GO41" s="132"/>
      <c r="GP41" s="141"/>
    </row>
    <row r="42" spans="1:202" hidden="1" x14ac:dyDescent="0.25">
      <c r="A42" s="89" t="s">
        <v>197</v>
      </c>
      <c r="B42" s="10">
        <v>116</v>
      </c>
      <c r="C42" s="21"/>
      <c r="D42" s="20"/>
      <c r="E42" s="10" t="s">
        <v>198</v>
      </c>
      <c r="F42" s="13"/>
      <c r="G42" s="27"/>
      <c r="H42" s="25"/>
      <c r="I42" s="15"/>
      <c r="J42" s="10"/>
      <c r="K42" s="10"/>
      <c r="L42" s="15"/>
      <c r="M42" s="15"/>
      <c r="N42" s="26"/>
      <c r="O42" s="15"/>
      <c r="P42" s="15"/>
      <c r="Q42" s="27"/>
      <c r="R42" s="27"/>
      <c r="S42" s="18"/>
      <c r="T42" s="23"/>
      <c r="U42" s="115"/>
      <c r="V42" s="66"/>
      <c r="W42" s="27"/>
      <c r="X42" s="25"/>
      <c r="Y42" s="15"/>
      <c r="Z42" s="10"/>
      <c r="AA42" s="10"/>
      <c r="AB42" s="15"/>
      <c r="AC42" s="15"/>
      <c r="AD42" s="26"/>
      <c r="AE42" s="15"/>
      <c r="AF42" s="15"/>
      <c r="AG42" s="27"/>
      <c r="AH42" s="27"/>
      <c r="AI42" s="18"/>
      <c r="AJ42" s="23"/>
      <c r="AK42" s="115"/>
      <c r="AL42" s="95"/>
      <c r="AM42" s="27"/>
      <c r="AN42" s="96"/>
      <c r="AO42" s="15"/>
      <c r="AP42" s="97"/>
      <c r="AQ42" s="97"/>
      <c r="AR42" s="22"/>
      <c r="AS42" s="22"/>
      <c r="AT42" s="26"/>
      <c r="AU42" s="15"/>
      <c r="AV42" s="79"/>
      <c r="AW42" s="27"/>
      <c r="AX42" s="27"/>
      <c r="AY42" s="18"/>
      <c r="AZ42" s="23"/>
      <c r="BA42" s="115"/>
      <c r="BB42" s="95"/>
      <c r="BC42" s="27"/>
      <c r="BD42" s="96"/>
      <c r="BE42" s="15"/>
      <c r="BF42" s="97"/>
      <c r="BG42" s="97"/>
      <c r="BH42" s="22"/>
      <c r="BI42" s="22"/>
      <c r="BJ42" s="26"/>
      <c r="BK42" s="15"/>
      <c r="BL42" s="79"/>
      <c r="BM42" s="27"/>
      <c r="BN42" s="27"/>
      <c r="BO42" s="18"/>
      <c r="BP42" s="28"/>
      <c r="BQ42" s="115"/>
      <c r="BR42" s="95"/>
      <c r="BS42" s="27"/>
      <c r="BT42" s="96"/>
      <c r="BU42" s="15"/>
      <c r="BV42" s="97"/>
      <c r="BW42" s="97"/>
      <c r="BX42" s="22"/>
      <c r="BY42" s="22"/>
      <c r="BZ42" s="26"/>
      <c r="CA42" s="15"/>
      <c r="CB42" s="79"/>
      <c r="CC42" s="27"/>
      <c r="CD42" s="27"/>
      <c r="CE42" s="18"/>
      <c r="CF42" s="28"/>
      <c r="CG42" s="115"/>
      <c r="CH42" s="95"/>
      <c r="CI42" s="27"/>
      <c r="CJ42" s="96"/>
      <c r="CK42" s="15"/>
      <c r="CL42" s="97"/>
      <c r="CM42" s="97"/>
      <c r="CN42" s="22"/>
      <c r="CO42" s="22"/>
      <c r="CP42" s="26"/>
      <c r="CQ42" s="15"/>
      <c r="CR42" s="79"/>
      <c r="CS42" s="27"/>
      <c r="CT42" s="27"/>
      <c r="CU42" s="18"/>
      <c r="CV42" s="28"/>
      <c r="CW42" s="115"/>
      <c r="CX42" s="98"/>
      <c r="CY42" s="27"/>
      <c r="CZ42" s="77"/>
      <c r="DA42" s="15"/>
      <c r="DB42" s="78"/>
      <c r="DC42" s="78"/>
      <c r="DD42" s="22"/>
      <c r="DE42" s="22"/>
      <c r="DF42" s="26"/>
      <c r="DG42" s="15"/>
      <c r="DH42" s="79"/>
      <c r="DI42" s="27"/>
      <c r="DJ42" s="27"/>
      <c r="DK42" s="18"/>
      <c r="DL42" s="28"/>
      <c r="DM42" s="115"/>
      <c r="DN42" s="98"/>
      <c r="DO42" s="27"/>
      <c r="DP42" s="77"/>
      <c r="DQ42" s="15"/>
      <c r="DR42" s="78"/>
      <c r="DS42" s="78"/>
      <c r="DT42" s="22"/>
      <c r="DU42" s="22"/>
      <c r="DV42" s="26"/>
      <c r="DW42" s="15"/>
      <c r="DX42" s="79"/>
      <c r="DY42" s="27"/>
      <c r="DZ42" s="27"/>
      <c r="EA42" s="18"/>
      <c r="EB42" s="23"/>
      <c r="EC42" s="24"/>
      <c r="ED42" s="98">
        <v>26.358000000000001</v>
      </c>
      <c r="EE42" s="27">
        <v>27.268000000000001</v>
      </c>
      <c r="EF42" s="77">
        <v>1</v>
      </c>
      <c r="EG42" s="15">
        <f>IF(AND(EH$229&gt;4,EF42=1),6)+IF(AND(EH$229&gt;4,EF42=2),4)+IF(AND(EH$229&gt;4,EF42=3),3)+IF(AND(EH$229&gt;4,EF42=4),2)+IF(AND(EH$229&gt;4,EF42=5),1)+IF(AND(EH$229&gt;4,EF42&gt;5),1)+IF(AND(EH$229=4,EF42=1),4)+IF(AND(EH$229=4,EF42=2),3)+IF(AND(EH$229=4,EF42=3),2)+IF(AND(EH$229=4,EF42=4),1)+IF(AND(EH$229=3,EF42=1),3)+IF(AND(EH$229=3,EF42=2),2)+IF(AND(EH$229=3,EF42=3),1)+IF(AND(EH$229=2,EF42=1),2)+IF(AND(EH$229=2,EF42=2),1)+IF(AND(EH$229=1,EF42=1),1)</f>
        <v>6</v>
      </c>
      <c r="EH42" s="78">
        <v>3</v>
      </c>
      <c r="EI42" s="78"/>
      <c r="EJ42" s="15">
        <f>IF(AND(EK$229&gt;4,EI42=1),6)+IF(AND(EK$229&gt;4,EI42=2),4)+IF(AND(EK$229&gt;4,EI42=3),3)+IF(AND(EK$229&gt;4,EI42=4),2)+IF(AND(EK$229&gt;4,EI42=5),1)+IF(AND(EK$229&gt;4,EI42&gt;5),1)+IF(AND(EK$229=4,EI42=1),4)+IF(AND(EK$229=4,EI42=2),3)+IF(AND(EK$229=4,EI42=3),2)+IF(AND(EK$229=4,EI42=4),1)+IF(AND(EK$229=3,EI42=1),3)+IF(AND(EK$229=3,EI42=2),2)+IF(AND(EK$229=3,EI42=3),1)+IF(AND(EK$229=2,EI42=1),2)+IF(AND(EK$229=2,EI42=2),1)+IF(AND(EK$229=1,EI42=1),1)</f>
        <v>0</v>
      </c>
      <c r="EK42" s="15">
        <f>IF(AND(EL$229&gt;4,EJ42=1),6)+IF(AND(EL$229&gt;4,EJ42=2),4)+IF(AND(EL$229&gt;4,EJ42=3),3)+IF(AND(EL$229&gt;4,EJ42=4),2)+IF(AND(EL$229&gt;4,EJ42=5),1)+IF(AND(EL$229&gt;4,EJ42&gt;5),1)+IF(AND(EL$229=4,EJ42=1),4)+IF(AND(EL$229=4,EJ42=2),3)+IF(AND(EL$229=4,EJ42=3),2)+IF(AND(EL$229=4,EJ42=4),1)+IF(AND(EL$229=3,EJ42=1),3)+IF(AND(EL$229=3,EJ42=2),2)+IF(AND(EL$229=3,EJ42=3),1)+IF(AND(EL$229=2,EJ42=1),2)+IF(AND(EL$229=2,EJ42=2),1)+IF(AND(EL$229=1,EJ42=1),1)</f>
        <v>0</v>
      </c>
      <c r="EL42" s="26" t="s">
        <v>39</v>
      </c>
      <c r="EM42" s="15">
        <f t="shared" si="78"/>
        <v>6</v>
      </c>
      <c r="EN42" s="79">
        <f t="shared" si="79"/>
        <v>6</v>
      </c>
      <c r="EO42" s="27">
        <v>27.675000000000001</v>
      </c>
      <c r="EP42" s="27"/>
      <c r="EQ42" s="18" t="s">
        <v>30</v>
      </c>
      <c r="ER42" s="23" t="s">
        <v>131</v>
      </c>
      <c r="ES42" s="115"/>
      <c r="ET42" s="98">
        <v>26.358000000000001</v>
      </c>
      <c r="EU42" s="27">
        <v>28.247</v>
      </c>
      <c r="EV42" s="77">
        <v>4</v>
      </c>
      <c r="EW42" s="15">
        <f t="shared" si="80"/>
        <v>2</v>
      </c>
      <c r="EX42" s="78"/>
      <c r="EY42" s="78"/>
      <c r="EZ42" s="22">
        <f t="shared" si="81"/>
        <v>0</v>
      </c>
      <c r="FA42" s="22">
        <f t="shared" si="82"/>
        <v>0</v>
      </c>
      <c r="FB42" s="26" t="s">
        <v>30</v>
      </c>
      <c r="FC42" s="15">
        <f t="shared" si="83"/>
        <v>2</v>
      </c>
      <c r="FD42" s="79">
        <f t="shared" si="84"/>
        <v>8</v>
      </c>
      <c r="FE42" s="27">
        <v>28.303999999999998</v>
      </c>
      <c r="FF42" s="27"/>
      <c r="FG42" s="18" t="s">
        <v>30</v>
      </c>
      <c r="FH42" s="28"/>
      <c r="FI42" s="115"/>
      <c r="FJ42" s="98">
        <v>26.358000000000001</v>
      </c>
      <c r="FK42" s="125"/>
      <c r="FL42" s="140"/>
      <c r="FM42" s="131"/>
      <c r="FN42" s="131"/>
      <c r="FO42" s="131"/>
      <c r="FP42" s="132"/>
      <c r="FQ42" s="141"/>
      <c r="FR42" s="140"/>
      <c r="FS42" s="131"/>
      <c r="FT42" s="131"/>
      <c r="FU42" s="132"/>
      <c r="FV42" s="141"/>
      <c r="FW42" s="140"/>
      <c r="FX42" s="131"/>
      <c r="FY42" s="131"/>
      <c r="FZ42" s="132">
        <f t="shared" si="85"/>
        <v>0</v>
      </c>
      <c r="GA42" s="144">
        <f t="shared" si="86"/>
        <v>0</v>
      </c>
      <c r="GB42" s="140"/>
      <c r="GC42" s="131"/>
      <c r="GD42" s="131"/>
      <c r="GE42" s="132">
        <f t="shared" si="100"/>
        <v>0</v>
      </c>
      <c r="GF42" s="144">
        <f t="shared" si="87"/>
        <v>0</v>
      </c>
      <c r="GG42" s="140"/>
      <c r="GH42" s="131"/>
      <c r="GI42" s="131"/>
      <c r="GJ42" s="132"/>
      <c r="GK42" s="141"/>
      <c r="GL42" s="140"/>
      <c r="GM42" s="131"/>
      <c r="GN42" s="131"/>
      <c r="GO42" s="132"/>
      <c r="GP42" s="141"/>
    </row>
    <row r="43" spans="1:202" hidden="1" x14ac:dyDescent="0.25">
      <c r="A43" s="89" t="s">
        <v>213</v>
      </c>
      <c r="B43" s="10">
        <v>33</v>
      </c>
      <c r="C43" s="21"/>
      <c r="D43" s="20"/>
      <c r="E43" s="10" t="s">
        <v>43</v>
      </c>
      <c r="F43" s="13"/>
      <c r="G43" s="27"/>
      <c r="H43" s="25"/>
      <c r="I43" s="15"/>
      <c r="J43" s="10"/>
      <c r="K43" s="10"/>
      <c r="L43" s="15"/>
      <c r="M43" s="15"/>
      <c r="N43" s="26"/>
      <c r="O43" s="15"/>
      <c r="P43" s="15"/>
      <c r="Q43" s="27"/>
      <c r="R43" s="27"/>
      <c r="S43" s="18"/>
      <c r="T43" s="23"/>
      <c r="U43" s="115"/>
      <c r="V43" s="66"/>
      <c r="W43" s="27"/>
      <c r="X43" s="25"/>
      <c r="Y43" s="15"/>
      <c r="Z43" s="10"/>
      <c r="AA43" s="10"/>
      <c r="AB43" s="15"/>
      <c r="AC43" s="15"/>
      <c r="AD43" s="26"/>
      <c r="AE43" s="15"/>
      <c r="AF43" s="15"/>
      <c r="AG43" s="27"/>
      <c r="AH43" s="27"/>
      <c r="AI43" s="18"/>
      <c r="AJ43" s="18"/>
      <c r="AK43" s="115"/>
      <c r="AL43" s="13"/>
      <c r="AM43" s="27"/>
      <c r="AN43" s="25"/>
      <c r="AO43" s="15"/>
      <c r="AP43" s="10"/>
      <c r="AQ43" s="10"/>
      <c r="AR43" s="15"/>
      <c r="AS43" s="15"/>
      <c r="AT43" s="26"/>
      <c r="AU43" s="15"/>
      <c r="AV43" s="15"/>
      <c r="AW43" s="27"/>
      <c r="AX43" s="27"/>
      <c r="AY43" s="18"/>
      <c r="AZ43" s="18"/>
      <c r="BA43" s="115"/>
      <c r="BB43" s="13"/>
      <c r="BC43" s="27"/>
      <c r="BD43" s="25"/>
      <c r="BE43" s="15"/>
      <c r="BF43" s="10"/>
      <c r="BG43" s="10"/>
      <c r="BH43" s="15"/>
      <c r="BI43" s="15"/>
      <c r="BJ43" s="26"/>
      <c r="BK43" s="15"/>
      <c r="BL43" s="15"/>
      <c r="BM43" s="27"/>
      <c r="BN43" s="27"/>
      <c r="BO43" s="18"/>
      <c r="BP43" s="18"/>
      <c r="BQ43" s="115"/>
      <c r="BR43" s="13"/>
      <c r="BS43" s="27"/>
      <c r="BT43" s="25"/>
      <c r="BU43" s="15"/>
      <c r="BV43" s="10"/>
      <c r="BW43" s="10"/>
      <c r="BX43" s="15"/>
      <c r="BY43" s="15"/>
      <c r="BZ43" s="26"/>
      <c r="CA43" s="15"/>
      <c r="CB43" s="15"/>
      <c r="CC43" s="27"/>
      <c r="CD43" s="27"/>
      <c r="CE43" s="18"/>
      <c r="CF43" s="18"/>
      <c r="CG43" s="115"/>
      <c r="CH43" s="13"/>
      <c r="CI43" s="27"/>
      <c r="CJ43" s="25"/>
      <c r="CK43" s="15"/>
      <c r="CL43" s="10"/>
      <c r="CM43" s="10"/>
      <c r="CN43" s="15"/>
      <c r="CO43" s="15"/>
      <c r="CP43" s="26"/>
      <c r="CQ43" s="15"/>
      <c r="CR43" s="15"/>
      <c r="CS43" s="27"/>
      <c r="CT43" s="27"/>
      <c r="CU43" s="18"/>
      <c r="CV43" s="23"/>
      <c r="CW43" s="115"/>
      <c r="CX43" s="98"/>
      <c r="CY43" s="27"/>
      <c r="CZ43" s="77"/>
      <c r="DA43" s="15"/>
      <c r="DB43" s="78"/>
      <c r="DC43" s="78"/>
      <c r="DD43" s="15"/>
      <c r="DE43" s="15"/>
      <c r="DF43" s="26"/>
      <c r="DG43" s="15"/>
      <c r="DH43" s="79"/>
      <c r="DI43" s="27"/>
      <c r="DJ43" s="27"/>
      <c r="DK43" s="18"/>
      <c r="DL43" s="18"/>
      <c r="DM43" s="115"/>
      <c r="DN43" s="98"/>
      <c r="DO43" s="27"/>
      <c r="DP43" s="77"/>
      <c r="DQ43" s="15"/>
      <c r="DR43" s="78"/>
      <c r="DS43" s="78"/>
      <c r="DT43" s="15"/>
      <c r="DU43" s="15"/>
      <c r="DV43" s="26"/>
      <c r="DW43" s="15"/>
      <c r="DX43" s="79"/>
      <c r="DY43" s="27"/>
      <c r="DZ43" s="27"/>
      <c r="EA43" s="18"/>
      <c r="EB43" s="18"/>
      <c r="EC43" s="24"/>
      <c r="ED43" s="98"/>
      <c r="EE43" s="27"/>
      <c r="EF43" s="77"/>
      <c r="EG43" s="15"/>
      <c r="EH43" s="78"/>
      <c r="EI43" s="78"/>
      <c r="EJ43" s="15"/>
      <c r="EK43" s="15"/>
      <c r="EL43" s="26"/>
      <c r="EM43" s="15"/>
      <c r="EN43" s="79"/>
      <c r="EO43" s="27"/>
      <c r="EP43" s="27"/>
      <c r="EQ43" s="18"/>
      <c r="ER43" s="18"/>
      <c r="ES43" s="115"/>
      <c r="ET43" s="98"/>
      <c r="EU43" s="27">
        <v>33.956000000000003</v>
      </c>
      <c r="EV43" s="77"/>
      <c r="EW43" s="15"/>
      <c r="EX43" s="78"/>
      <c r="EY43" s="78"/>
      <c r="EZ43" s="15"/>
      <c r="FA43" s="15"/>
      <c r="FB43" s="26" t="s">
        <v>29</v>
      </c>
      <c r="FC43" s="15"/>
      <c r="FD43" s="79"/>
      <c r="FE43" s="27">
        <v>26.617999999999999</v>
      </c>
      <c r="FF43" s="27">
        <v>25.199000000000002</v>
      </c>
      <c r="FG43" s="18" t="s">
        <v>30</v>
      </c>
      <c r="FH43" s="23" t="s">
        <v>219</v>
      </c>
      <c r="FI43" s="115"/>
      <c r="FJ43" s="98">
        <v>25.199000000000002</v>
      </c>
      <c r="FK43" s="125"/>
      <c r="FL43" s="140"/>
      <c r="FM43" s="131"/>
      <c r="FN43" s="131"/>
      <c r="FO43" s="131"/>
      <c r="FP43" s="132"/>
      <c r="FQ43" s="141"/>
      <c r="FR43" s="140"/>
      <c r="FS43" s="131"/>
      <c r="FT43" s="131"/>
      <c r="FU43" s="132"/>
      <c r="FV43" s="141"/>
      <c r="FW43" s="140"/>
      <c r="FX43" s="131"/>
      <c r="FY43" s="131"/>
      <c r="FZ43" s="132">
        <f t="shared" si="85"/>
        <v>0</v>
      </c>
      <c r="GA43" s="144"/>
      <c r="GB43" s="140"/>
      <c r="GC43" s="131"/>
      <c r="GD43" s="131"/>
      <c r="GE43" s="132">
        <f t="shared" si="100"/>
        <v>0</v>
      </c>
      <c r="GF43" s="141"/>
      <c r="GG43" s="140"/>
      <c r="GH43" s="131"/>
      <c r="GI43" s="131"/>
      <c r="GJ43" s="132"/>
      <c r="GK43" s="141"/>
      <c r="GL43" s="140"/>
      <c r="GM43" s="131"/>
      <c r="GN43" s="131"/>
      <c r="GO43" s="132"/>
      <c r="GP43" s="141"/>
    </row>
    <row r="44" spans="1:202" hidden="1" x14ac:dyDescent="0.25">
      <c r="A44" s="90">
        <v>10</v>
      </c>
      <c r="B44" s="10"/>
      <c r="C44" s="21"/>
      <c r="D44" s="20"/>
      <c r="E44" s="10"/>
      <c r="F44" s="20"/>
      <c r="G44" s="27"/>
      <c r="H44" s="25"/>
      <c r="I44" s="10"/>
      <c r="J44" s="10"/>
      <c r="K44" s="10"/>
      <c r="L44" s="10"/>
      <c r="M44" s="22"/>
      <c r="N44" s="22"/>
      <c r="O44" s="15"/>
      <c r="P44" s="15"/>
      <c r="Q44" s="27"/>
      <c r="R44" s="10"/>
      <c r="S44" s="18"/>
      <c r="T44" s="20"/>
      <c r="U44" s="115"/>
      <c r="V44" s="67"/>
      <c r="W44" s="27"/>
      <c r="X44" s="25"/>
      <c r="Y44" s="10"/>
      <c r="Z44" s="10"/>
      <c r="AA44" s="10"/>
      <c r="AB44" s="10"/>
      <c r="AC44" s="22"/>
      <c r="AD44" s="22"/>
      <c r="AE44" s="15"/>
      <c r="AF44" s="79"/>
      <c r="AG44" s="27"/>
      <c r="AH44" s="10"/>
      <c r="AI44" s="18"/>
      <c r="AJ44" s="20"/>
      <c r="AK44" s="115"/>
      <c r="AL44" s="99"/>
      <c r="AM44" s="27"/>
      <c r="AN44" s="25"/>
      <c r="AO44" s="10"/>
      <c r="AP44" s="10"/>
      <c r="AQ44" s="10"/>
      <c r="AR44" s="10"/>
      <c r="AS44" s="22"/>
      <c r="AT44" s="22"/>
      <c r="AU44" s="15"/>
      <c r="AV44" s="22"/>
      <c r="AW44" s="27"/>
      <c r="AX44" s="10"/>
      <c r="AY44" s="18"/>
      <c r="AZ44" s="20"/>
      <c r="BA44" s="115"/>
      <c r="BB44" s="99"/>
      <c r="BC44" s="27"/>
      <c r="BD44" s="25"/>
      <c r="BE44" s="10"/>
      <c r="BF44" s="10"/>
      <c r="BG44" s="10"/>
      <c r="BH44" s="10"/>
      <c r="BI44" s="22"/>
      <c r="BJ44" s="22"/>
      <c r="BK44" s="15"/>
      <c r="BL44" s="22"/>
      <c r="BM44" s="27"/>
      <c r="BN44" s="10"/>
      <c r="BO44" s="18"/>
      <c r="BP44" s="20"/>
      <c r="BQ44" s="115"/>
      <c r="BR44" s="99"/>
      <c r="BS44" s="27"/>
      <c r="BT44" s="25"/>
      <c r="BU44" s="10"/>
      <c r="BV44" s="10"/>
      <c r="BW44" s="10"/>
      <c r="BX44" s="10"/>
      <c r="BY44" s="22"/>
      <c r="BZ44" s="22"/>
      <c r="CA44" s="15"/>
      <c r="CB44" s="22"/>
      <c r="CC44" s="27"/>
      <c r="CD44" s="10"/>
      <c r="CE44" s="18"/>
      <c r="CF44" s="20"/>
      <c r="CG44" s="115"/>
      <c r="CH44" s="99"/>
      <c r="CI44" s="27"/>
      <c r="CJ44" s="25"/>
      <c r="CK44" s="10"/>
      <c r="CL44" s="10"/>
      <c r="CM44" s="10"/>
      <c r="CN44" s="10"/>
      <c r="CO44" s="22"/>
      <c r="CP44" s="22"/>
      <c r="CQ44" s="15"/>
      <c r="CR44" s="22"/>
      <c r="CS44" s="27"/>
      <c r="CT44" s="10"/>
      <c r="CU44" s="18"/>
      <c r="CV44" s="20"/>
      <c r="CW44" s="115"/>
      <c r="CX44" s="20"/>
      <c r="CY44" s="13"/>
      <c r="CZ44" s="22"/>
      <c r="DA44" s="20"/>
      <c r="DB44" s="20"/>
      <c r="DC44" s="20"/>
      <c r="DD44" s="20"/>
      <c r="DE44" s="22"/>
      <c r="DF44" s="22"/>
      <c r="DG44" s="22"/>
      <c r="DH44" s="22"/>
      <c r="DI44" s="13"/>
      <c r="DJ44" s="20"/>
      <c r="DK44" s="18"/>
      <c r="DL44" s="20"/>
      <c r="DM44" s="115"/>
      <c r="DN44" s="20"/>
      <c r="DO44" s="13"/>
      <c r="DP44" s="22"/>
      <c r="DQ44" s="20"/>
      <c r="DR44" s="20"/>
      <c r="DS44" s="20"/>
      <c r="DT44" s="20"/>
      <c r="DU44" s="22"/>
      <c r="DV44" s="22"/>
      <c r="DW44" s="22"/>
      <c r="DX44" s="22"/>
      <c r="DY44" s="13"/>
      <c r="DZ44" s="20"/>
      <c r="EA44" s="18"/>
      <c r="EB44" s="20"/>
      <c r="EC44" s="24"/>
      <c r="ED44" s="20"/>
      <c r="EE44" s="13"/>
      <c r="EF44" s="22"/>
      <c r="EG44" s="20"/>
      <c r="EH44" s="20"/>
      <c r="EI44" s="20"/>
      <c r="EJ44" s="20"/>
      <c r="EK44" s="22"/>
      <c r="EL44" s="22"/>
      <c r="EM44" s="22"/>
      <c r="EN44" s="22"/>
      <c r="EO44" s="13"/>
      <c r="EP44" s="20"/>
      <c r="EQ44" s="18"/>
      <c r="ER44" s="20"/>
      <c r="ES44" s="115"/>
      <c r="ET44" s="20"/>
      <c r="EU44" s="13"/>
      <c r="EV44" s="22"/>
      <c r="EW44" s="20"/>
      <c r="EX44" s="20"/>
      <c r="EY44" s="20"/>
      <c r="EZ44" s="20"/>
      <c r="FA44" s="22"/>
      <c r="FB44" s="22"/>
      <c r="FC44" s="22"/>
      <c r="FD44" s="22"/>
      <c r="FE44" s="13"/>
      <c r="FF44" s="20"/>
      <c r="FG44" s="18"/>
      <c r="FH44" s="20"/>
      <c r="FI44" s="115"/>
      <c r="FJ44" s="20"/>
      <c r="FK44" s="152"/>
      <c r="FL44" s="140"/>
      <c r="FM44" s="131"/>
      <c r="FN44" s="131"/>
      <c r="FO44" s="131"/>
      <c r="FP44" s="132"/>
      <c r="FQ44" s="141"/>
      <c r="FR44" s="140"/>
      <c r="FS44" s="131"/>
      <c r="FT44" s="131"/>
      <c r="FU44" s="132"/>
      <c r="FV44" s="141"/>
      <c r="FW44" s="140"/>
      <c r="FX44" s="131"/>
      <c r="FY44" s="131"/>
      <c r="FZ44" s="132"/>
      <c r="GA44" s="141"/>
      <c r="GB44" s="140"/>
      <c r="GC44" s="131"/>
      <c r="GD44" s="131"/>
      <c r="GE44" s="132"/>
      <c r="GF44" s="141"/>
      <c r="GG44" s="140"/>
      <c r="GH44" s="131"/>
      <c r="GI44" s="131"/>
      <c r="GJ44" s="132"/>
      <c r="GK44" s="141"/>
      <c r="GL44" s="140"/>
      <c r="GM44" s="131"/>
      <c r="GN44" s="131"/>
      <c r="GO44" s="132"/>
      <c r="GP44" s="141"/>
    </row>
    <row r="45" spans="1:202" x14ac:dyDescent="0.25">
      <c r="A45" s="89"/>
      <c r="B45" s="10"/>
      <c r="C45" s="12"/>
      <c r="D45" s="10"/>
      <c r="E45" s="10"/>
      <c r="F45" s="20"/>
      <c r="G45" s="10"/>
      <c r="H45" s="25"/>
      <c r="I45" s="10"/>
      <c r="J45" s="10"/>
      <c r="K45" s="10"/>
      <c r="L45" s="10"/>
      <c r="M45" s="10"/>
      <c r="N45" s="26"/>
      <c r="O45" s="15"/>
      <c r="P45" s="15"/>
      <c r="Q45" s="10"/>
      <c r="R45" s="10"/>
      <c r="S45" s="18"/>
      <c r="T45" s="20"/>
      <c r="U45" s="115"/>
      <c r="V45" s="67"/>
      <c r="W45" s="10"/>
      <c r="X45" s="25"/>
      <c r="Y45" s="10"/>
      <c r="Z45" s="10"/>
      <c r="AA45" s="10"/>
      <c r="AB45" s="10"/>
      <c r="AC45" s="10"/>
      <c r="AD45" s="26"/>
      <c r="AE45" s="15"/>
      <c r="AF45" s="79"/>
      <c r="AG45" s="10"/>
      <c r="AH45" s="10"/>
      <c r="AI45" s="18"/>
      <c r="AJ45" s="20"/>
      <c r="AK45" s="115"/>
      <c r="AL45" s="99"/>
      <c r="AM45" s="10"/>
      <c r="AN45" s="25"/>
      <c r="AO45" s="10"/>
      <c r="AP45" s="10"/>
      <c r="AQ45" s="10"/>
      <c r="AR45" s="10"/>
      <c r="AS45" s="10"/>
      <c r="AT45" s="26"/>
      <c r="AU45" s="15"/>
      <c r="AV45" s="22"/>
      <c r="AW45" s="10"/>
      <c r="AX45" s="10"/>
      <c r="AY45" s="18"/>
      <c r="AZ45" s="20"/>
      <c r="BA45" s="115"/>
      <c r="BB45" s="99"/>
      <c r="BC45" s="10"/>
      <c r="BD45" s="25"/>
      <c r="BE45" s="10"/>
      <c r="BF45" s="10"/>
      <c r="BG45" s="10"/>
      <c r="BH45" s="10"/>
      <c r="BI45" s="10"/>
      <c r="BJ45" s="26"/>
      <c r="BK45" s="15"/>
      <c r="BL45" s="22"/>
      <c r="BM45" s="10"/>
      <c r="BN45" s="10"/>
      <c r="BO45" s="18"/>
      <c r="BP45" s="20"/>
      <c r="BQ45" s="115"/>
      <c r="BR45" s="99"/>
      <c r="BS45" s="10"/>
      <c r="BT45" s="25"/>
      <c r="BU45" s="10"/>
      <c r="BV45" s="10"/>
      <c r="BW45" s="10"/>
      <c r="BX45" s="10"/>
      <c r="BY45" s="10"/>
      <c r="BZ45" s="26"/>
      <c r="CA45" s="15"/>
      <c r="CB45" s="22"/>
      <c r="CC45" s="10"/>
      <c r="CD45" s="10"/>
      <c r="CE45" s="18"/>
      <c r="CF45" s="20"/>
      <c r="CG45" s="115"/>
      <c r="CH45" s="99"/>
      <c r="CI45" s="10"/>
      <c r="CJ45" s="25"/>
      <c r="CK45" s="10"/>
      <c r="CL45" s="10"/>
      <c r="CM45" s="10"/>
      <c r="CN45" s="10"/>
      <c r="CO45" s="10"/>
      <c r="CP45" s="26"/>
      <c r="CQ45" s="15"/>
      <c r="CR45" s="22"/>
      <c r="CS45" s="10"/>
      <c r="CT45" s="10"/>
      <c r="CU45" s="18"/>
      <c r="CV45" s="20"/>
      <c r="CW45" s="115"/>
      <c r="CX45" s="20"/>
      <c r="CY45" s="20"/>
      <c r="CZ45" s="22"/>
      <c r="DA45" s="20"/>
      <c r="DB45" s="20"/>
      <c r="DC45" s="20"/>
      <c r="DD45" s="20"/>
      <c r="DE45" s="20"/>
      <c r="DF45" s="18"/>
      <c r="DG45" s="22"/>
      <c r="DH45" s="22"/>
      <c r="DI45" s="20"/>
      <c r="DJ45" s="20"/>
      <c r="DK45" s="18"/>
      <c r="DL45" s="20"/>
      <c r="DM45" s="115"/>
      <c r="DN45" s="20"/>
      <c r="DO45" s="20"/>
      <c r="DP45" s="22"/>
      <c r="DQ45" s="20"/>
      <c r="DR45" s="20"/>
      <c r="DS45" s="20"/>
      <c r="DT45" s="20"/>
      <c r="DU45" s="20"/>
      <c r="DV45" s="18"/>
      <c r="DW45" s="22"/>
      <c r="DX45" s="22"/>
      <c r="DY45" s="20"/>
      <c r="DZ45" s="20"/>
      <c r="EA45" s="18"/>
      <c r="EB45" s="20"/>
      <c r="EC45" s="24"/>
      <c r="ED45" s="20"/>
      <c r="EE45" s="20"/>
      <c r="EF45" s="22"/>
      <c r="EG45" s="20"/>
      <c r="EH45" s="20"/>
      <c r="EI45" s="20"/>
      <c r="EJ45" s="20"/>
      <c r="EK45" s="20"/>
      <c r="EL45" s="18"/>
      <c r="EM45" s="22"/>
      <c r="EN45" s="22"/>
      <c r="EO45" s="20"/>
      <c r="EP45" s="20"/>
      <c r="EQ45" s="18"/>
      <c r="ER45" s="20"/>
      <c r="ES45" s="115"/>
      <c r="ET45" s="20"/>
      <c r="EU45" s="20"/>
      <c r="EV45" s="22"/>
      <c r="EW45" s="20"/>
      <c r="EX45" s="20"/>
      <c r="EY45" s="20"/>
      <c r="EZ45" s="20"/>
      <c r="FA45" s="20"/>
      <c r="FB45" s="18"/>
      <c r="FC45" s="22"/>
      <c r="FD45" s="22"/>
      <c r="FE45" s="20"/>
      <c r="FF45" s="20"/>
      <c r="FG45" s="18"/>
      <c r="FH45" s="20"/>
      <c r="FI45" s="115"/>
      <c r="FJ45" s="20"/>
      <c r="FK45" s="152"/>
      <c r="FL45" s="140"/>
      <c r="FM45" s="131"/>
      <c r="FN45" s="131"/>
      <c r="FO45" s="131"/>
      <c r="FP45" s="132"/>
      <c r="FQ45" s="141"/>
      <c r="FR45" s="140"/>
      <c r="FS45" s="131"/>
      <c r="FT45" s="131"/>
      <c r="FU45" s="132"/>
      <c r="FV45" s="141"/>
      <c r="FW45" s="140"/>
      <c r="FX45" s="131"/>
      <c r="FY45" s="131"/>
      <c r="FZ45" s="132"/>
      <c r="GA45" s="141"/>
      <c r="GB45" s="140"/>
      <c r="GC45" s="131"/>
      <c r="GD45" s="131"/>
      <c r="GE45" s="132"/>
      <c r="GF45" s="141"/>
      <c r="GG45" s="140"/>
      <c r="GH45" s="131"/>
      <c r="GI45" s="131"/>
      <c r="GJ45" s="132"/>
      <c r="GK45" s="141"/>
      <c r="GL45" s="140"/>
      <c r="GM45" s="131"/>
      <c r="GN45" s="131"/>
      <c r="GO45" s="132"/>
      <c r="GP45" s="141"/>
    </row>
    <row r="46" spans="1:202" x14ac:dyDescent="0.25">
      <c r="A46" s="90" t="s">
        <v>49</v>
      </c>
      <c r="B46" s="11"/>
      <c r="C46" s="12"/>
      <c r="D46" s="10"/>
      <c r="E46" s="35"/>
      <c r="F46" s="20"/>
      <c r="G46" s="10"/>
      <c r="H46" s="25"/>
      <c r="I46" s="10"/>
      <c r="J46" s="10"/>
      <c r="K46" s="10"/>
      <c r="L46" s="10"/>
      <c r="M46" s="10"/>
      <c r="N46" s="26"/>
      <c r="O46" s="15"/>
      <c r="P46" s="15"/>
      <c r="Q46" s="10"/>
      <c r="R46" s="10"/>
      <c r="S46" s="18"/>
      <c r="T46" s="20"/>
      <c r="U46" s="115"/>
      <c r="V46" s="67"/>
      <c r="W46" s="10"/>
      <c r="X46" s="25"/>
      <c r="Y46" s="10"/>
      <c r="Z46" s="10"/>
      <c r="AA46" s="10"/>
      <c r="AB46" s="10"/>
      <c r="AC46" s="10"/>
      <c r="AD46" s="26"/>
      <c r="AE46" s="15"/>
      <c r="AF46" s="79"/>
      <c r="AG46" s="10"/>
      <c r="AH46" s="10"/>
      <c r="AI46" s="18"/>
      <c r="AJ46" s="20"/>
      <c r="AK46" s="115"/>
      <c r="AL46" s="99"/>
      <c r="AM46" s="10"/>
      <c r="AN46" s="25"/>
      <c r="AO46" s="10"/>
      <c r="AP46" s="10"/>
      <c r="AQ46" s="10"/>
      <c r="AR46" s="10"/>
      <c r="AS46" s="10"/>
      <c r="AT46" s="26"/>
      <c r="AU46" s="15"/>
      <c r="AV46" s="22"/>
      <c r="AW46" s="10"/>
      <c r="AX46" s="10"/>
      <c r="AY46" s="18"/>
      <c r="AZ46" s="20"/>
      <c r="BA46" s="115"/>
      <c r="BB46" s="99"/>
      <c r="BC46" s="10"/>
      <c r="BD46" s="25"/>
      <c r="BE46" s="10"/>
      <c r="BF46" s="10"/>
      <c r="BG46" s="10"/>
      <c r="BH46" s="10"/>
      <c r="BI46" s="10"/>
      <c r="BJ46" s="26"/>
      <c r="BK46" s="15"/>
      <c r="BL46" s="22"/>
      <c r="BM46" s="10"/>
      <c r="BN46" s="10"/>
      <c r="BO46" s="18"/>
      <c r="BP46" s="20"/>
      <c r="BQ46" s="115"/>
      <c r="BR46" s="99"/>
      <c r="BS46" s="10"/>
      <c r="BT46" s="25"/>
      <c r="BU46" s="10"/>
      <c r="BV46" s="10"/>
      <c r="BW46" s="10"/>
      <c r="BX46" s="10"/>
      <c r="BY46" s="10"/>
      <c r="BZ46" s="26"/>
      <c r="CA46" s="15"/>
      <c r="CB46" s="22"/>
      <c r="CC46" s="10"/>
      <c r="CD46" s="10"/>
      <c r="CE46" s="18"/>
      <c r="CF46" s="20"/>
      <c r="CG46" s="115"/>
      <c r="CH46" s="99"/>
      <c r="CI46" s="10"/>
      <c r="CJ46" s="25"/>
      <c r="CK46" s="10"/>
      <c r="CL46" s="10"/>
      <c r="CM46" s="10"/>
      <c r="CN46" s="10"/>
      <c r="CO46" s="10"/>
      <c r="CP46" s="26"/>
      <c r="CQ46" s="15"/>
      <c r="CR46" s="22"/>
      <c r="CS46" s="10"/>
      <c r="CT46" s="10"/>
      <c r="CU46" s="18"/>
      <c r="CV46" s="20"/>
      <c r="CW46" s="115"/>
      <c r="CX46" s="20"/>
      <c r="CY46" s="20"/>
      <c r="CZ46" s="22"/>
      <c r="DA46" s="20"/>
      <c r="DB46" s="20"/>
      <c r="DC46" s="20"/>
      <c r="DD46" s="20"/>
      <c r="DE46" s="20"/>
      <c r="DF46" s="18"/>
      <c r="DG46" s="22"/>
      <c r="DH46" s="22"/>
      <c r="DI46" s="20"/>
      <c r="DJ46" s="20"/>
      <c r="DK46" s="18"/>
      <c r="DL46" s="20"/>
      <c r="DM46" s="115"/>
      <c r="DN46" s="20"/>
      <c r="DO46" s="20"/>
      <c r="DP46" s="22"/>
      <c r="DQ46" s="20"/>
      <c r="DR46" s="20"/>
      <c r="DS46" s="20"/>
      <c r="DT46" s="20"/>
      <c r="DU46" s="20"/>
      <c r="DV46" s="18"/>
      <c r="DW46" s="22"/>
      <c r="DX46" s="22"/>
      <c r="DY46" s="20"/>
      <c r="DZ46" s="20"/>
      <c r="EA46" s="18"/>
      <c r="EB46" s="20"/>
      <c r="EC46" s="24"/>
      <c r="ED46" s="20"/>
      <c r="EE46" s="20"/>
      <c r="EF46" s="22"/>
      <c r="EG46" s="20"/>
      <c r="EH46" s="20"/>
      <c r="EI46" s="20"/>
      <c r="EJ46" s="20"/>
      <c r="EK46" s="20"/>
      <c r="EL46" s="18"/>
      <c r="EM46" s="22"/>
      <c r="EN46" s="22"/>
      <c r="EO46" s="20"/>
      <c r="EP46" s="20"/>
      <c r="EQ46" s="18"/>
      <c r="ER46" s="20"/>
      <c r="ES46" s="115"/>
      <c r="ET46" s="20"/>
      <c r="EU46" s="20"/>
      <c r="EV46" s="22"/>
      <c r="EW46" s="20"/>
      <c r="EX46" s="20"/>
      <c r="EY46" s="20"/>
      <c r="EZ46" s="20"/>
      <c r="FA46" s="20"/>
      <c r="FB46" s="18"/>
      <c r="FC46" s="22"/>
      <c r="FD46" s="22"/>
      <c r="FE46" s="20"/>
      <c r="FF46" s="20"/>
      <c r="FG46" s="18"/>
      <c r="FH46" s="20"/>
      <c r="FI46" s="115"/>
      <c r="FJ46" s="20"/>
      <c r="FK46" s="152"/>
      <c r="FL46" s="140"/>
      <c r="FM46" s="131"/>
      <c r="FN46" s="131"/>
      <c r="FO46" s="131"/>
      <c r="FP46" s="132"/>
      <c r="FQ46" s="141"/>
      <c r="FR46" s="140"/>
      <c r="FS46" s="131"/>
      <c r="FT46" s="131"/>
      <c r="FU46" s="132"/>
      <c r="FV46" s="141"/>
      <c r="FW46" s="140"/>
      <c r="FX46" s="131"/>
      <c r="FY46" s="131"/>
      <c r="FZ46" s="132"/>
      <c r="GA46" s="141"/>
      <c r="GB46" s="140"/>
      <c r="GC46" s="131"/>
      <c r="GD46" s="131"/>
      <c r="GE46" s="132"/>
      <c r="GF46" s="141"/>
      <c r="GG46" s="140"/>
      <c r="GH46" s="131"/>
      <c r="GI46" s="131"/>
      <c r="GJ46" s="132"/>
      <c r="GK46" s="141"/>
      <c r="GL46" s="140"/>
      <c r="GM46" s="131"/>
      <c r="GN46" s="131"/>
      <c r="GO46" s="132"/>
      <c r="GP46" s="141"/>
    </row>
    <row r="47" spans="1:202" x14ac:dyDescent="0.25">
      <c r="A47" s="90"/>
      <c r="B47" s="11"/>
      <c r="C47" s="12"/>
      <c r="D47" s="10"/>
      <c r="E47" s="35"/>
      <c r="F47" s="20"/>
      <c r="G47" s="10"/>
      <c r="H47" s="25"/>
      <c r="I47" s="10"/>
      <c r="J47" s="10"/>
      <c r="K47" s="10"/>
      <c r="L47" s="10"/>
      <c r="M47" s="10"/>
      <c r="N47" s="26"/>
      <c r="O47" s="15"/>
      <c r="P47" s="15"/>
      <c r="Q47" s="10"/>
      <c r="R47" s="10"/>
      <c r="S47" s="18"/>
      <c r="T47" s="20"/>
      <c r="U47" s="115"/>
      <c r="V47" s="67"/>
      <c r="W47" s="10"/>
      <c r="X47" s="25"/>
      <c r="Y47" s="10"/>
      <c r="Z47" s="10"/>
      <c r="AA47" s="10"/>
      <c r="AB47" s="10"/>
      <c r="AC47" s="10"/>
      <c r="AD47" s="26"/>
      <c r="AE47" s="15"/>
      <c r="AF47" s="79"/>
      <c r="AG47" s="10"/>
      <c r="AH47" s="10"/>
      <c r="AI47" s="18"/>
      <c r="AJ47" s="20"/>
      <c r="AK47" s="115"/>
      <c r="AL47" s="99"/>
      <c r="AM47" s="10"/>
      <c r="AN47" s="25"/>
      <c r="AO47" s="10"/>
      <c r="AP47" s="10"/>
      <c r="AQ47" s="10"/>
      <c r="AR47" s="10"/>
      <c r="AS47" s="10"/>
      <c r="AT47" s="26"/>
      <c r="AU47" s="15"/>
      <c r="AV47" s="22"/>
      <c r="AW47" s="10"/>
      <c r="AX47" s="10"/>
      <c r="AY47" s="18"/>
      <c r="AZ47" s="20"/>
      <c r="BA47" s="115"/>
      <c r="BB47" s="99"/>
      <c r="BC47" s="10"/>
      <c r="BD47" s="25"/>
      <c r="BE47" s="10"/>
      <c r="BF47" s="10"/>
      <c r="BG47" s="10"/>
      <c r="BH47" s="10"/>
      <c r="BI47" s="10"/>
      <c r="BJ47" s="26"/>
      <c r="BK47" s="15"/>
      <c r="BL47" s="22"/>
      <c r="BM47" s="10"/>
      <c r="BN47" s="10"/>
      <c r="BO47" s="18"/>
      <c r="BP47" s="20"/>
      <c r="BQ47" s="115"/>
      <c r="BR47" s="99"/>
      <c r="BS47" s="10"/>
      <c r="BT47" s="25"/>
      <c r="BU47" s="10"/>
      <c r="BV47" s="10"/>
      <c r="BW47" s="10"/>
      <c r="BX47" s="10"/>
      <c r="BY47" s="10"/>
      <c r="BZ47" s="26"/>
      <c r="CA47" s="15"/>
      <c r="CB47" s="22"/>
      <c r="CC47" s="10"/>
      <c r="CD47" s="10"/>
      <c r="CE47" s="18"/>
      <c r="CF47" s="20"/>
      <c r="CG47" s="115"/>
      <c r="CH47" s="99"/>
      <c r="CI47" s="10"/>
      <c r="CJ47" s="25"/>
      <c r="CK47" s="10"/>
      <c r="CL47" s="10"/>
      <c r="CM47" s="10"/>
      <c r="CN47" s="10"/>
      <c r="CO47" s="10"/>
      <c r="CP47" s="26"/>
      <c r="CQ47" s="15"/>
      <c r="CR47" s="22"/>
      <c r="CS47" s="10"/>
      <c r="CT47" s="10"/>
      <c r="CU47" s="18"/>
      <c r="CV47" s="20"/>
      <c r="CW47" s="115"/>
      <c r="CX47" s="20"/>
      <c r="CY47" s="20"/>
      <c r="CZ47" s="22"/>
      <c r="DA47" s="20"/>
      <c r="DB47" s="20"/>
      <c r="DC47" s="20"/>
      <c r="DD47" s="20"/>
      <c r="DE47" s="20"/>
      <c r="DF47" s="18"/>
      <c r="DG47" s="22"/>
      <c r="DH47" s="22"/>
      <c r="DI47" s="20"/>
      <c r="DJ47" s="20"/>
      <c r="DK47" s="18"/>
      <c r="DL47" s="20"/>
      <c r="DM47" s="115"/>
      <c r="DN47" s="20"/>
      <c r="DO47" s="20"/>
      <c r="DP47" s="22"/>
      <c r="DQ47" s="20"/>
      <c r="DR47" s="20"/>
      <c r="DS47" s="20"/>
      <c r="DT47" s="20"/>
      <c r="DU47" s="20"/>
      <c r="DV47" s="18"/>
      <c r="DW47" s="22"/>
      <c r="DX47" s="22"/>
      <c r="DY47" s="20"/>
      <c r="DZ47" s="20"/>
      <c r="EA47" s="18"/>
      <c r="EB47" s="20"/>
      <c r="EC47" s="24"/>
      <c r="ED47" s="20"/>
      <c r="EE47" s="20"/>
      <c r="EF47" s="22"/>
      <c r="EG47" s="20"/>
      <c r="EH47" s="20"/>
      <c r="EI47" s="20"/>
      <c r="EJ47" s="20"/>
      <c r="EK47" s="20"/>
      <c r="EL47" s="18"/>
      <c r="EM47" s="22"/>
      <c r="EN47" s="22"/>
      <c r="EO47" s="20"/>
      <c r="EP47" s="20"/>
      <c r="EQ47" s="18"/>
      <c r="ER47" s="20"/>
      <c r="ES47" s="115"/>
      <c r="ET47" s="20"/>
      <c r="EU47" s="20"/>
      <c r="EV47" s="22"/>
      <c r="EW47" s="20"/>
      <c r="EX47" s="20"/>
      <c r="EY47" s="20"/>
      <c r="EZ47" s="20"/>
      <c r="FA47" s="20"/>
      <c r="FB47" s="18"/>
      <c r="FC47" s="22"/>
      <c r="FD47" s="22"/>
      <c r="FE47" s="20"/>
      <c r="FF47" s="20"/>
      <c r="FG47" s="18"/>
      <c r="FH47" s="20"/>
      <c r="FI47" s="115"/>
      <c r="FJ47" s="20"/>
      <c r="FK47" s="152"/>
      <c r="FL47" s="140"/>
      <c r="FM47" s="131"/>
      <c r="FN47" s="131"/>
      <c r="FO47" s="131"/>
      <c r="FP47" s="132"/>
      <c r="FQ47" s="141"/>
      <c r="FR47" s="140"/>
      <c r="FS47" s="131"/>
      <c r="FT47" s="131"/>
      <c r="FU47" s="132"/>
      <c r="FV47" s="141"/>
      <c r="FW47" s="140"/>
      <c r="FX47" s="131"/>
      <c r="FY47" s="131"/>
      <c r="FZ47" s="132"/>
      <c r="GA47" s="141"/>
      <c r="GB47" s="140"/>
      <c r="GC47" s="131"/>
      <c r="GD47" s="131"/>
      <c r="GE47" s="132"/>
      <c r="GF47" s="141"/>
      <c r="GG47" s="140"/>
      <c r="GH47" s="131"/>
      <c r="GI47" s="131"/>
      <c r="GJ47" s="132"/>
      <c r="GK47" s="141"/>
      <c r="GL47" s="140"/>
      <c r="GM47" s="131"/>
      <c r="GN47" s="131"/>
      <c r="GO47" s="132"/>
      <c r="GP47" s="141"/>
    </row>
    <row r="48" spans="1:202" x14ac:dyDescent="0.25">
      <c r="A48" s="89" t="s">
        <v>64</v>
      </c>
      <c r="B48" s="10">
        <v>1</v>
      </c>
      <c r="C48" s="12"/>
      <c r="D48" s="10"/>
      <c r="E48" s="10" t="s">
        <v>65</v>
      </c>
      <c r="F48" s="20">
        <v>29.472999999999999</v>
      </c>
      <c r="G48" s="10">
        <v>30.093</v>
      </c>
      <c r="H48" s="77">
        <v>1</v>
      </c>
      <c r="I48" s="15">
        <f>IF(AND(J$230&gt;4,H48=1),6)+IF(AND(J$230&gt;4,H48=2),4)+IF(AND(J$230&gt;4,H48=3),3)+IF(AND(J$230&gt;4,H48=4),2)+IF(AND(J$230&gt;4,H48=5),1)+IF(AND(J$230&gt;4,H48&gt;5),1)+IF(AND(J$230=4,H48=1),4)+IF(AND(J$230=4,H48=2),3)+IF(AND(J$230=4,H48=3),2)+IF(AND(J$230=4,H48=4),1)+IF(AND(J$230=3,H48=1),3)+IF(AND(J$230=3,H48=2),2)+IF(AND(J$230=3,H48=3),1)+IF(AND(J$230=2,H48=1),2)+IF(AND(J$230=2,H48=2),1)+IF(AND(J$230=1,H48=1),1)</f>
        <v>6</v>
      </c>
      <c r="J48" s="78">
        <v>1</v>
      </c>
      <c r="K48" s="78">
        <v>2</v>
      </c>
      <c r="L48" s="22">
        <f>IF(AND(K$230&gt;4,J48=1),12)+IF(AND(K$230&gt;4,J48=2),8)+IF(AND(K$230&gt;4,J48=3),6)+IF(AND(K$230&gt;4,J48=4),5)+IF(AND(K$230&gt;4,J48=5),4)+IF(AND(K$230&gt;4,J48=6),3)+IF(AND(K$230&gt;4,J48=7),2)+IF(AND(K$230&gt;4,J48&gt;7),1)+IF(AND(K$230=4,J48=1),8)+IF(AND(K$230=4,J48=2),6)+IF(AND(K$230=4,J48=3),4)+IF(AND(K$230=4,J48=4),2)+IF(AND(K$230=3,J48=1),6)+IF(AND(K$230=3,J48=2),4)+IF(AND(K$230=3,J48=3),2)+IF(AND(K$230=2,J48=1),4)+IF(AND(K$230=2,J48=2),2)+IF(AND(K$230=1,J48=1),2)</f>
        <v>12</v>
      </c>
      <c r="M48" s="22">
        <f>IF(AND(K$230&gt;4,K48=1),12)+IF(AND(K$230&gt;4,K48=2),8)+IF(AND(K$230&gt;4,K48=3),6)+IF(AND(K$230&gt;4,K48=4),5)+IF(AND(K$230&gt;4,K48=5),4)+IF(AND(K$230&gt;4,K48=6),3)+IF(AND(K$230&gt;4,K48=7),2)+IF(AND(K$230&gt;4,K48&gt;7),1)+IF(AND(K$230=4,K48=1),8)+IF(AND(K$230=4,K48=2),6)+IF(AND(K$230=4,K48=3),4)+IF(AND(K$230=4,K48=4),2)+IF(AND(K$230=3,K48=1),6)+IF(AND(K$230=3,K48=2),4)+IF(AND(K$230=3,K48=3),2)+IF(AND(K$230=2,K48=1),4)+IF(AND(K$230=2,K48=2),2)+IF(AND(K$230=1,K48=1),2)</f>
        <v>8</v>
      </c>
      <c r="N48" s="26" t="s">
        <v>48</v>
      </c>
      <c r="O48" s="15">
        <f>+I48+L48+M48+U48</f>
        <v>26</v>
      </c>
      <c r="P48" s="79">
        <f>+O48</f>
        <v>26</v>
      </c>
      <c r="Q48" s="27">
        <v>30.263000000000002</v>
      </c>
      <c r="R48" s="10">
        <v>30.699000000000002</v>
      </c>
      <c r="S48" s="26" t="s">
        <v>48</v>
      </c>
      <c r="T48" s="18" t="s">
        <v>52</v>
      </c>
      <c r="U48" s="99"/>
      <c r="V48" s="67">
        <v>29.472999999999999</v>
      </c>
      <c r="W48" s="10">
        <v>31.974</v>
      </c>
      <c r="X48" s="77">
        <v>7</v>
      </c>
      <c r="Y48" s="15">
        <f>IF(AND(Z$230&gt;4,X48=1),6)+IF(AND(Z$230&gt;4,X48=2),4)+IF(AND(Z$230&gt;4,X48=3),3)+IF(AND(Z$230&gt;4,X48=4),2)+IF(AND(Z$230&gt;4,X48=5),1)+IF(AND(Z$230&gt;4,X48&gt;5),1)+IF(AND(Z$230=4,X48=1),4)+IF(AND(Z$230=4,X48=2),3)+IF(AND(Z$230=4,X48=3),2)+IF(AND(Z$230=4,X48=4),1)+IF(AND(Z$230=3,X48=1),3)+IF(AND(Z$230=3,X48=2),2)+IF(AND(Z$230=3,X48=3),1)+IF(AND(Z$230=2,X48=1),2)+IF(AND(Z$230=2,X48=2),1)+IF(AND(Z$230=1,X48=1),1)</f>
        <v>1</v>
      </c>
      <c r="Z48" s="78">
        <v>4</v>
      </c>
      <c r="AA48" s="78">
        <v>5</v>
      </c>
      <c r="AB48" s="22">
        <f>IF(AND(AA$230&gt;4,Z48=1),12)+IF(AND(AA$230&gt;4,Z48=2),8)+IF(AND(AA$230&gt;4,Z48=3),6)+IF(AND(AA$230&gt;4,Z48=4),5)+IF(AND(AA$230&gt;4,Z48=5),4)+IF(AND(AA$230&gt;4,Z48=6),3)+IF(AND(AA$230&gt;4,Z48=7),2)+IF(AND(AA$230&gt;4,Z48&gt;7),1)+IF(AND(AA$230=4,Z48=1),8)+IF(AND(AA$230=4,Z48=2),6)+IF(AND(AA$230=4,Z48=3),4)+IF(AND(AA$230=4,Z48=4),2)+IF(AND(AA$230=3,Z48=1),6)+IF(AND(AA$230=3,Z48=2),4)+IF(AND(AA$230=3,Z48=3),2)+IF(AND(AA$230=2,Z48=1),4)+IF(AND(AA$230=2,Z48=2),2)+IF(AND(AA$230=1,Z48=1),2)</f>
        <v>5</v>
      </c>
      <c r="AC48" s="22">
        <f>IF(AND(AA$230&gt;4,AA48=1),12)+IF(AND(AA$230&gt;4,AA48=2),8)+IF(AND(AA$230&gt;4,AA48=3),6)+IF(AND(AA$230&gt;4,AA48=4),5)+IF(AND(AA$230&gt;4,AA48=5),4)+IF(AND(AA$230&gt;4,AA48=6),3)+IF(AND(AA$230&gt;4,AA48=7),2)+IF(AND(AA$230&gt;4,AA48&gt;7),1)+IF(AND(AA$230=4,AA48=1),8)+IF(AND(AA$230=4,AA48=2),6)+IF(AND(AA$230=4,AA48=3),4)+IF(AND(AA$230=4,AA48=4),2)+IF(AND(AA$230=3,AA48=1),6)+IF(AND(AA$230=3,AA48=2),4)+IF(AND(AA$230=3,AA48=3),2)+IF(AND(AA$230=2,AA48=1),4)+IF(AND(AA$230=2,AA48=2),2)+IF(AND(AA$230=1,AA48=1),2)</f>
        <v>4</v>
      </c>
      <c r="AD48" s="26" t="s">
        <v>48</v>
      </c>
      <c r="AE48" s="15">
        <f>+Y48+AB48+AC48+AK48</f>
        <v>10</v>
      </c>
      <c r="AF48" s="79">
        <f>+AE48+P48</f>
        <v>36</v>
      </c>
      <c r="AG48" s="27">
        <v>30.576000000000001</v>
      </c>
      <c r="AH48" s="10">
        <v>31.138999999999999</v>
      </c>
      <c r="AI48" s="26" t="s">
        <v>48</v>
      </c>
      <c r="AJ48" s="18" t="s">
        <v>52</v>
      </c>
      <c r="AK48" s="99"/>
      <c r="AL48" s="99">
        <v>29.472999999999999</v>
      </c>
      <c r="AM48" s="10">
        <v>30.199000000000002</v>
      </c>
      <c r="AN48" s="96">
        <v>3</v>
      </c>
      <c r="AO48" s="15">
        <f>IF(AND(AP$230&gt;4,AN48=1),6)+IF(AND(AP$230&gt;4,AN48=2),4)+IF(AND(AP$230&gt;4,AN48=3),3)+IF(AND(AP$230&gt;4,AN48=4),2)+IF(AND(AP$230&gt;4,AN48=5),1)+IF(AND(AP$230&gt;4,AN48&gt;5),1)+IF(AND(AP$230=4,AN48=1),4)+IF(AND(AP$230=4,AN48=2),3)+IF(AND(AP$230=4,AN48=3),2)+IF(AND(AP$230=4,AN48=4),1)+IF(AND(AP$230=3,AN48=1),3)+IF(AND(AP$230=3,AN48=2),2)+IF(AND(AP$230=3,AN48=3),1)+IF(AND(AP$230=2,AN48=1),2)+IF(AND(AP$230=2,AN48=2),1)+IF(AND(AP$230=1,AN48=1),1)</f>
        <v>3</v>
      </c>
      <c r="AP48" s="97">
        <v>2</v>
      </c>
      <c r="AQ48" s="97">
        <v>2</v>
      </c>
      <c r="AR48" s="22">
        <f>IF(AND(AQ$230&gt;4,AP48=1),12)+IF(AND(AQ$230&gt;4,AP48=2),8)+IF(AND(AQ$230&gt;4,AP48=3),6)+IF(AND(AQ$230&gt;4,AP48=4),5)+IF(AND(AQ$230&gt;4,AP48=5),4)+IF(AND(AQ$230&gt;4,AP48=6),3)+IF(AND(AQ$230&gt;4,AP48=7),2)+IF(AND(AQ$230&gt;4,AP48&gt;7),1)+IF(AND(AQ$230=4,AP48=1),8)+IF(AND(AQ$230=4,AP48=2),6)+IF(AND(AQ$230=4,AP48=3),4)+IF(AND(AQ$230=4,AP48=4),2)+IF(AND(AQ$230=3,AP48=1),6)+IF(AND(AQ$230=3,AP48=2),4)+IF(AND(AQ$230=3,AP48=3),2)+IF(AND(AQ$230=2,AP48=1),4)+IF(AND(AQ$230=2,AP48=2),2)+IF(AND(AQ$230=1,AP48=1),2)</f>
        <v>8</v>
      </c>
      <c r="AS48" s="22">
        <f>IF(AND(AQ$230&gt;4,AQ48=1),12)+IF(AND(AQ$230&gt;4,AQ48=2),8)+IF(AND(AQ$230&gt;4,AQ48=3),6)+IF(AND(AQ$230&gt;4,AQ48=4),5)+IF(AND(AQ$230&gt;4,AQ48=5),4)+IF(AND(AQ$230&gt;4,AQ48=6),3)+IF(AND(AQ$230&gt;4,AQ48=7),2)+IF(AND(AQ$230&gt;4,AQ48&gt;7),1)+IF(AND(AQ$230=4,AQ48=1),8)+IF(AND(AQ$230=4,AQ48=2),6)+IF(AND(AQ$230=4,AQ48=3),4)+IF(AND(AQ$230=4,AQ48=4),2)+IF(AND(AQ$230=3,AQ48=1),6)+IF(AND(AQ$230=3,AQ48=2),4)+IF(AND(AQ$230=3,AQ48=3),2)+IF(AND(AQ$230=2,AQ48=1),4)+IF(AND(AQ$230=2,AQ48=2),2)+IF(AND(AQ$230=1,AQ48=1),2)</f>
        <v>8</v>
      </c>
      <c r="AT48" s="26" t="s">
        <v>48</v>
      </c>
      <c r="AU48" s="15">
        <f t="shared" ref="AU48:AU53" si="101">+AO48+AR48+AS48+BA48</f>
        <v>19</v>
      </c>
      <c r="AV48" s="79">
        <f t="shared" ref="AV48:AV53" si="102">+AU48+AF48</f>
        <v>55</v>
      </c>
      <c r="AW48" s="27">
        <v>31.443000000000001</v>
      </c>
      <c r="AX48" s="10">
        <v>31.623999999999999</v>
      </c>
      <c r="AY48" s="26" t="s">
        <v>48</v>
      </c>
      <c r="AZ48" s="18" t="s">
        <v>52</v>
      </c>
      <c r="BA48" s="99"/>
      <c r="BB48" s="99">
        <v>29.472999999999999</v>
      </c>
      <c r="BC48" s="10">
        <v>30.504999999999999</v>
      </c>
      <c r="BD48" s="96">
        <v>4</v>
      </c>
      <c r="BE48" s="15">
        <f>IF(AND(BF$230&gt;4,BD48=1),6)+IF(AND(BF$230&gt;4,BD48=2),4)+IF(AND(BF$230&gt;4,BD48=3),3)+IF(AND(BF$230&gt;4,BD48=4),2)+IF(AND(BF$230&gt;4,BD48=5),1)+IF(AND(BF$230&gt;4,BD48&gt;5),1)+IF(AND(BF$230=4,BD48=1),4)+IF(AND(BF$230=4,BD48=2),3)+IF(AND(BF$230=4,BD48=3),2)+IF(AND(BF$230=4,BD48=4),1)+IF(AND(BF$230=3,BD48=1),3)+IF(AND(BF$230=3,BD48=2),2)+IF(AND(BF$230=3,BD48=3),1)+IF(AND(BF$230=2,BD48=1),2)+IF(AND(BF$230=2,BD48=2),1)+IF(AND(BF$230=1,BD48=1),1)</f>
        <v>2</v>
      </c>
      <c r="BF48" s="97">
        <v>2</v>
      </c>
      <c r="BG48" s="97">
        <v>1</v>
      </c>
      <c r="BH48" s="22">
        <f>IF(AND(BG$230&gt;4,BF48=1),12)+IF(AND(BG$230&gt;4,BF48=2),8)+IF(AND(BG$230&gt;4,BF48=3),6)+IF(AND(BG$230&gt;4,BF48=4),5)+IF(AND(BG$230&gt;4,BF48=5),4)+IF(AND(BG$230&gt;4,BF48=6),3)+IF(AND(BG$230&gt;4,BF48=7),2)+IF(AND(BG$230&gt;4,BF48&gt;7),1)+IF(AND(BG$230=4,BF48=1),8)+IF(AND(BG$230=4,BF48=2),6)+IF(AND(BG$230=4,BF48=3),4)+IF(AND(BG$230=4,BF48=4),2)+IF(AND(BG$230=3,BF48=1),6)+IF(AND(BG$230=3,BF48=2),4)+IF(AND(BG$230=3,BF48=3),2)+IF(AND(BG$230=2,BF48=1),4)+IF(AND(BG$230=2,BF48=2),2)+IF(AND(BG$230=1,BF48=1),2)</f>
        <v>8</v>
      </c>
      <c r="BI48" s="22">
        <f>IF(AND(BG$230&gt;4,BG48=1),12)+IF(AND(BG$230&gt;4,BG48=2),8)+IF(AND(BG$230&gt;4,BG48=3),6)+IF(AND(BG$230&gt;4,BG48=4),5)+IF(AND(BG$230&gt;4,BG48=5),4)+IF(AND(BG$230&gt;4,BG48=6),3)+IF(AND(BG$230&gt;4,BG48=7),2)+IF(AND(BG$230&gt;4,BG48&gt;7),1)+IF(AND(BG$230=4,BG48=1),8)+IF(AND(BG$230=4,BG48=2),6)+IF(AND(BG$230=4,BG48=3),4)+IF(AND(BG$230=4,BG48=4),2)+IF(AND(BG$230=3,BG48=1),6)+IF(AND(BG$230=3,BG48=2),4)+IF(AND(BG$230=3,BG48=3),2)+IF(AND(BG$230=2,BG48=1),4)+IF(AND(BG$230=2,BG48=2),2)+IF(AND(BG$230=1,BG48=1),2)</f>
        <v>12</v>
      </c>
      <c r="BJ48" s="26" t="s">
        <v>48</v>
      </c>
      <c r="BK48" s="15">
        <f t="shared" ref="BK48:BK53" si="103">+BE48+BH48+BI48+BQ48</f>
        <v>23</v>
      </c>
      <c r="BL48" s="79">
        <f t="shared" ref="BL48:BL53" si="104">+BK48+AV48</f>
        <v>78</v>
      </c>
      <c r="BM48" s="27">
        <v>28.771000000000001</v>
      </c>
      <c r="BN48" s="10">
        <v>29.164999999999999</v>
      </c>
      <c r="BO48" s="26" t="s">
        <v>39</v>
      </c>
      <c r="BP48" s="23" t="s">
        <v>138</v>
      </c>
      <c r="BQ48" s="115">
        <v>1</v>
      </c>
      <c r="BR48" s="99">
        <v>28.771000000000001</v>
      </c>
      <c r="BS48" s="10"/>
      <c r="BT48" s="96"/>
      <c r="BU48" s="15">
        <f t="shared" ref="BU48:BU53" si="105">IF(AND(BV$229&gt;4,BT48=1),6)+IF(AND(BV$229&gt;4,BT48=2),4)+IF(AND(BV$229&gt;4,BT48=3),3)+IF(AND(BV$229&gt;4,BT48=4),2)+IF(AND(BV$229&gt;4,BT48=5),1)+IF(AND(BV$229&gt;4,BT48&gt;5),1)+IF(AND(BV$229=4,BT48=1),4)+IF(AND(BV$229=4,BT48=2),3)+IF(AND(BV$229=4,BT48=3),2)+IF(AND(BV$229=4,BT48=4),1)+IF(AND(BV$229=3,BT48=1),3)+IF(AND(BV$229=3,BT48=2),2)+IF(AND(BV$229=3,BT48=3),1)+IF(AND(BV$229=2,BT48=1),2)+IF(AND(BV$229=2,BT48=2),1)+IF(AND(BV$229=1,BT48=1),1)</f>
        <v>0</v>
      </c>
      <c r="BV48" s="97">
        <v>4</v>
      </c>
      <c r="BW48" s="97">
        <v>5</v>
      </c>
      <c r="BX48" s="15">
        <f t="shared" ref="BX48:BX53" si="106">IF(AND(BW$229&gt;4,BV48=1),12)+IF(AND(BW$229&gt;4,BV48=2),8)+IF(AND(BW$229&gt;4,BV48=3),6)+IF(AND(BW$229&gt;4,BV48=4),5)+IF(AND(BW$229&gt;4,BV48=5),4)+IF(AND(BW$229&gt;4,BV48=6),3)+IF(AND(BW$229&gt;4,BV48=7),2)+IF(AND(BW$229&gt;4,BV48&gt;7),1)+IF(AND(BW$229=4,BV48=1),8)+IF(AND(BW$229=4,BV48=2),6)+IF(AND(BW$229=4,BV48=3),4)+IF(AND(BW$229=4,BV48=4),2)+IF(AND(BW$229=3,BV48=1),6)+IF(AND(BW$229=3,BV48=2),4)+IF(AND(BW$229=3,BV48=3),2)+IF(AND(BW$229=2,BV48=1),4)+IF(AND(BW$229=2,BV48=2),2)+IF(AND(BW$229=1,BV48=1),2)</f>
        <v>5</v>
      </c>
      <c r="BY48" s="15">
        <f t="shared" ref="BY48:BY53" si="107">IF(AND(BW$229&gt;4,BW48=1),12)+IF(AND(BW$229&gt;4,BW48=2),8)+IF(AND(BW$229&gt;4,BW48=3),6)+IF(AND(BW$229&gt;4,BW48=4),5)+IF(AND(BW$229&gt;4,BW48=5),4)+IF(AND(BW$229&gt;4,BW48=6),3)+IF(AND(BW$229&gt;4,BW48=7),2)+IF(AND(BW$229&gt;4,BW48&gt;7),1)+IF(AND(BW$229=4,BW48=1),8)+IF(AND(BW$229=4,BW48=2),6)+IF(AND(BW$229=4,BW48=3),4)+IF(AND(BW$229=4,BW48=4),2)+IF(AND(BW$229=3,BW48=1),6)+IF(AND(BW$229=3,BW48=2),4)+IF(AND(BW$229=3,BW48=3),2)+IF(AND(BW$229=2,BW48=1),4)+IF(AND(BW$229=2,BW48=2),2)+IF(AND(BW$229=1,BW48=1),2)</f>
        <v>4</v>
      </c>
      <c r="BZ48" s="26" t="s">
        <v>39</v>
      </c>
      <c r="CA48" s="15">
        <f t="shared" ref="CA48:CA58" si="108">+BU48+BX48+BY48+CG48</f>
        <v>9</v>
      </c>
      <c r="CB48" s="79">
        <f t="shared" ref="CB48:CB58" si="109">+CA48+BL48</f>
        <v>87</v>
      </c>
      <c r="CC48" s="27">
        <v>37.380000000000003</v>
      </c>
      <c r="CD48" s="10">
        <v>37.320999999999998</v>
      </c>
      <c r="CE48" s="26" t="s">
        <v>39</v>
      </c>
      <c r="CF48" s="28"/>
      <c r="CG48" s="115"/>
      <c r="CH48" s="99">
        <v>28.771000000000001</v>
      </c>
      <c r="CI48" s="10"/>
      <c r="CJ48" s="96"/>
      <c r="CK48" s="15">
        <f t="shared" ref="CK48:CK53" si="110">IF(AND(CL$229&gt;4,CJ48=1),6)+IF(AND(CL$229&gt;4,CJ48=2),4)+IF(AND(CL$229&gt;4,CJ48=3),3)+IF(AND(CL$229&gt;4,CJ48=4),2)+IF(AND(CL$229&gt;4,CJ48=5),1)+IF(AND(CL$229&gt;4,CJ48&gt;5),1)+IF(AND(CL$229=4,CJ48=1),4)+IF(AND(CL$229=4,CJ48=2),3)+IF(AND(CL$229=4,CJ48=3),2)+IF(AND(CL$229=4,CJ48=4),1)+IF(AND(CL$229=3,CJ48=1),3)+IF(AND(CL$229=3,CJ48=2),2)+IF(AND(CL$229=3,CJ48=3),1)+IF(AND(CL$229=2,CJ48=1),2)+IF(AND(CL$229=2,CJ48=2),1)+IF(AND(CL$229=1,CJ48=1),1)</f>
        <v>0</v>
      </c>
      <c r="CL48" s="97"/>
      <c r="CM48" s="97"/>
      <c r="CN48" s="15">
        <f t="shared" ref="CN48:CN53" si="111">IF(AND(CM$229&gt;4,CL48=1),12)+IF(AND(CM$229&gt;4,CL48=2),8)+IF(AND(CM$229&gt;4,CL48=3),6)+IF(AND(CM$229&gt;4,CL48=4),5)+IF(AND(CM$229&gt;4,CL48=5),4)+IF(AND(CM$229&gt;4,CL48=6),3)+IF(AND(CM$229&gt;4,CL48=7),2)+IF(AND(CM$229&gt;4,CL48&gt;7),1)+IF(AND(CM$229=4,CL48=1),8)+IF(AND(CM$229=4,CL48=2),6)+IF(AND(CM$229=4,CL48=3),4)+IF(AND(CM$229=4,CL48=4),2)+IF(AND(CM$229=3,CL48=1),6)+IF(AND(CM$229=3,CL48=2),4)+IF(AND(CM$229=3,CL48=3),2)+IF(AND(CM$229=2,CL48=1),4)+IF(AND(CM$229=2,CL48=2),2)+IF(AND(CM$229=1,CL48=1),2)</f>
        <v>0</v>
      </c>
      <c r="CO48" s="15">
        <f t="shared" ref="CO48:CO53" si="112">IF(AND(CM$229&gt;4,CM48=1),12)+IF(AND(CM$229&gt;4,CM48=2),8)+IF(AND(CM$229&gt;4,CM48=3),6)+IF(AND(CM$229&gt;4,CM48=4),5)+IF(AND(CM$229&gt;4,CM48=5),4)+IF(AND(CM$229&gt;4,CM48=6),3)+IF(AND(CM$229&gt;4,CM48=7),2)+IF(AND(CM$229&gt;4,CM48&gt;7),1)+IF(AND(CM$229=4,CM48=1),8)+IF(AND(CM$229=4,CM48=2),6)+IF(AND(CM$229=4,CM48=3),4)+IF(AND(CM$229=4,CM48=4),2)+IF(AND(CM$229=3,CM48=1),6)+IF(AND(CM$229=3,CM48=2),4)+IF(AND(CM$229=3,CM48=3),2)+IF(AND(CM$229=2,CM48=1),4)+IF(AND(CM$229=2,CM48=2),2)+IF(AND(CM$229=1,CM48=1),2)</f>
        <v>0</v>
      </c>
      <c r="CP48" s="26" t="s">
        <v>39</v>
      </c>
      <c r="CQ48" s="15">
        <f t="shared" ref="CQ48:CQ58" si="113">+CK48+CN48+CO48+CW48</f>
        <v>0</v>
      </c>
      <c r="CR48" s="79">
        <f t="shared" ref="CR48:CR58" si="114">+CQ48+CB48</f>
        <v>87</v>
      </c>
      <c r="CS48" s="27"/>
      <c r="CT48" s="10"/>
      <c r="CU48" s="26" t="s">
        <v>39</v>
      </c>
      <c r="CV48" s="28"/>
      <c r="CW48" s="115"/>
      <c r="CX48" s="99">
        <v>28.771000000000001</v>
      </c>
      <c r="CY48" s="10">
        <v>28.571000000000002</v>
      </c>
      <c r="CZ48" s="77">
        <v>2</v>
      </c>
      <c r="DA48" s="15">
        <f t="shared" ref="DA48:DA53" si="115">IF(AND(DB$229&gt;4,CZ48=1),6)+IF(AND(DB$229&gt;4,CZ48=2),4)+IF(AND(DB$229&gt;4,CZ48=3),3)+IF(AND(DB$229&gt;4,CZ48=4),2)+IF(AND(DB$229&gt;4,CZ48=5),1)+IF(AND(DB$229&gt;4,CZ48&gt;5),1)+IF(AND(DB$229=4,CZ48=1),4)+IF(AND(DB$229=4,CZ48=2),3)+IF(AND(DB$229=4,CZ48=3),2)+IF(AND(DB$229=4,CZ48=4),1)+IF(AND(DB$229=3,CZ48=1),3)+IF(AND(DB$229=3,CZ48=2),2)+IF(AND(DB$229=3,CZ48=3),1)+IF(AND(DB$229=2,CZ48=1),2)+IF(AND(DB$229=2,CZ48=2),1)+IF(AND(DB$229=1,CZ48=1),1)</f>
        <v>4</v>
      </c>
      <c r="DB48" s="78">
        <v>3</v>
      </c>
      <c r="DC48" s="78">
        <v>4</v>
      </c>
      <c r="DD48" s="15">
        <f t="shared" ref="DD48:DD53" si="116">IF(AND(DC$229&gt;4,DB48=1),12)+IF(AND(DC$229&gt;4,DB48=2),8)+IF(AND(DC$229&gt;4,DB48=3),6)+IF(AND(DC$229&gt;4,DB48=4),5)+IF(AND(DC$229&gt;4,DB48=5),4)+IF(AND(DC$229&gt;4,DB48=6),3)+IF(AND(DC$229&gt;4,DB48=7),2)+IF(AND(DC$229&gt;4,DB48&gt;7),1)+IF(AND(DC$229=4,DB48=1),8)+IF(AND(DC$229=4,DB48=2),6)+IF(AND(DC$229=4,DB48=3),4)+IF(AND(DC$229=4,DB48=4),2)+IF(AND(DC$229=3,DB48=1),6)+IF(AND(DC$229=3,DB48=2),4)+IF(AND(DC$229=3,DB48=3),2)+IF(AND(DC$229=2,DB48=1),4)+IF(AND(DC$229=2,DB48=2),2)+IF(AND(DC$229=1,DB48=1),2)</f>
        <v>6</v>
      </c>
      <c r="DE48" s="15">
        <f t="shared" ref="DE48:DE53" si="117">IF(AND(DC$229&gt;4,DC48=1),12)+IF(AND(DC$229&gt;4,DC48=2),8)+IF(AND(DC$229&gt;4,DC48=3),6)+IF(AND(DC$229&gt;4,DC48=4),5)+IF(AND(DC$229&gt;4,DC48=5),4)+IF(AND(DC$229&gt;4,DC48=6),3)+IF(AND(DC$229&gt;4,DC48=7),2)+IF(AND(DC$229&gt;4,DC48&gt;7),1)+IF(AND(DC$229=4,DC48=1),8)+IF(AND(DC$229=4,DC48=2),6)+IF(AND(DC$229=4,DC48=3),4)+IF(AND(DC$229=4,DC48=4),2)+IF(AND(DC$229=3,DC48=1),6)+IF(AND(DC$229=3,DC48=2),4)+IF(AND(DC$229=3,DC48=3),2)+IF(AND(DC$229=2,DC48=1),4)+IF(AND(DC$229=2,DC48=2),2)+IF(AND(DC$229=1,DC48=1),2)</f>
        <v>5</v>
      </c>
      <c r="DF48" s="26" t="s">
        <v>39</v>
      </c>
      <c r="DG48" s="15">
        <f t="shared" ref="DG48:DG58" si="118">+DA48+DD48+DE48+DM48</f>
        <v>16</v>
      </c>
      <c r="DH48" s="79">
        <f t="shared" ref="DH48:DH58" si="119">+DG48+CR48</f>
        <v>103</v>
      </c>
      <c r="DI48" s="27">
        <v>29.378</v>
      </c>
      <c r="DJ48" s="10">
        <v>29.628</v>
      </c>
      <c r="DK48" s="26" t="s">
        <v>39</v>
      </c>
      <c r="DL48" s="28"/>
      <c r="DM48" s="115">
        <v>1</v>
      </c>
      <c r="DN48" s="99">
        <v>28.571000000000002</v>
      </c>
      <c r="DO48" s="10"/>
      <c r="DP48" s="77"/>
      <c r="DQ48" s="15">
        <f>IF(AND(DR$229&gt;4,DP48=1),6)+IF(AND(DR$229&gt;4,DP48=2),4)+IF(AND(DR$229&gt;4,DP48=3),3)+IF(AND(DR$229&gt;4,DP48=4),2)+IF(AND(DR$229&gt;4,DP48=5),1)+IF(AND(DR$229&gt;4,DP48&gt;5),1)+IF(AND(DR$229=4,DP48=1),4)+IF(AND(DR$229=4,DP48=2),3)+IF(AND(DR$229=4,DP48=3),2)+IF(AND(DR$229=4,DP48=4),1)+IF(AND(DR$229=3,DP48=1),3)+IF(AND(DR$229=3,DP48=2),2)+IF(AND(DR$229=3,DP48=3),1)+IF(AND(DR$229=2,DP48=1),2)+IF(AND(DR$229=2,DP48=2),1)+IF(AND(DR$229=1,DP48=1),1)</f>
        <v>0</v>
      </c>
      <c r="DR48" s="78"/>
      <c r="DS48" s="78"/>
      <c r="DT48" s="15">
        <f>IF(AND(DS$229&gt;4,DR48=1),12)+IF(AND(DS$229&gt;4,DR48=2),8)+IF(AND(DS$229&gt;4,DR48=3),6)+IF(AND(DS$229&gt;4,DR48=4),5)+IF(AND(DS$229&gt;4,DR48=5),4)+IF(AND(DS$229&gt;4,DR48=6),3)+IF(AND(DS$229&gt;4,DR48=7),2)+IF(AND(DS$229&gt;4,DR48&gt;7),1)+IF(AND(DS$229=4,DR48=1),8)+IF(AND(DS$229=4,DR48=2),6)+IF(AND(DS$229=4,DR48=3),4)+IF(AND(DS$229=4,DR48=4),2)+IF(AND(DS$229=3,DR48=1),6)+IF(AND(DS$229=3,DR48=2),4)+IF(AND(DS$229=3,DR48=3),2)+IF(AND(DS$229=2,DR48=1),4)+IF(AND(DS$229=2,DR48=2),2)+IF(AND(DS$229=1,DR48=1),2)</f>
        <v>0</v>
      </c>
      <c r="DU48" s="15">
        <f>IF(AND(DS$229&gt;4,DS48=1),12)+IF(AND(DS$229&gt;4,DS48=2),8)+IF(AND(DS$229&gt;4,DS48=3),6)+IF(AND(DS$229&gt;4,DS48=4),5)+IF(AND(DS$229&gt;4,DS48=5),4)+IF(AND(DS$229&gt;4,DS48=6),3)+IF(AND(DS$229&gt;4,DS48=7),2)+IF(AND(DS$229&gt;4,DS48&gt;7),1)+IF(AND(DS$229=4,DS48=1),8)+IF(AND(DS$229=4,DS48=2),6)+IF(AND(DS$229=4,DS48=3),4)+IF(AND(DS$229=4,DS48=4),2)+IF(AND(DS$229=3,DS48=1),6)+IF(AND(DS$229=3,DS48=2),4)+IF(AND(DS$229=3,DS48=3),2)+IF(AND(DS$229=2,DS48=1),4)+IF(AND(DS$229=2,DS48=2),2)+IF(AND(DS$229=1,DS48=1),2)</f>
        <v>0</v>
      </c>
      <c r="DV48" s="26" t="s">
        <v>39</v>
      </c>
      <c r="DW48" s="15">
        <f t="shared" ref="DW48:DW58" si="120">+DQ48+DT48+DU48+EC48</f>
        <v>0</v>
      </c>
      <c r="DX48" s="79">
        <f t="shared" ref="DX48:DX58" si="121">+DW48+DH48</f>
        <v>103</v>
      </c>
      <c r="DY48" s="27"/>
      <c r="DZ48" s="10"/>
      <c r="EA48" s="26" t="s">
        <v>39</v>
      </c>
      <c r="EB48" s="18"/>
      <c r="EC48" s="24"/>
      <c r="ED48" s="99">
        <v>28.571000000000002</v>
      </c>
      <c r="EE48" s="10">
        <v>29.544</v>
      </c>
      <c r="EF48" s="77">
        <v>5</v>
      </c>
      <c r="EG48" s="15">
        <f>IF(AND(EH$229&gt;4,EF48=1),6)+IF(AND(EH$229&gt;4,EF48=2),4)+IF(AND(EH$229&gt;4,EF48=3),3)+IF(AND(EH$229&gt;4,EF48=4),2)+IF(AND(EH$229&gt;4,EF48=5),1)+IF(AND(EH$229&gt;4,EF48&gt;5),1)+IF(AND(EH$229=4,EF48=1),4)+IF(AND(EH$229=4,EF48=2),3)+IF(AND(EH$229=4,EF48=3),2)+IF(AND(EH$229=4,EF48=4),1)+IF(AND(EH$229=3,EF48=1),3)+IF(AND(EH$229=3,EF48=2),2)+IF(AND(EH$229=3,EF48=3),1)+IF(AND(EH$229=2,EF48=1),2)+IF(AND(EH$229=2,EF48=2),1)+IF(AND(EH$229=1,EF48=1),1)</f>
        <v>1</v>
      </c>
      <c r="EH48" s="78">
        <v>5</v>
      </c>
      <c r="EI48" s="78">
        <v>3</v>
      </c>
      <c r="EJ48" s="15">
        <f>IF(AND(EI$229&gt;4,EH48=1),12)+IF(AND(EI$229&gt;4,EH48=2),8)+IF(AND(EI$229&gt;4,EH48=3),6)+IF(AND(EI$229&gt;4,EH48=4),5)+IF(AND(EI$229&gt;4,EH48=5),4)+IF(AND(EI$229&gt;4,EH48=6),3)+IF(AND(EI$229&gt;4,EH48=7),2)+IF(AND(EI$229&gt;4,EH48&gt;7),1)+IF(AND(EI$229=4,EH48=1),8)+IF(AND(EI$229=4,EH48=2),6)+IF(AND(EI$229=4,EH48=3),4)+IF(AND(EI$229=4,EH48=4),2)+IF(AND(EI$229=3,EH48=1),6)+IF(AND(EI$229=3,EH48=2),4)+IF(AND(EI$229=3,EH48=3),2)+IF(AND(EI$229=2,EH48=1),4)+IF(AND(EI$229=2,EH48=2),2)+IF(AND(EI$229=1,EH48=1),2)</f>
        <v>4</v>
      </c>
      <c r="EK48" s="15">
        <f>IF(AND(EI$229&gt;4,EI48=1),12)+IF(AND(EI$229&gt;4,EI48=2),8)+IF(AND(EI$229&gt;4,EI48=3),6)+IF(AND(EI$229&gt;4,EI48=4),5)+IF(AND(EI$229&gt;4,EI48=5),4)+IF(AND(EI$229&gt;4,EI48=6),3)+IF(AND(EI$229&gt;4,EI48=7),2)+IF(AND(EI$229&gt;4,EI48&gt;7),1)+IF(AND(EI$229=4,EI48=1),8)+IF(AND(EI$229=4,EI48=2),6)+IF(AND(EI$229=4,EI48=3),4)+IF(AND(EI$229=4,EI48=4),2)+IF(AND(EI$229=3,EI48=1),6)+IF(AND(EI$229=3,EI48=2),4)+IF(AND(EI$229=3,EI48=3),2)+IF(AND(EI$229=2,EI48=1),4)+IF(AND(EI$229=2,EI48=2),2)+IF(AND(EI$229=1,EI48=1),2)</f>
        <v>6</v>
      </c>
      <c r="EL48" s="26" t="s">
        <v>39</v>
      </c>
      <c r="EM48" s="15">
        <f t="shared" ref="EM48:EM64" si="122">+EG48+EJ48+EK48+ES48</f>
        <v>11</v>
      </c>
      <c r="EN48" s="79">
        <f t="shared" ref="EN48:EN64" si="123">+EM48+DX48</f>
        <v>114</v>
      </c>
      <c r="EO48" s="27">
        <v>30.009</v>
      </c>
      <c r="EP48" s="10">
        <v>30.817</v>
      </c>
      <c r="EQ48" s="26" t="s">
        <v>39</v>
      </c>
      <c r="ER48" s="18"/>
      <c r="ES48" s="115"/>
      <c r="ET48" s="99">
        <v>28.571000000000002</v>
      </c>
      <c r="EU48" s="10">
        <v>34.543999999999997</v>
      </c>
      <c r="EV48" s="77">
        <v>4</v>
      </c>
      <c r="EW48" s="15">
        <f>IF(AND(EX$229&gt;4,EV48=1),6)+IF(AND(EX$229&gt;4,EV48=2),4)+IF(AND(EX$229&gt;4,EV48=3),3)+IF(AND(EX$229&gt;4,EV48=4),2)+IF(AND(EX$229&gt;4,EV48=5),1)+IF(AND(EX$229&gt;4,EV48&gt;5),1)+IF(AND(EX$229=4,EV48=1),4)+IF(AND(EX$229=4,EV48=2),3)+IF(AND(EX$229=4,EV48=3),2)+IF(AND(EX$229=4,EV48=4),1)+IF(AND(EX$229=3,EV48=1),3)+IF(AND(EX$229=3,EV48=2),2)+IF(AND(EX$229=3,EV48=3),1)+IF(AND(EX$229=2,EV48=1),2)+IF(AND(EX$229=2,EV48=2),1)+IF(AND(EX$229=1,EV48=1),1)</f>
        <v>2</v>
      </c>
      <c r="EX48" s="78">
        <v>3</v>
      </c>
      <c r="EY48" s="78">
        <v>3</v>
      </c>
      <c r="EZ48" s="15">
        <f>IF(AND(EY$229&gt;4,EX48=1),12)+IF(AND(EY$229&gt;4,EX48=2),8)+IF(AND(EY$229&gt;4,EX48=3),6)+IF(AND(EY$229&gt;4,EX48=4),5)+IF(AND(EY$229&gt;4,EX48=5),4)+IF(AND(EY$229&gt;4,EX48=6),3)+IF(AND(EY$229&gt;4,EX48=7),2)+IF(AND(EY$229&gt;4,EX48&gt;7),1)+IF(AND(EY$229=4,EX48=1),8)+IF(AND(EY$229=4,EX48=2),6)+IF(AND(EY$229=4,EX48=3),4)+IF(AND(EY$229=4,EX48=4),2)+IF(AND(EY$229=3,EX48=1),6)+IF(AND(EY$229=3,EX48=2),4)+IF(AND(EY$229=3,EX48=3),2)+IF(AND(EY$229=2,EX48=1),4)+IF(AND(EY$229=2,EX48=2),2)+IF(AND(EY$229=1,EX48=1),2)</f>
        <v>6</v>
      </c>
      <c r="FA48" s="15">
        <f>IF(AND(EY$229&gt;4,EY48=1),12)+IF(AND(EY$229&gt;4,EY48=2),8)+IF(AND(EY$229&gt;4,EY48=3),6)+IF(AND(EY$229&gt;4,EY48=4),5)+IF(AND(EY$229&gt;4,EY48=5),4)+IF(AND(EY$229&gt;4,EY48=6),3)+IF(AND(EY$229&gt;4,EY48=7),2)+IF(AND(EY$229&gt;4,EY48&gt;7),1)+IF(AND(EY$229=4,EY48=1),8)+IF(AND(EY$229=4,EY48=2),6)+IF(AND(EY$229=4,EY48=3),4)+IF(AND(EY$229=4,EY48=4),2)+IF(AND(EY$229=3,EY48=1),6)+IF(AND(EY$229=3,EY48=2),4)+IF(AND(EY$229=3,EY48=3),2)+IF(AND(EY$229=2,EY48=1),4)+IF(AND(EY$229=2,EY48=2),2)+IF(AND(EY$229=1,EY48=1),2)</f>
        <v>6</v>
      </c>
      <c r="FB48" s="26" t="s">
        <v>39</v>
      </c>
      <c r="FC48" s="15">
        <f t="shared" ref="FC48:FC64" si="124">+EW48+EZ48+FA48+FI48</f>
        <v>14</v>
      </c>
      <c r="FD48" s="79">
        <f t="shared" ref="FD48:FD64" si="125">+FC48+EN48</f>
        <v>128</v>
      </c>
      <c r="FE48" s="27">
        <v>29.902000000000001</v>
      </c>
      <c r="FF48" s="10">
        <v>30.556000000000001</v>
      </c>
      <c r="FG48" s="26" t="s">
        <v>39</v>
      </c>
      <c r="FH48" s="18"/>
      <c r="FI48" s="115"/>
      <c r="FJ48" s="99">
        <v>28.571000000000002</v>
      </c>
      <c r="FK48" s="153">
        <v>128</v>
      </c>
      <c r="FL48" s="140"/>
      <c r="FM48" s="131"/>
      <c r="FN48" s="131"/>
      <c r="FO48" s="131"/>
      <c r="FP48" s="132"/>
      <c r="FQ48" s="141"/>
      <c r="FR48" s="140"/>
      <c r="FS48" s="131"/>
      <c r="FT48" s="131"/>
      <c r="FU48" s="132"/>
      <c r="FV48" s="141"/>
      <c r="FW48" s="140"/>
      <c r="FX48" s="131"/>
      <c r="FY48" s="131"/>
      <c r="FZ48" s="132"/>
      <c r="GA48" s="141"/>
      <c r="GB48" s="140">
        <v>7</v>
      </c>
      <c r="GC48" s="131">
        <v>42</v>
      </c>
      <c r="GD48" s="131">
        <v>1</v>
      </c>
      <c r="GE48" s="132">
        <f>GB48+GC48+GD48</f>
        <v>50</v>
      </c>
      <c r="GF48" s="144">
        <f>GE48/FK48</f>
        <v>0.390625</v>
      </c>
      <c r="GG48" s="140">
        <v>12</v>
      </c>
      <c r="GH48" s="131">
        <v>65</v>
      </c>
      <c r="GI48" s="131">
        <v>1</v>
      </c>
      <c r="GJ48" s="132">
        <f>GG48+GH48+GI48</f>
        <v>78</v>
      </c>
      <c r="GK48" s="144">
        <f>GJ48/FK48</f>
        <v>0.609375</v>
      </c>
      <c r="GL48" s="140"/>
      <c r="GM48" s="131"/>
      <c r="GN48" s="131"/>
      <c r="GO48" s="132"/>
      <c r="GP48" s="141"/>
      <c r="GT48">
        <v>128</v>
      </c>
    </row>
    <row r="49" spans="1:202" x14ac:dyDescent="0.25">
      <c r="A49" s="89" t="s">
        <v>93</v>
      </c>
      <c r="B49" s="10">
        <v>234</v>
      </c>
      <c r="C49" s="21"/>
      <c r="D49" s="20"/>
      <c r="E49" s="10" t="s">
        <v>42</v>
      </c>
      <c r="F49" s="13">
        <v>30.341999999999999</v>
      </c>
      <c r="G49" s="27">
        <v>31.841999999999999</v>
      </c>
      <c r="H49" s="77">
        <v>5</v>
      </c>
      <c r="I49" s="15">
        <f>IF(AND(J$230&gt;4,H49=1),6)+IF(AND(J$230&gt;4,H49=2),4)+IF(AND(J$230&gt;4,H49=3),3)+IF(AND(J$230&gt;4,H49=4),2)+IF(AND(J$230&gt;4,H49=5),1)+IF(AND(J$230&gt;4,H49&gt;5),1)+IF(AND(J$230=4,H49=1),4)+IF(AND(J$230=4,H49=2),3)+IF(AND(J$230=4,H49=3),2)+IF(AND(J$230=4,H49=4),1)+IF(AND(J$230=3,H49=1),3)+IF(AND(J$230=3,H49=2),2)+IF(AND(J$230=3,H49=3),1)+IF(AND(J$230=2,H49=1),2)+IF(AND(J$230=2,H49=2),1)+IF(AND(J$230=1,H49=1),1)</f>
        <v>1</v>
      </c>
      <c r="J49" s="78">
        <v>9</v>
      </c>
      <c r="K49" s="78"/>
      <c r="L49" s="22">
        <f>IF(AND(K$230&gt;4,J49=1),12)+IF(AND(K$230&gt;4,J49=2),8)+IF(AND(K$230&gt;4,J49=3),6)+IF(AND(K$230&gt;4,J49=4),5)+IF(AND(K$230&gt;4,J49=5),4)+IF(AND(K$230&gt;4,J49=6),3)+IF(AND(K$230&gt;4,J49=7),2)+IF(AND(K$230&gt;4,J49&gt;7),1)+IF(AND(K$230=4,J49=1),8)+IF(AND(K$230=4,J49=2),6)+IF(AND(K$230=4,J49=3),4)+IF(AND(K$230=4,J49=4),2)+IF(AND(K$230=3,J49=1),6)+IF(AND(K$230=3,J49=2),4)+IF(AND(K$230=3,J49=3),2)+IF(AND(K$230=2,J49=1),4)+IF(AND(K$230=2,J49=2),2)+IF(AND(K$230=1,J49=1),2)</f>
        <v>1</v>
      </c>
      <c r="M49" s="22">
        <f>IF(AND(K$230&gt;4,K49=1),12)+IF(AND(K$230&gt;4,K49=2),8)+IF(AND(K$230&gt;4,K49=3),6)+IF(AND(K$230&gt;4,K49=4),5)+IF(AND(K$230&gt;4,K49=5),4)+IF(AND(K$230&gt;4,K49=6),3)+IF(AND(K$230&gt;4,K49=7),2)+IF(AND(K$230&gt;4,K49&gt;7),1)+IF(AND(K$230=4,K49=1),8)+IF(AND(K$230=4,K49=2),6)+IF(AND(K$230=4,K49=3),4)+IF(AND(K$230=4,K49=4),2)+IF(AND(K$230=3,K49=1),6)+IF(AND(K$230=3,K49=2),4)+IF(AND(K$230=3,K49=3),2)+IF(AND(K$230=2,K49=1),4)+IF(AND(K$230=2,K49=2),2)+IF(AND(K$230=1,K49=1),2)</f>
        <v>0</v>
      </c>
      <c r="N49" s="26" t="s">
        <v>48</v>
      </c>
      <c r="O49" s="15">
        <f>+I49+L49+M49+U49</f>
        <v>2</v>
      </c>
      <c r="P49" s="79">
        <f>+O49</f>
        <v>2</v>
      </c>
      <c r="Q49" s="27">
        <v>33.96</v>
      </c>
      <c r="R49" s="27"/>
      <c r="S49" s="18" t="s">
        <v>48</v>
      </c>
      <c r="T49" s="28"/>
      <c r="U49" s="115"/>
      <c r="V49" s="66">
        <v>30.341999999999999</v>
      </c>
      <c r="W49" s="27">
        <v>30.145</v>
      </c>
      <c r="X49" s="77">
        <v>4</v>
      </c>
      <c r="Y49" s="15">
        <f>IF(AND(Z$230&gt;4,X49=1),6)+IF(AND(Z$230&gt;4,X49=2),4)+IF(AND(Z$230&gt;4,X49=3),3)+IF(AND(Z$230&gt;4,X49=4),2)+IF(AND(Z$230&gt;4,X49=5),1)+IF(AND(Z$230&gt;4,X49&gt;5),1)+IF(AND(Z$230=4,X49=1),4)+IF(AND(Z$230=4,X49=2),3)+IF(AND(Z$230=4,X49=3),2)+IF(AND(Z$230=4,X49=4),1)+IF(AND(Z$230=3,X49=1),3)+IF(AND(Z$230=3,X49=2),2)+IF(AND(Z$230=3,X49=3),1)+IF(AND(Z$230=2,X49=1),2)+IF(AND(Z$230=2,X49=2),1)+IF(AND(Z$230=1,X49=1),1)</f>
        <v>2</v>
      </c>
      <c r="Z49" s="78">
        <v>6</v>
      </c>
      <c r="AA49" s="78"/>
      <c r="AB49" s="22">
        <f>IF(AND(AA$230&gt;4,Z49=1),12)+IF(AND(AA$230&gt;4,Z49=2),8)+IF(AND(AA$230&gt;4,Z49=3),6)+IF(AND(AA$230&gt;4,Z49=4),5)+IF(AND(AA$230&gt;4,Z49=5),4)+IF(AND(AA$230&gt;4,Z49=6),3)+IF(AND(AA$230&gt;4,Z49=7),2)+IF(AND(AA$230&gt;4,Z49&gt;7),1)+IF(AND(AA$230=4,Z49=1),8)+IF(AND(AA$230=4,Z49=2),6)+IF(AND(AA$230=4,Z49=3),4)+IF(AND(AA$230=4,Z49=4),2)+IF(AND(AA$230=3,Z49=1),6)+IF(AND(AA$230=3,Z49=2),4)+IF(AND(AA$230=3,Z49=3),2)+IF(AND(AA$230=2,Z49=1),4)+IF(AND(AA$230=2,Z49=2),2)+IF(AND(AA$230=1,Z49=1),2)</f>
        <v>3</v>
      </c>
      <c r="AC49" s="22">
        <f>IF(AND(AA$230&gt;4,AA49=1),12)+IF(AND(AA$230&gt;4,AA49=2),8)+IF(AND(AA$230&gt;4,AA49=3),6)+IF(AND(AA$230&gt;4,AA49=4),5)+IF(AND(AA$230&gt;4,AA49=5),4)+IF(AND(AA$230&gt;4,AA49=6),3)+IF(AND(AA$230&gt;4,AA49=7),2)+IF(AND(AA$230&gt;4,AA49&gt;7),1)+IF(AND(AA$230=4,AA49=1),8)+IF(AND(AA$230=4,AA49=2),6)+IF(AND(AA$230=4,AA49=3),4)+IF(AND(AA$230=4,AA49=4),2)+IF(AND(AA$230=3,AA49=1),6)+IF(AND(AA$230=3,AA49=2),4)+IF(AND(AA$230=3,AA49=3),2)+IF(AND(AA$230=2,AA49=1),4)+IF(AND(AA$230=2,AA49=2),2)+IF(AND(AA$230=1,AA49=1),2)</f>
        <v>0</v>
      </c>
      <c r="AD49" s="26" t="s">
        <v>48</v>
      </c>
      <c r="AE49" s="15">
        <f>+Y49+AB49+AC49+AK49</f>
        <v>7</v>
      </c>
      <c r="AF49" s="79">
        <f>+AE49+P49</f>
        <v>9</v>
      </c>
      <c r="AG49" s="27">
        <v>29.914999999999999</v>
      </c>
      <c r="AH49" s="27">
        <v>31.227</v>
      </c>
      <c r="AI49" s="18" t="s">
        <v>48</v>
      </c>
      <c r="AJ49" s="28"/>
      <c r="AK49" s="115">
        <v>2</v>
      </c>
      <c r="AL49" s="98">
        <v>29.914999999999999</v>
      </c>
      <c r="AM49" s="27">
        <v>30.103000000000002</v>
      </c>
      <c r="AN49" s="96">
        <v>2</v>
      </c>
      <c r="AO49" s="15">
        <f>IF(AND(AP$230&gt;4,AN49=1),6)+IF(AND(AP$230&gt;4,AN49=2),4)+IF(AND(AP$230&gt;4,AN49=3),3)+IF(AND(AP$230&gt;4,AN49=4),2)+IF(AND(AP$230&gt;4,AN49=5),1)+IF(AND(AP$230&gt;4,AN49&gt;5),1)+IF(AND(AP$230=4,AN49=1),4)+IF(AND(AP$230=4,AN49=2),3)+IF(AND(AP$230=4,AN49=3),2)+IF(AND(AP$230=4,AN49=4),1)+IF(AND(AP$230=3,AN49=1),3)+IF(AND(AP$230=3,AN49=2),2)+IF(AND(AP$230=3,AN49=3),1)+IF(AND(AP$230=2,AN49=1),2)+IF(AND(AP$230=2,AN49=2),1)+IF(AND(AP$230=1,AN49=1),1)</f>
        <v>4</v>
      </c>
      <c r="AP49" s="97">
        <v>6</v>
      </c>
      <c r="AQ49" s="97">
        <v>1</v>
      </c>
      <c r="AR49" s="22">
        <f>IF(AND(AQ$230&gt;4,AP49=1),12)+IF(AND(AQ$230&gt;4,AP49=2),8)+IF(AND(AQ$230&gt;4,AP49=3),6)+IF(AND(AQ$230&gt;4,AP49=4),5)+IF(AND(AQ$230&gt;4,AP49=5),4)+IF(AND(AQ$230&gt;4,AP49=6),3)+IF(AND(AQ$230&gt;4,AP49=7),2)+IF(AND(AQ$230&gt;4,AP49&gt;7),1)+IF(AND(AQ$230=4,AP49=1),8)+IF(AND(AQ$230=4,AP49=2),6)+IF(AND(AQ$230=4,AP49=3),4)+IF(AND(AQ$230=4,AP49=4),2)+IF(AND(AQ$230=3,AP49=1),6)+IF(AND(AQ$230=3,AP49=2),4)+IF(AND(AQ$230=3,AP49=3),2)+IF(AND(AQ$230=2,AP49=1),4)+IF(AND(AQ$230=2,AP49=2),2)+IF(AND(AQ$230=1,AP49=1),2)</f>
        <v>3</v>
      </c>
      <c r="AS49" s="22">
        <f>IF(AND(AQ$230&gt;4,AQ49=1),12)+IF(AND(AQ$230&gt;4,AQ49=2),8)+IF(AND(AQ$230&gt;4,AQ49=3),6)+IF(AND(AQ$230&gt;4,AQ49=4),5)+IF(AND(AQ$230&gt;4,AQ49=5),4)+IF(AND(AQ$230&gt;4,AQ49=6),3)+IF(AND(AQ$230&gt;4,AQ49=7),2)+IF(AND(AQ$230&gt;4,AQ49&gt;7),1)+IF(AND(AQ$230=4,AQ49=1),8)+IF(AND(AQ$230=4,AQ49=2),6)+IF(AND(AQ$230=4,AQ49=3),4)+IF(AND(AQ$230=4,AQ49=4),2)+IF(AND(AQ$230=3,AQ49=1),6)+IF(AND(AQ$230=3,AQ49=2),4)+IF(AND(AQ$230=3,AQ49=3),2)+IF(AND(AQ$230=2,AQ49=1),4)+IF(AND(AQ$230=2,AQ49=2),2)+IF(AND(AQ$230=1,AQ49=1),2)</f>
        <v>12</v>
      </c>
      <c r="AT49" s="26" t="s">
        <v>48</v>
      </c>
      <c r="AU49" s="15">
        <f t="shared" si="101"/>
        <v>19</v>
      </c>
      <c r="AV49" s="79">
        <f t="shared" si="102"/>
        <v>28</v>
      </c>
      <c r="AW49" s="27">
        <v>30.488</v>
      </c>
      <c r="AX49" s="27">
        <v>31.018000000000001</v>
      </c>
      <c r="AY49" s="18" t="s">
        <v>48</v>
      </c>
      <c r="AZ49" s="18"/>
      <c r="BA49" s="115"/>
      <c r="BB49" s="98">
        <v>29.914999999999999</v>
      </c>
      <c r="BC49" s="27">
        <v>29.969000000000001</v>
      </c>
      <c r="BD49" s="96">
        <v>2</v>
      </c>
      <c r="BE49" s="15">
        <f>IF(AND(BF$230&gt;4,BD49=1),6)+IF(AND(BF$230&gt;4,BD49=2),4)+IF(AND(BF$230&gt;4,BD49=3),3)+IF(AND(BF$230&gt;4,BD49=4),2)+IF(AND(BF$230&gt;4,BD49=5),1)+IF(AND(BF$230&gt;4,BD49&gt;5),1)+IF(AND(BF$230=4,BD49=1),4)+IF(AND(BF$230=4,BD49=2),3)+IF(AND(BF$230=4,BD49=3),2)+IF(AND(BF$230=4,BD49=4),1)+IF(AND(BF$230=3,BD49=1),3)+IF(AND(BF$230=3,BD49=2),2)+IF(AND(BF$230=3,BD49=3),1)+IF(AND(BF$230=2,BD49=1),2)+IF(AND(BF$230=2,BD49=2),1)+IF(AND(BF$230=1,BD49=1),1)</f>
        <v>4</v>
      </c>
      <c r="BF49" s="97">
        <v>3</v>
      </c>
      <c r="BG49" s="97">
        <v>2</v>
      </c>
      <c r="BH49" s="22">
        <f>IF(AND(BG$230&gt;4,BF49=1),12)+IF(AND(BG$230&gt;4,BF49=2),8)+IF(AND(BG$230&gt;4,BF49=3),6)+IF(AND(BG$230&gt;4,BF49=4),5)+IF(AND(BG$230&gt;4,BF49=5),4)+IF(AND(BG$230&gt;4,BF49=6),3)+IF(AND(BG$230&gt;4,BF49=7),2)+IF(AND(BG$230&gt;4,BF49&gt;7),1)+IF(AND(BG$230=4,BF49=1),8)+IF(AND(BG$230=4,BF49=2),6)+IF(AND(BG$230=4,BF49=3),4)+IF(AND(BG$230=4,BF49=4),2)+IF(AND(BG$230=3,BF49=1),6)+IF(AND(BG$230=3,BF49=2),4)+IF(AND(BG$230=3,BF49=3),2)+IF(AND(BG$230=2,BF49=1),4)+IF(AND(BG$230=2,BF49=2),2)+IF(AND(BG$230=1,BF49=1),2)</f>
        <v>6</v>
      </c>
      <c r="BI49" s="22">
        <f>IF(AND(BG$230&gt;4,BG49=1),12)+IF(AND(BG$230&gt;4,BG49=2),8)+IF(AND(BG$230&gt;4,BG49=3),6)+IF(AND(BG$230&gt;4,BG49=4),5)+IF(AND(BG$230&gt;4,BG49=5),4)+IF(AND(BG$230&gt;4,BG49=6),3)+IF(AND(BG$230&gt;4,BG49=7),2)+IF(AND(BG$230&gt;4,BG49&gt;7),1)+IF(AND(BG$230=4,BG49=1),8)+IF(AND(BG$230=4,BG49=2),6)+IF(AND(BG$230=4,BG49=3),4)+IF(AND(BG$230=4,BG49=4),2)+IF(AND(BG$230=3,BG49=1),6)+IF(AND(BG$230=3,BG49=2),4)+IF(AND(BG$230=3,BG49=3),2)+IF(AND(BG$230=2,BG49=1),4)+IF(AND(BG$230=2,BG49=2),2)+IF(AND(BG$230=1,BG49=1),2)</f>
        <v>8</v>
      </c>
      <c r="BJ49" s="26" t="s">
        <v>48</v>
      </c>
      <c r="BK49" s="15">
        <f t="shared" si="103"/>
        <v>20</v>
      </c>
      <c r="BL49" s="79">
        <f t="shared" si="104"/>
        <v>48</v>
      </c>
      <c r="BM49" s="27">
        <v>29.375</v>
      </c>
      <c r="BN49" s="27">
        <v>28.777000000000001</v>
      </c>
      <c r="BO49" s="18" t="s">
        <v>39</v>
      </c>
      <c r="BP49" s="23" t="s">
        <v>138</v>
      </c>
      <c r="BQ49" s="115">
        <v>2</v>
      </c>
      <c r="BR49" s="98">
        <v>28.777000000000001</v>
      </c>
      <c r="BS49" s="27">
        <v>36.466999999999999</v>
      </c>
      <c r="BT49" s="96">
        <v>6</v>
      </c>
      <c r="BU49" s="15">
        <f t="shared" si="105"/>
        <v>1</v>
      </c>
      <c r="BV49" s="97">
        <v>2</v>
      </c>
      <c r="BW49" s="97">
        <v>2</v>
      </c>
      <c r="BX49" s="15">
        <f t="shared" si="106"/>
        <v>8</v>
      </c>
      <c r="BY49" s="15">
        <f t="shared" si="107"/>
        <v>8</v>
      </c>
      <c r="BZ49" s="26" t="s">
        <v>39</v>
      </c>
      <c r="CA49" s="15">
        <f t="shared" si="108"/>
        <v>17</v>
      </c>
      <c r="CB49" s="79">
        <f t="shared" si="109"/>
        <v>65</v>
      </c>
      <c r="CC49" s="27">
        <v>34.433</v>
      </c>
      <c r="CD49" s="27">
        <v>34.515000000000001</v>
      </c>
      <c r="CE49" s="18" t="s">
        <v>39</v>
      </c>
      <c r="CF49" s="28"/>
      <c r="CG49" s="115"/>
      <c r="CH49" s="98">
        <v>28.777000000000001</v>
      </c>
      <c r="CI49" s="27">
        <v>45.412999999999997</v>
      </c>
      <c r="CJ49" s="96">
        <v>5</v>
      </c>
      <c r="CK49" s="15">
        <f t="shared" si="110"/>
        <v>1</v>
      </c>
      <c r="CL49" s="97">
        <v>2</v>
      </c>
      <c r="CM49" s="97">
        <v>4</v>
      </c>
      <c r="CN49" s="15">
        <f t="shared" si="111"/>
        <v>8</v>
      </c>
      <c r="CO49" s="15">
        <f t="shared" si="112"/>
        <v>5</v>
      </c>
      <c r="CP49" s="26" t="s">
        <v>39</v>
      </c>
      <c r="CQ49" s="15">
        <f t="shared" si="113"/>
        <v>16</v>
      </c>
      <c r="CR49" s="79">
        <f t="shared" si="114"/>
        <v>81</v>
      </c>
      <c r="CS49" s="27">
        <v>28.773</v>
      </c>
      <c r="CT49" s="27">
        <v>28.167000000000002</v>
      </c>
      <c r="CU49" s="18" t="s">
        <v>39</v>
      </c>
      <c r="CV49" s="28"/>
      <c r="CW49" s="115">
        <v>2</v>
      </c>
      <c r="CX49" s="98">
        <v>28.167000000000002</v>
      </c>
      <c r="CY49" s="27">
        <v>28.972000000000001</v>
      </c>
      <c r="CZ49" s="77">
        <v>5</v>
      </c>
      <c r="DA49" s="15">
        <f t="shared" si="115"/>
        <v>1</v>
      </c>
      <c r="DB49" s="78">
        <v>5</v>
      </c>
      <c r="DC49" s="78">
        <v>2</v>
      </c>
      <c r="DD49" s="15">
        <f t="shared" si="116"/>
        <v>4</v>
      </c>
      <c r="DE49" s="15">
        <f t="shared" si="117"/>
        <v>8</v>
      </c>
      <c r="DF49" s="26" t="s">
        <v>39</v>
      </c>
      <c r="DG49" s="15">
        <f t="shared" si="118"/>
        <v>13</v>
      </c>
      <c r="DH49" s="79">
        <f t="shared" si="119"/>
        <v>94</v>
      </c>
      <c r="DI49" s="27">
        <v>29.172999999999998</v>
      </c>
      <c r="DJ49" s="27">
        <v>28.491</v>
      </c>
      <c r="DK49" s="18" t="s">
        <v>39</v>
      </c>
      <c r="DL49" s="28"/>
      <c r="DM49" s="115"/>
      <c r="DN49" s="98">
        <v>28.167000000000002</v>
      </c>
      <c r="DO49" s="27"/>
      <c r="DP49" s="77"/>
      <c r="DQ49" s="15">
        <f>IF(AND(DR$229&gt;4,DP49=1),6)+IF(AND(DR$229&gt;4,DP49=2),4)+IF(AND(DR$229&gt;4,DP49=3),3)+IF(AND(DR$229&gt;4,DP49=4),2)+IF(AND(DR$229&gt;4,DP49=5),1)+IF(AND(DR$229&gt;4,DP49&gt;5),1)+IF(AND(DR$229=4,DP49=1),4)+IF(AND(DR$229=4,DP49=2),3)+IF(AND(DR$229=4,DP49=3),2)+IF(AND(DR$229=4,DP49=4),1)+IF(AND(DR$229=3,DP49=1),3)+IF(AND(DR$229=3,DP49=2),2)+IF(AND(DR$229=3,DP49=3),1)+IF(AND(DR$229=2,DP49=1),2)+IF(AND(DR$229=2,DP49=2),1)+IF(AND(DR$229=1,DP49=1),1)</f>
        <v>0</v>
      </c>
      <c r="DR49" s="78"/>
      <c r="DS49" s="78"/>
      <c r="DT49" s="15">
        <f>IF(AND(DS$229&gt;4,DR49=1),12)+IF(AND(DS$229&gt;4,DR49=2),8)+IF(AND(DS$229&gt;4,DR49=3),6)+IF(AND(DS$229&gt;4,DR49=4),5)+IF(AND(DS$229&gt;4,DR49=5),4)+IF(AND(DS$229&gt;4,DR49=6),3)+IF(AND(DS$229&gt;4,DR49=7),2)+IF(AND(DS$229&gt;4,DR49&gt;7),1)+IF(AND(DS$229=4,DR49=1),8)+IF(AND(DS$229=4,DR49=2),6)+IF(AND(DS$229=4,DR49=3),4)+IF(AND(DS$229=4,DR49=4),2)+IF(AND(DS$229=3,DR49=1),6)+IF(AND(DS$229=3,DR49=2),4)+IF(AND(DS$229=3,DR49=3),2)+IF(AND(DS$229=2,DR49=1),4)+IF(AND(DS$229=2,DR49=2),2)+IF(AND(DS$229=1,DR49=1),2)</f>
        <v>0</v>
      </c>
      <c r="DU49" s="15">
        <f>IF(AND(DS$229&gt;4,DS49=1),12)+IF(AND(DS$229&gt;4,DS49=2),8)+IF(AND(DS$229&gt;4,DS49=3),6)+IF(AND(DS$229&gt;4,DS49=4),5)+IF(AND(DS$229&gt;4,DS49=5),4)+IF(AND(DS$229&gt;4,DS49=6),3)+IF(AND(DS$229&gt;4,DS49=7),2)+IF(AND(DS$229&gt;4,DS49&gt;7),1)+IF(AND(DS$229=4,DS49=1),8)+IF(AND(DS$229=4,DS49=2),6)+IF(AND(DS$229=4,DS49=3),4)+IF(AND(DS$229=4,DS49=4),2)+IF(AND(DS$229=3,DS49=1),6)+IF(AND(DS$229=3,DS49=2),4)+IF(AND(DS$229=3,DS49=3),2)+IF(AND(DS$229=2,DS49=1),4)+IF(AND(DS$229=2,DS49=2),2)+IF(AND(DS$229=1,DS49=1),2)</f>
        <v>0</v>
      </c>
      <c r="DV49" s="26" t="s">
        <v>39</v>
      </c>
      <c r="DW49" s="15">
        <f t="shared" si="120"/>
        <v>0</v>
      </c>
      <c r="DX49" s="79">
        <f t="shared" si="121"/>
        <v>94</v>
      </c>
      <c r="DY49" s="27"/>
      <c r="DZ49" s="27"/>
      <c r="EA49" s="18" t="s">
        <v>39</v>
      </c>
      <c r="EB49" s="18"/>
      <c r="EC49" s="24"/>
      <c r="ED49" s="98">
        <v>28.167000000000002</v>
      </c>
      <c r="EE49" s="27">
        <v>29.707999999999998</v>
      </c>
      <c r="EF49" s="77">
        <v>6</v>
      </c>
      <c r="EG49" s="15">
        <f>IF(AND(EH$229&gt;4,EF49=1),6)+IF(AND(EH$229&gt;4,EF49=2),4)+IF(AND(EH$229&gt;4,EF49=3),3)+IF(AND(EH$229&gt;4,EF49=4),2)+IF(AND(EH$229&gt;4,EF49=5),1)+IF(AND(EH$229&gt;4,EF49&gt;5),1)+IF(AND(EH$229=4,EF49=1),4)+IF(AND(EH$229=4,EF49=2),3)+IF(AND(EH$229=4,EF49=3),2)+IF(AND(EH$229=4,EF49=4),1)+IF(AND(EH$229=3,EF49=1),3)+IF(AND(EH$229=3,EF49=2),2)+IF(AND(EH$229=3,EF49=3),1)+IF(AND(EH$229=2,EF49=1),2)+IF(AND(EH$229=2,EF49=2),1)+IF(AND(EH$229=1,EF49=1),1)</f>
        <v>1</v>
      </c>
      <c r="EH49" s="78">
        <v>4</v>
      </c>
      <c r="EI49" s="78">
        <v>4</v>
      </c>
      <c r="EJ49" s="15">
        <f>IF(AND(EI$229&gt;4,EH49=1),12)+IF(AND(EI$229&gt;4,EH49=2),8)+IF(AND(EI$229&gt;4,EH49=3),6)+IF(AND(EI$229&gt;4,EH49=4),5)+IF(AND(EI$229&gt;4,EH49=5),4)+IF(AND(EI$229&gt;4,EH49=6),3)+IF(AND(EI$229&gt;4,EH49=7),2)+IF(AND(EI$229&gt;4,EH49&gt;7),1)+IF(AND(EI$229=4,EH49=1),8)+IF(AND(EI$229=4,EH49=2),6)+IF(AND(EI$229=4,EH49=3),4)+IF(AND(EI$229=4,EH49=4),2)+IF(AND(EI$229=3,EH49=1),6)+IF(AND(EI$229=3,EH49=2),4)+IF(AND(EI$229=3,EH49=3),2)+IF(AND(EI$229=2,EH49=1),4)+IF(AND(EI$229=2,EH49=2),2)+IF(AND(EI$229=1,EH49=1),2)</f>
        <v>5</v>
      </c>
      <c r="EK49" s="15">
        <f>IF(AND(EI$229&gt;4,EI49=1),12)+IF(AND(EI$229&gt;4,EI49=2),8)+IF(AND(EI$229&gt;4,EI49=3),6)+IF(AND(EI$229&gt;4,EI49=4),5)+IF(AND(EI$229&gt;4,EI49=5),4)+IF(AND(EI$229&gt;4,EI49=6),3)+IF(AND(EI$229&gt;4,EI49=7),2)+IF(AND(EI$229&gt;4,EI49&gt;7),1)+IF(AND(EI$229=4,EI49=1),8)+IF(AND(EI$229=4,EI49=2),6)+IF(AND(EI$229=4,EI49=3),4)+IF(AND(EI$229=4,EI49=4),2)+IF(AND(EI$229=3,EI49=1),6)+IF(AND(EI$229=3,EI49=2),4)+IF(AND(EI$229=3,EI49=3),2)+IF(AND(EI$229=2,EI49=1),4)+IF(AND(EI$229=2,EI49=2),2)+IF(AND(EI$229=1,EI49=1),2)</f>
        <v>5</v>
      </c>
      <c r="EL49" s="26" t="s">
        <v>39</v>
      </c>
      <c r="EM49" s="15">
        <f t="shared" si="122"/>
        <v>11</v>
      </c>
      <c r="EN49" s="79">
        <f t="shared" si="123"/>
        <v>105</v>
      </c>
      <c r="EO49" s="27">
        <v>29.148</v>
      </c>
      <c r="EP49" s="27">
        <v>29.382000000000001</v>
      </c>
      <c r="EQ49" s="18" t="s">
        <v>39</v>
      </c>
      <c r="ER49" s="18"/>
      <c r="ES49" s="115"/>
      <c r="ET49" s="98">
        <v>28.167000000000002</v>
      </c>
      <c r="EU49" s="27">
        <v>29.873999999999999</v>
      </c>
      <c r="EV49" s="77">
        <v>3</v>
      </c>
      <c r="EW49" s="15">
        <f>IF(AND(EX$229&gt;4,EV49=1),6)+IF(AND(EX$229&gt;4,EV49=2),4)+IF(AND(EX$229&gt;4,EV49=3),3)+IF(AND(EX$229&gt;4,EV49=4),2)+IF(AND(EX$229&gt;4,EV49=5),1)+IF(AND(EX$229&gt;4,EV49&gt;5),1)+IF(AND(EX$229=4,EV49=1),4)+IF(AND(EX$229=4,EV49=2),3)+IF(AND(EX$229=4,EV49=3),2)+IF(AND(EX$229=4,EV49=4),1)+IF(AND(EX$229=3,EV49=1),3)+IF(AND(EX$229=3,EV49=2),2)+IF(AND(EX$229=3,EV49=3),1)+IF(AND(EX$229=2,EV49=1),2)+IF(AND(EX$229=2,EV49=2),1)+IF(AND(EX$229=1,EV49=1),1)</f>
        <v>3</v>
      </c>
      <c r="EX49" s="78">
        <v>4</v>
      </c>
      <c r="EY49" s="78">
        <v>2</v>
      </c>
      <c r="EZ49" s="15">
        <f>IF(AND(EY$229&gt;4,EX49=1),12)+IF(AND(EY$229&gt;4,EX49=2),8)+IF(AND(EY$229&gt;4,EX49=3),6)+IF(AND(EY$229&gt;4,EX49=4),5)+IF(AND(EY$229&gt;4,EX49=5),4)+IF(AND(EY$229&gt;4,EX49=6),3)+IF(AND(EY$229&gt;4,EX49=7),2)+IF(AND(EY$229&gt;4,EX49&gt;7),1)+IF(AND(EY$229=4,EX49=1),8)+IF(AND(EY$229=4,EX49=2),6)+IF(AND(EY$229=4,EX49=3),4)+IF(AND(EY$229=4,EX49=4),2)+IF(AND(EY$229=3,EX49=1),6)+IF(AND(EY$229=3,EX49=2),4)+IF(AND(EY$229=3,EX49=3),2)+IF(AND(EY$229=2,EX49=1),4)+IF(AND(EY$229=2,EX49=2),2)+IF(AND(EY$229=1,EX49=1),2)</f>
        <v>5</v>
      </c>
      <c r="FA49" s="15">
        <f>IF(AND(EY$229&gt;4,EY49=1),12)+IF(AND(EY$229&gt;4,EY49=2),8)+IF(AND(EY$229&gt;4,EY49=3),6)+IF(AND(EY$229&gt;4,EY49=4),5)+IF(AND(EY$229&gt;4,EY49=5),4)+IF(AND(EY$229&gt;4,EY49=6),3)+IF(AND(EY$229&gt;4,EY49=7),2)+IF(AND(EY$229&gt;4,EY49&gt;7),1)+IF(AND(EY$229=4,EY49=1),8)+IF(AND(EY$229=4,EY49=2),6)+IF(AND(EY$229=4,EY49=3),4)+IF(AND(EY$229=4,EY49=4),2)+IF(AND(EY$229=3,EY49=1),6)+IF(AND(EY$229=3,EY49=2),4)+IF(AND(EY$229=3,EY49=3),2)+IF(AND(EY$229=2,EY49=1),4)+IF(AND(EY$229=2,EY49=2),2)+IF(AND(EY$229=1,EY49=1),2)</f>
        <v>8</v>
      </c>
      <c r="FB49" s="26" t="s">
        <v>39</v>
      </c>
      <c r="FC49" s="15">
        <f t="shared" si="124"/>
        <v>16</v>
      </c>
      <c r="FD49" s="79">
        <f t="shared" si="125"/>
        <v>121</v>
      </c>
      <c r="FE49" s="27">
        <v>30.228000000000002</v>
      </c>
      <c r="FF49" s="27">
        <v>29.532</v>
      </c>
      <c r="FG49" s="18" t="s">
        <v>39</v>
      </c>
      <c r="FH49" s="18"/>
      <c r="FI49" s="115"/>
      <c r="FJ49" s="98">
        <v>28.167000000000002</v>
      </c>
      <c r="FK49" s="153">
        <v>120</v>
      </c>
      <c r="FL49" s="140"/>
      <c r="FM49" s="131"/>
      <c r="FN49" s="131"/>
      <c r="FO49" s="131"/>
      <c r="FP49" s="132"/>
      <c r="FQ49" s="141"/>
      <c r="FR49" s="140"/>
      <c r="FS49" s="131"/>
      <c r="FT49" s="131"/>
      <c r="FU49" s="132"/>
      <c r="FV49" s="141"/>
      <c r="FW49" s="140"/>
      <c r="FX49" s="131"/>
      <c r="FY49" s="131"/>
      <c r="FZ49" s="132"/>
      <c r="GA49" s="141"/>
      <c r="GB49" s="140">
        <v>6</v>
      </c>
      <c r="GC49" s="131">
        <v>64</v>
      </c>
      <c r="GD49" s="131">
        <v>2</v>
      </c>
      <c r="GE49" s="132">
        <f>GB49+GC49+GD49</f>
        <v>72</v>
      </c>
      <c r="GF49" s="144">
        <f>GE49/FK49</f>
        <v>0.6</v>
      </c>
      <c r="GG49" s="140">
        <v>11</v>
      </c>
      <c r="GH49" s="131">
        <v>33</v>
      </c>
      <c r="GI49" s="131">
        <v>4</v>
      </c>
      <c r="GJ49" s="132">
        <f>GG49+GH49+GI49</f>
        <v>48</v>
      </c>
      <c r="GK49" s="144">
        <f>GJ49/FK49</f>
        <v>0.4</v>
      </c>
      <c r="GL49" s="140"/>
      <c r="GM49" s="131"/>
      <c r="GN49" s="131"/>
      <c r="GO49" s="132"/>
      <c r="GP49" s="141"/>
      <c r="GT49">
        <v>120</v>
      </c>
    </row>
    <row r="50" spans="1:202" x14ac:dyDescent="0.25">
      <c r="A50" s="89" t="s">
        <v>137</v>
      </c>
      <c r="B50" s="10">
        <v>35</v>
      </c>
      <c r="C50" s="21"/>
      <c r="D50" s="20"/>
      <c r="E50" s="10" t="s">
        <v>43</v>
      </c>
      <c r="F50" s="13"/>
      <c r="G50" s="27"/>
      <c r="H50" s="25"/>
      <c r="I50" s="15"/>
      <c r="J50" s="10"/>
      <c r="K50" s="10"/>
      <c r="L50" s="15"/>
      <c r="M50" s="15"/>
      <c r="N50" s="26"/>
      <c r="O50" s="15"/>
      <c r="P50" s="15"/>
      <c r="Q50" s="27"/>
      <c r="R50" s="27"/>
      <c r="S50" s="18"/>
      <c r="T50" s="23"/>
      <c r="U50" s="115"/>
      <c r="V50" s="66"/>
      <c r="W50" s="27">
        <v>29.100999999999999</v>
      </c>
      <c r="X50" s="25"/>
      <c r="Y50" s="15"/>
      <c r="Z50" s="10"/>
      <c r="AA50" s="10"/>
      <c r="AB50" s="15"/>
      <c r="AC50" s="15"/>
      <c r="AD50" s="26" t="s">
        <v>29</v>
      </c>
      <c r="AE50" s="15"/>
      <c r="AF50" s="15"/>
      <c r="AG50" s="27">
        <v>28.786999999999999</v>
      </c>
      <c r="AH50" s="27">
        <v>29.436</v>
      </c>
      <c r="AI50" s="18" t="s">
        <v>39</v>
      </c>
      <c r="AJ50" s="23" t="s">
        <v>140</v>
      </c>
      <c r="AK50" s="115"/>
      <c r="AL50" s="98">
        <v>28.786999999999999</v>
      </c>
      <c r="AM50" s="27">
        <v>28.902999999999999</v>
      </c>
      <c r="AN50" s="96">
        <v>3</v>
      </c>
      <c r="AO50" s="15">
        <f>IF(AND(AP$229&gt;4,AN50=1),6)+IF(AND(AP$229&gt;4,AN50=2),4)+IF(AND(AP$229&gt;4,AN50=3),3)+IF(AND(AP$229&gt;4,AN50=4),2)+IF(AND(AP$229&gt;4,AN50=5),1)+IF(AND(AP$229&gt;4,AN50&gt;5),1)+IF(AND(AP$229=4,AN50=1),4)+IF(AND(AP$229=4,AN50=2),3)+IF(AND(AP$229=4,AN50=3),2)+IF(AND(AP$229=4,AN50=4),1)+IF(AND(AP$229=3,AN50=1),3)+IF(AND(AP$229=3,AN50=2),2)+IF(AND(AP$229=3,AN50=3),1)+IF(AND(AP$229=2,AN50=1),2)+IF(AND(AP$229=2,AN50=2),1)+IF(AND(AP$229=1,AN50=1),1)</f>
        <v>3</v>
      </c>
      <c r="AP50" s="97">
        <v>4</v>
      </c>
      <c r="AQ50" s="97">
        <v>1</v>
      </c>
      <c r="AR50" s="15">
        <f>IF(AND(AQ$229&gt;4,AP50=1),12)+IF(AND(AQ$229&gt;4,AP50=2),8)+IF(AND(AQ$229&gt;4,AP50=3),6)+IF(AND(AQ$229&gt;4,AP50=4),5)+IF(AND(AQ$229&gt;4,AP50=5),4)+IF(AND(AQ$229&gt;4,AP50=6),3)+IF(AND(AQ$229&gt;4,AP50=7),2)+IF(AND(AQ$229&gt;4,AP50&gt;7),1)+IF(AND(AQ$229=4,AP50=1),8)+IF(AND(AQ$229=4,AP50=2),6)+IF(AND(AQ$229=4,AP50=3),4)+IF(AND(AQ$229=4,AP50=4),2)+IF(AND(AQ$229=3,AP50=1),6)+IF(AND(AQ$229=3,AP50=2),4)+IF(AND(AQ$229=3,AP50=3),2)+IF(AND(AQ$229=2,AP50=1),4)+IF(AND(AQ$229=2,AP50=2),2)+IF(AND(AQ$229=1,AP50=1),2)</f>
        <v>5</v>
      </c>
      <c r="AS50" s="15">
        <f>IF(AND(AQ$229&gt;4,AQ50=1),12)+IF(AND(AQ$229&gt;4,AQ50=2),8)+IF(AND(AQ$229&gt;4,AQ50=3),6)+IF(AND(AQ$229&gt;4,AQ50=4),5)+IF(AND(AQ$229&gt;4,AQ50=5),4)+IF(AND(AQ$229&gt;4,AQ50=6),3)+IF(AND(AQ$229&gt;4,AQ50=7),2)+IF(AND(AQ$229&gt;4,AQ50&gt;7),1)+IF(AND(AQ$229=4,AQ50=1),8)+IF(AND(AQ$229=4,AQ50=2),6)+IF(AND(AQ$229=4,AQ50=3),4)+IF(AND(AQ$229=4,AQ50=4),2)+IF(AND(AQ$229=3,AQ50=1),6)+IF(AND(AQ$229=3,AQ50=2),4)+IF(AND(AQ$229=3,AQ50=3),2)+IF(AND(AQ$229=2,AQ50=1),4)+IF(AND(AQ$229=2,AQ50=2),2)+IF(AND(AQ$229=1,AQ50=1),2)</f>
        <v>12</v>
      </c>
      <c r="AT50" s="26" t="s">
        <v>39</v>
      </c>
      <c r="AU50" s="15">
        <f t="shared" si="101"/>
        <v>20</v>
      </c>
      <c r="AV50" s="79">
        <f t="shared" si="102"/>
        <v>20</v>
      </c>
      <c r="AW50" s="27">
        <v>28.905000000000001</v>
      </c>
      <c r="AX50" s="27">
        <v>28.79</v>
      </c>
      <c r="AY50" s="18" t="s">
        <v>39</v>
      </c>
      <c r="AZ50" s="18"/>
      <c r="BA50" s="115"/>
      <c r="BB50" s="98">
        <v>28.786999999999999</v>
      </c>
      <c r="BC50" s="27">
        <v>28.693999999999999</v>
      </c>
      <c r="BD50" s="96">
        <v>2</v>
      </c>
      <c r="BE50" s="15">
        <f>IF(AND(BF$229&gt;4,BD50=1),6)+IF(AND(BF$229&gt;4,BD50=2),4)+IF(AND(BF$229&gt;4,BD50=3),3)+IF(AND(BF$229&gt;4,BD50=4),2)+IF(AND(BF$229&gt;4,BD50=5),1)+IF(AND(BF$229&gt;4,BD50&gt;5),1)+IF(AND(BF$229=4,BD50=1),4)+IF(AND(BF$229=4,BD50=2),3)+IF(AND(BF$229=4,BD50=3),2)+IF(AND(BF$229=4,BD50=4),1)+IF(AND(BF$229=3,BD50=1),3)+IF(AND(BF$229=3,BD50=2),2)+IF(AND(BF$229=3,BD50=3),1)+IF(AND(BF$229=2,BD50=1),2)+IF(AND(BF$229=2,BD50=2),1)+IF(AND(BF$229=1,BD50=1),1)</f>
        <v>4</v>
      </c>
      <c r="BF50" s="97">
        <v>7</v>
      </c>
      <c r="BG50" s="97"/>
      <c r="BH50" s="15">
        <f>IF(AND(BG$229&gt;4,BF50=1),12)+IF(AND(BG$229&gt;4,BF50=2),8)+IF(AND(BG$229&gt;4,BF50=3),6)+IF(AND(BG$229&gt;4,BF50=4),5)+IF(AND(BG$229&gt;4,BF50=5),4)+IF(AND(BG$229&gt;4,BF50=6),3)+IF(AND(BG$229&gt;4,BF50=7),2)+IF(AND(BG$229&gt;4,BF50&gt;7),1)+IF(AND(BG$229=4,BF50=1),8)+IF(AND(BG$229=4,BF50=2),6)+IF(AND(BG$229=4,BF50=3),4)+IF(AND(BG$229=4,BF50=4),2)+IF(AND(BG$229=3,BF50=1),6)+IF(AND(BG$229=3,BF50=2),4)+IF(AND(BG$229=3,BF50=3),2)+IF(AND(BG$229=2,BF50=1),4)+IF(AND(BG$229=2,BF50=2),2)+IF(AND(BG$229=1,BF50=1),2)</f>
        <v>2</v>
      </c>
      <c r="BI50" s="15">
        <f>IF(AND(BG$229&gt;4,BG50=1),12)+IF(AND(BG$229&gt;4,BG50=2),8)+IF(AND(BG$229&gt;4,BG50=3),6)+IF(AND(BG$229&gt;4,BG50=4),5)+IF(AND(BG$229&gt;4,BG50=5),4)+IF(AND(BG$229&gt;4,BG50=6),3)+IF(AND(BG$229&gt;4,BG50=7),2)+IF(AND(BG$229&gt;4,BG50&gt;7),1)+IF(AND(BG$229=4,BG50=1),8)+IF(AND(BG$229=4,BG50=2),6)+IF(AND(BG$229=4,BG50=3),4)+IF(AND(BG$229=4,BG50=4),2)+IF(AND(BG$229=3,BG50=1),6)+IF(AND(BG$229=3,BG50=2),4)+IF(AND(BG$229=3,BG50=3),2)+IF(AND(BG$229=2,BG50=1),4)+IF(AND(BG$229=2,BG50=2),2)+IF(AND(BG$229=1,BG50=1),2)</f>
        <v>0</v>
      </c>
      <c r="BJ50" s="26" t="s">
        <v>39</v>
      </c>
      <c r="BK50" s="15">
        <f t="shared" si="103"/>
        <v>8</v>
      </c>
      <c r="BL50" s="79">
        <f t="shared" si="104"/>
        <v>28</v>
      </c>
      <c r="BM50" s="27">
        <v>28.617999999999999</v>
      </c>
      <c r="BN50" s="27"/>
      <c r="BO50" s="18" t="s">
        <v>39</v>
      </c>
      <c r="BP50" s="18"/>
      <c r="BQ50" s="115">
        <v>2</v>
      </c>
      <c r="BR50" s="98">
        <v>28.617999999999999</v>
      </c>
      <c r="BS50" s="27">
        <v>35.649000000000001</v>
      </c>
      <c r="BT50" s="96">
        <v>3</v>
      </c>
      <c r="BU50" s="15">
        <f t="shared" si="105"/>
        <v>3</v>
      </c>
      <c r="BV50" s="97">
        <v>5</v>
      </c>
      <c r="BW50" s="97"/>
      <c r="BX50" s="15">
        <f t="shared" si="106"/>
        <v>4</v>
      </c>
      <c r="BY50" s="15">
        <f t="shared" si="107"/>
        <v>0</v>
      </c>
      <c r="BZ50" s="26" t="s">
        <v>39</v>
      </c>
      <c r="CA50" s="15">
        <f t="shared" si="108"/>
        <v>7</v>
      </c>
      <c r="CB50" s="79">
        <f t="shared" si="109"/>
        <v>35</v>
      </c>
      <c r="CC50" s="27">
        <v>34.225999999999999</v>
      </c>
      <c r="CD50" s="27"/>
      <c r="CE50" s="18" t="s">
        <v>39</v>
      </c>
      <c r="CF50" s="18"/>
      <c r="CG50" s="115"/>
      <c r="CH50" s="98">
        <v>28.617999999999999</v>
      </c>
      <c r="CI50" s="27">
        <v>40.439</v>
      </c>
      <c r="CJ50" s="96">
        <v>1</v>
      </c>
      <c r="CK50" s="15">
        <f t="shared" si="110"/>
        <v>6</v>
      </c>
      <c r="CL50" s="97">
        <v>1</v>
      </c>
      <c r="CM50" s="97">
        <v>1</v>
      </c>
      <c r="CN50" s="15">
        <f t="shared" si="111"/>
        <v>12</v>
      </c>
      <c r="CO50" s="15">
        <f t="shared" si="112"/>
        <v>12</v>
      </c>
      <c r="CP50" s="26" t="s">
        <v>39</v>
      </c>
      <c r="CQ50" s="15">
        <f t="shared" si="113"/>
        <v>32</v>
      </c>
      <c r="CR50" s="79">
        <f t="shared" si="114"/>
        <v>67</v>
      </c>
      <c r="CS50" s="27">
        <v>28.12</v>
      </c>
      <c r="CT50" s="27">
        <v>27.954999999999998</v>
      </c>
      <c r="CU50" s="18" t="s">
        <v>39</v>
      </c>
      <c r="CV50" s="18"/>
      <c r="CW50" s="115">
        <v>2</v>
      </c>
      <c r="CX50" s="98">
        <v>27.954999999999998</v>
      </c>
      <c r="CY50" s="27">
        <v>27.192</v>
      </c>
      <c r="CZ50" s="77">
        <v>1</v>
      </c>
      <c r="DA50" s="15">
        <f t="shared" si="115"/>
        <v>6</v>
      </c>
      <c r="DB50" s="78">
        <v>1</v>
      </c>
      <c r="DC50" s="78">
        <v>1</v>
      </c>
      <c r="DD50" s="15">
        <f t="shared" si="116"/>
        <v>12</v>
      </c>
      <c r="DE50" s="15">
        <f t="shared" si="117"/>
        <v>12</v>
      </c>
      <c r="DF50" s="26" t="s">
        <v>39</v>
      </c>
      <c r="DG50" s="15">
        <f t="shared" si="118"/>
        <v>32</v>
      </c>
      <c r="DH50" s="79">
        <f t="shared" si="119"/>
        <v>99</v>
      </c>
      <c r="DI50" s="27">
        <v>26.943999999999999</v>
      </c>
      <c r="DJ50" s="27">
        <v>27.216999999999999</v>
      </c>
      <c r="DK50" s="18" t="s">
        <v>30</v>
      </c>
      <c r="DL50" s="23" t="s">
        <v>131</v>
      </c>
      <c r="DM50" s="115">
        <v>2</v>
      </c>
      <c r="DN50" s="98">
        <v>26.943999999999999</v>
      </c>
      <c r="DO50" s="27"/>
      <c r="DP50" s="77"/>
      <c r="DQ50" s="15">
        <f>IF(AND(DR$228&gt;4,DP50=1),6)+IF(AND(DR$228&gt;4,DP50=2),4)+IF(AND(DR$228&gt;4,DP50=3),3)+IF(AND(DR$228&gt;4,DP50=4),2)+IF(AND(DR$228&gt;4,DP50=5),1)+IF(AND(DR$228&gt;4,DP50&gt;5),1)+IF(AND(DR$228=4,DP50=1),4)+IF(AND(DR$228=4,DP50=2),3)+IF(AND(DR$228=4,DP50=3),2)+IF(AND(DR$228=4,DP50=4),1)+IF(AND(DR$228=3,DP50=1),3)+IF(AND(DR$228=3,DP50=2),2)+IF(AND(DR$228=3,DP50=3),1)+IF(AND(DR$228=2,DP50=1),2)+IF(AND(DR$228=2,DP50=2),1)+IF(AND(DR$228=1,DP50=1),1)</f>
        <v>0</v>
      </c>
      <c r="DR50" s="78"/>
      <c r="DS50" s="78"/>
      <c r="DT50" s="22">
        <f>IF(AND(DS$228&gt;4,DR50=1),12)+IF(AND(DS$228&gt;4,DR50=2),8)+IF(AND(DS$228&gt;4,DR50=3),6)+IF(AND(DS$228&gt;4,DR50=4),5)+IF(AND(DS$228&gt;4,DR50=5),4)+IF(AND(DS$228&gt;4,DR50=6),3)+IF(AND(DS$228&gt;4,DR50=7),2)+IF(AND(DS$228&gt;4,DR50&gt;7),1)+IF(AND(DS$228=4,DR50=1),8)+IF(AND(DS$228=4,DR50=2),6)+IF(AND(DS$228=4,DR50=3),4)+IF(AND(DS$228=4,DR50=4),2)+IF(AND(DS$228=3,DR50=1),6)+IF(AND(DS$228=3,DR50=2),4)+IF(AND(DS$228=3,DR50=3),2)+IF(AND(DS$228=2,DR50=1),4)+IF(AND(DS$228=2,DR50=2),2)+IF(AND(DS$228=1,DR50=1),2)</f>
        <v>0</v>
      </c>
      <c r="DU50" s="22">
        <f>IF(AND(DS$228&gt;4,DS50=1),12)+IF(AND(DS$228&gt;4,DS50=2),8)+IF(AND(DS$228&gt;4,DS50=3),6)+IF(AND(DS$228&gt;4,DS50=4),5)+IF(AND(DS$228&gt;4,DS50=5),4)+IF(AND(DS$228&gt;4,DS50=6),3)+IF(AND(DS$228&gt;4,DS50=7),2)+IF(AND(DS$228&gt;4,DS50&gt;7),1)+IF(AND(DS$228=4,DS50=1),8)+IF(AND(DS$228=4,DS50=2),6)+IF(AND(DS$228=4,DS50=3),4)+IF(AND(DS$228=4,DS50=4),2)+IF(AND(DS$228=3,DS50=1),6)+IF(AND(DS$228=3,DS50=2),4)+IF(AND(DS$228=3,DS50=3),2)+IF(AND(DS$228=2,DS50=1),4)+IF(AND(DS$228=2,DS50=2),2)+IF(AND(DS$228=1,DS50=1),2)</f>
        <v>0</v>
      </c>
      <c r="DV50" s="26" t="s">
        <v>30</v>
      </c>
      <c r="DW50" s="15">
        <f t="shared" si="120"/>
        <v>0</v>
      </c>
      <c r="DX50" s="79">
        <f t="shared" si="121"/>
        <v>99</v>
      </c>
      <c r="DY50" s="27"/>
      <c r="DZ50" s="27"/>
      <c r="EA50" s="18" t="s">
        <v>30</v>
      </c>
      <c r="EB50" s="18"/>
      <c r="EC50" s="24"/>
      <c r="ED50" s="98">
        <v>26.943999999999999</v>
      </c>
      <c r="EE50" s="27"/>
      <c r="EF50" s="77"/>
      <c r="EG50" s="15">
        <f>IF(AND(EH$228&gt;4,EF50=1),6)+IF(AND(EH$228&gt;4,EF50=2),4)+IF(AND(EH$228&gt;4,EF50=3),3)+IF(AND(EH$228&gt;4,EF50=4),2)+IF(AND(EH$228&gt;4,EF50=5),1)+IF(AND(EH$228&gt;4,EF50&gt;5),1)+IF(AND(EH$228=4,EF50=1),4)+IF(AND(EH$228=4,EF50=2),3)+IF(AND(EH$228=4,EF50=3),2)+IF(AND(EH$228=4,EF50=4),1)+IF(AND(EH$228=3,EF50=1),3)+IF(AND(EH$228=3,EF50=2),2)+IF(AND(EH$228=3,EF50=3),1)+IF(AND(EH$228=2,EF50=1),2)+IF(AND(EH$228=2,EF50=2),1)+IF(AND(EH$228=1,EF50=1),1)</f>
        <v>0</v>
      </c>
      <c r="EH50" s="78"/>
      <c r="EI50" s="78"/>
      <c r="EJ50" s="22">
        <f>IF(AND(EI$228&gt;4,EH50=1),12)+IF(AND(EI$228&gt;4,EH50=2),8)+IF(AND(EI$228&gt;4,EH50=3),6)+IF(AND(EI$228&gt;4,EH50=4),5)+IF(AND(EI$228&gt;4,EH50=5),4)+IF(AND(EI$228&gt;4,EH50=6),3)+IF(AND(EI$228&gt;4,EH50=7),2)+IF(AND(EI$228&gt;4,EH50&gt;7),1)+IF(AND(EI$228=4,EH50=1),8)+IF(AND(EI$228=4,EH50=2),6)+IF(AND(EI$228=4,EH50=3),4)+IF(AND(EI$228=4,EH50=4),2)+IF(AND(EI$228=3,EH50=1),6)+IF(AND(EI$228=3,EH50=2),4)+IF(AND(EI$228=3,EH50=3),2)+IF(AND(EI$228=2,EH50=1),4)+IF(AND(EI$228=2,EH50=2),2)+IF(AND(EI$228=1,EH50=1),2)</f>
        <v>0</v>
      </c>
      <c r="EK50" s="22">
        <f>IF(AND(EI$228&gt;4,EI50=1),12)+IF(AND(EI$228&gt;4,EI50=2),8)+IF(AND(EI$228&gt;4,EI50=3),6)+IF(AND(EI$228&gt;4,EI50=4),5)+IF(AND(EI$228&gt;4,EI50=5),4)+IF(AND(EI$228&gt;4,EI50=6),3)+IF(AND(EI$228&gt;4,EI50=7),2)+IF(AND(EI$228&gt;4,EI50&gt;7),1)+IF(AND(EI$228=4,EI50=1),8)+IF(AND(EI$228=4,EI50=2),6)+IF(AND(EI$228=4,EI50=3),4)+IF(AND(EI$228=4,EI50=4),2)+IF(AND(EI$228=3,EI50=1),6)+IF(AND(EI$228=3,EI50=2),4)+IF(AND(EI$228=3,EI50=3),2)+IF(AND(EI$228=2,EI50=1),4)+IF(AND(EI$228=2,EI50=2),2)+IF(AND(EI$228=1,EI50=1),2)</f>
        <v>0</v>
      </c>
      <c r="EL50" s="26" t="s">
        <v>30</v>
      </c>
      <c r="EM50" s="15">
        <f t="shared" si="122"/>
        <v>0</v>
      </c>
      <c r="EN50" s="79">
        <f t="shared" si="123"/>
        <v>99</v>
      </c>
      <c r="EO50" s="27"/>
      <c r="EP50" s="27"/>
      <c r="EQ50" s="18" t="s">
        <v>30</v>
      </c>
      <c r="ER50" s="18"/>
      <c r="ES50" s="115"/>
      <c r="ET50" s="98">
        <v>26.943999999999999</v>
      </c>
      <c r="EU50" s="27"/>
      <c r="EV50" s="77"/>
      <c r="EW50" s="15">
        <f>IF(AND(EX$228&gt;4,EV50=1),6)+IF(AND(EX$228&gt;4,EV50=2),4)+IF(AND(EX$228&gt;4,EV50=3),3)+IF(AND(EX$228&gt;4,EV50=4),2)+IF(AND(EX$228&gt;4,EV50=5),1)+IF(AND(EX$228&gt;4,EV50&gt;5),1)+IF(AND(EX$228=4,EV50=1),4)+IF(AND(EX$228=4,EV50=2),3)+IF(AND(EX$228=4,EV50=3),2)+IF(AND(EX$228=4,EV50=4),1)+IF(AND(EX$228=3,EV50=1),3)+IF(AND(EX$228=3,EV50=2),2)+IF(AND(EX$228=3,EV50=3),1)+IF(AND(EX$228=2,EV50=1),2)+IF(AND(EX$228=2,EV50=2),1)+IF(AND(EX$228=1,EV50=1),1)</f>
        <v>0</v>
      </c>
      <c r="EX50" s="78"/>
      <c r="EY50" s="78"/>
      <c r="EZ50" s="22">
        <f>IF(AND(EY$228&gt;4,EX50=1),12)+IF(AND(EY$228&gt;4,EX50=2),8)+IF(AND(EY$228&gt;4,EX50=3),6)+IF(AND(EY$228&gt;4,EX50=4),5)+IF(AND(EY$228&gt;4,EX50=5),4)+IF(AND(EY$228&gt;4,EX50=6),3)+IF(AND(EY$228&gt;4,EX50=7),2)+IF(AND(EY$228&gt;4,EX50&gt;7),1)+IF(AND(EY$228=4,EX50=1),8)+IF(AND(EY$228=4,EX50=2),6)+IF(AND(EY$228=4,EX50=3),4)+IF(AND(EY$228=4,EX50=4),2)+IF(AND(EY$228=3,EX50=1),6)+IF(AND(EY$228=3,EX50=2),4)+IF(AND(EY$228=3,EX50=3),2)+IF(AND(EY$228=2,EX50=1),4)+IF(AND(EY$228=2,EX50=2),2)+IF(AND(EY$228=1,EX50=1),2)</f>
        <v>0</v>
      </c>
      <c r="FA50" s="22">
        <f>IF(AND(EY$228&gt;4,EY50=1),12)+IF(AND(EY$228&gt;4,EY50=2),8)+IF(AND(EY$228&gt;4,EY50=3),6)+IF(AND(EY$228&gt;4,EY50=4),5)+IF(AND(EY$228&gt;4,EY50=5),4)+IF(AND(EY$228&gt;4,EY50=6),3)+IF(AND(EY$228&gt;4,EY50=7),2)+IF(AND(EY$228&gt;4,EY50&gt;7),1)+IF(AND(EY$228=4,EY50=1),8)+IF(AND(EY$228=4,EY50=2),6)+IF(AND(EY$228=4,EY50=3),4)+IF(AND(EY$228=4,EY50=4),2)+IF(AND(EY$228=3,EY50=1),6)+IF(AND(EY$228=3,EY50=2),4)+IF(AND(EY$228=3,EY50=3),2)+IF(AND(EY$228=2,EY50=1),4)+IF(AND(EY$228=2,EY50=2),2)+IF(AND(EY$228=1,EY50=1),2)</f>
        <v>0</v>
      </c>
      <c r="FB50" s="26" t="s">
        <v>30</v>
      </c>
      <c r="FC50" s="15">
        <f t="shared" si="124"/>
        <v>0</v>
      </c>
      <c r="FD50" s="79">
        <f t="shared" si="125"/>
        <v>99</v>
      </c>
      <c r="FE50" s="27"/>
      <c r="FF50" s="27"/>
      <c r="FG50" s="18" t="s">
        <v>30</v>
      </c>
      <c r="FH50" s="18"/>
      <c r="FI50" s="115"/>
      <c r="FJ50" s="98">
        <v>26.943999999999999</v>
      </c>
      <c r="FK50" s="153">
        <v>99</v>
      </c>
      <c r="FL50" s="140"/>
      <c r="FM50" s="131"/>
      <c r="FN50" s="131"/>
      <c r="FO50" s="131"/>
      <c r="FP50" s="132"/>
      <c r="FQ50" s="141"/>
      <c r="FR50" s="140"/>
      <c r="FS50" s="131"/>
      <c r="FT50" s="131"/>
      <c r="FU50" s="132"/>
      <c r="FV50" s="141"/>
      <c r="FW50" s="140"/>
      <c r="FX50" s="131"/>
      <c r="FY50" s="131"/>
      <c r="FZ50" s="132"/>
      <c r="GA50" s="144"/>
      <c r="GB50" s="140">
        <v>22</v>
      </c>
      <c r="GC50" s="131">
        <v>71</v>
      </c>
      <c r="GD50" s="131">
        <v>6</v>
      </c>
      <c r="GE50" s="132">
        <f>GB50+GC50+GD50</f>
        <v>99</v>
      </c>
      <c r="GF50" s="144">
        <f>GE50/FD50</f>
        <v>1</v>
      </c>
      <c r="GG50" s="140"/>
      <c r="GH50" s="131"/>
      <c r="GI50" s="131"/>
      <c r="GJ50" s="132"/>
      <c r="GK50" s="141"/>
      <c r="GL50" s="140"/>
      <c r="GM50" s="131"/>
      <c r="GN50" s="131"/>
      <c r="GO50" s="132"/>
      <c r="GP50" s="141"/>
      <c r="GT50">
        <v>99</v>
      </c>
    </row>
    <row r="51" spans="1:202" hidden="1" x14ac:dyDescent="0.25">
      <c r="A51" s="89" t="s">
        <v>130</v>
      </c>
      <c r="B51" s="10">
        <v>65</v>
      </c>
      <c r="C51" s="21"/>
      <c r="D51" s="20"/>
      <c r="E51" s="10" t="s">
        <v>101</v>
      </c>
      <c r="F51" s="13"/>
      <c r="G51" s="27"/>
      <c r="H51" s="77"/>
      <c r="I51" s="15"/>
      <c r="J51" s="78"/>
      <c r="K51" s="78"/>
      <c r="L51" s="15"/>
      <c r="M51" s="15"/>
      <c r="N51" s="26"/>
      <c r="O51" s="15"/>
      <c r="P51" s="79"/>
      <c r="Q51" s="27"/>
      <c r="R51" s="27"/>
      <c r="S51" s="18"/>
      <c r="T51" s="28"/>
      <c r="U51" s="115"/>
      <c r="V51" s="66">
        <v>28.626000000000001</v>
      </c>
      <c r="W51" s="27">
        <v>30.712</v>
      </c>
      <c r="X51" s="77">
        <v>2</v>
      </c>
      <c r="Y51" s="15">
        <f>IF(AND(Z$229&gt;4,X51=1),6)+IF(AND(Z$229&gt;4,X51=2),4)+IF(AND(Z$229&gt;4,X51=3),3)+IF(AND(Z$229&gt;4,X51=4),2)+IF(AND(Z$229&gt;4,X51=5),1)+IF(AND(Z$229&gt;4,X51&gt;5),1)+IF(AND(Z$229=4,X51=1),4)+IF(AND(Z$229=4,X51=2),3)+IF(AND(Z$229=4,X51=3),2)+IF(AND(Z$229=4,X51=4),1)+IF(AND(Z$229=3,X51=1),3)+IF(AND(Z$229=3,X51=2),2)+IF(AND(Z$229=3,X51=3),1)+IF(AND(Z$229=2,X51=1),2)+IF(AND(Z$229=2,X51=2),1)+IF(AND(Z$229=1,X51=1),1)</f>
        <v>2</v>
      </c>
      <c r="Z51" s="78">
        <v>2</v>
      </c>
      <c r="AA51" s="78">
        <v>2</v>
      </c>
      <c r="AB51" s="15">
        <f>IF(AND(AA$229&gt;4,Z51=1),12)+IF(AND(AA$229&gt;4,Z51=2),8)+IF(AND(AA$229&gt;4,Z51=3),6)+IF(AND(AA$229&gt;4,Z51=4),5)+IF(AND(AA$229&gt;4,Z51=5),4)+IF(AND(AA$229&gt;4,Z51=6),3)+IF(AND(AA$229&gt;4,Z51=7),2)+IF(AND(AA$229&gt;4,Z51&gt;7),1)+IF(AND(AA$229=4,Z51=1),8)+IF(AND(AA$229=4,Z51=2),6)+IF(AND(AA$229=4,Z51=3),4)+IF(AND(AA$229=4,Z51=4),2)+IF(AND(AA$229=3,Z51=1),6)+IF(AND(AA$229=3,Z51=2),4)+IF(AND(AA$229=3,Z51=3),2)+IF(AND(AA$229=2,Z51=1),4)+IF(AND(AA$229=2,Z51=2),2)+IF(AND(AA$229=1,Z51=1),2)</f>
        <v>4</v>
      </c>
      <c r="AC51" s="15">
        <f>IF(AND(AA$229&gt;4,AA51=1),12)+IF(AND(AA$229&gt;4,AA51=2),8)+IF(AND(AA$229&gt;4,AA51=3),6)+IF(AND(AA$229&gt;4,AA51=4),5)+IF(AND(AA$229&gt;4,AA51=5),4)+IF(AND(AA$229&gt;4,AA51=6),3)+IF(AND(AA$229&gt;4,AA51=7),2)+IF(AND(AA$229&gt;4,AA51&gt;7),1)+IF(AND(AA$229=4,AA51=1),8)+IF(AND(AA$229=4,AA51=2),6)+IF(AND(AA$229=4,AA51=3),4)+IF(AND(AA$229=4,AA51=4),2)+IF(AND(AA$229=3,AA51=1),6)+IF(AND(AA$229=3,AA51=2),4)+IF(AND(AA$229=3,AA51=3),2)+IF(AND(AA$229=2,AA51=1),4)+IF(AND(AA$229=2,AA51=2),2)+IF(AND(AA$229=1,AA51=1),2)</f>
        <v>4</v>
      </c>
      <c r="AD51" s="26" t="s">
        <v>39</v>
      </c>
      <c r="AE51" s="15">
        <f>+Y51+AB51+AC51+AK51</f>
        <v>10</v>
      </c>
      <c r="AF51" s="79">
        <f>+AE51+P51</f>
        <v>10</v>
      </c>
      <c r="AG51" s="27">
        <v>29.091999999999999</v>
      </c>
      <c r="AH51" s="27">
        <v>29.716000000000001</v>
      </c>
      <c r="AI51" s="18" t="s">
        <v>39</v>
      </c>
      <c r="AJ51" s="28"/>
      <c r="AK51" s="115"/>
      <c r="AL51" s="98">
        <v>28.626000000000001</v>
      </c>
      <c r="AM51" s="27">
        <v>29.01</v>
      </c>
      <c r="AN51" s="96">
        <v>4</v>
      </c>
      <c r="AO51" s="15">
        <f>IF(AND(AP$229&gt;4,AN51=1),6)+IF(AND(AP$229&gt;4,AN51=2),4)+IF(AND(AP$229&gt;4,AN51=3),3)+IF(AND(AP$229&gt;4,AN51=4),2)+IF(AND(AP$229&gt;4,AN51=5),1)+IF(AND(AP$229&gt;4,AN51&gt;5),1)+IF(AND(AP$229=4,AN51=1),4)+IF(AND(AP$229=4,AN51=2),3)+IF(AND(AP$229=4,AN51=3),2)+IF(AND(AP$229=4,AN51=4),1)+IF(AND(AP$229=3,AN51=1),3)+IF(AND(AP$229=3,AN51=2),2)+IF(AND(AP$229=3,AN51=3),1)+IF(AND(AP$229=2,AN51=1),2)+IF(AND(AP$229=2,AN51=2),1)+IF(AND(AP$229=1,AN51=1),1)</f>
        <v>2</v>
      </c>
      <c r="AP51" s="97">
        <v>2</v>
      </c>
      <c r="AQ51" s="97">
        <v>3</v>
      </c>
      <c r="AR51" s="15">
        <f>IF(AND(AQ$229&gt;4,AP51=1),12)+IF(AND(AQ$229&gt;4,AP51=2),8)+IF(AND(AQ$229&gt;4,AP51=3),6)+IF(AND(AQ$229&gt;4,AP51=4),5)+IF(AND(AQ$229&gt;4,AP51=5),4)+IF(AND(AQ$229&gt;4,AP51=6),3)+IF(AND(AQ$229&gt;4,AP51=7),2)+IF(AND(AQ$229&gt;4,AP51&gt;7),1)+IF(AND(AQ$229=4,AP51=1),8)+IF(AND(AQ$229=4,AP51=2),6)+IF(AND(AQ$229=4,AP51=3),4)+IF(AND(AQ$229=4,AP51=4),2)+IF(AND(AQ$229=3,AP51=1),6)+IF(AND(AQ$229=3,AP51=2),4)+IF(AND(AQ$229=3,AP51=3),2)+IF(AND(AQ$229=2,AP51=1),4)+IF(AND(AQ$229=2,AP51=2),2)+IF(AND(AQ$229=1,AP51=1),2)</f>
        <v>8</v>
      </c>
      <c r="AS51" s="15">
        <f>IF(AND(AQ$229&gt;4,AQ51=1),12)+IF(AND(AQ$229&gt;4,AQ51=2),8)+IF(AND(AQ$229&gt;4,AQ51=3),6)+IF(AND(AQ$229&gt;4,AQ51=4),5)+IF(AND(AQ$229&gt;4,AQ51=5),4)+IF(AND(AQ$229&gt;4,AQ51=6),3)+IF(AND(AQ$229&gt;4,AQ51=7),2)+IF(AND(AQ$229&gt;4,AQ51&gt;7),1)+IF(AND(AQ$229=4,AQ51=1),8)+IF(AND(AQ$229=4,AQ51=2),6)+IF(AND(AQ$229=4,AQ51=3),4)+IF(AND(AQ$229=4,AQ51=4),2)+IF(AND(AQ$229=3,AQ51=1),6)+IF(AND(AQ$229=3,AQ51=2),4)+IF(AND(AQ$229=3,AQ51=3),2)+IF(AND(AQ$229=2,AQ51=1),4)+IF(AND(AQ$229=2,AQ51=2),2)+IF(AND(AQ$229=1,AQ51=1),2)</f>
        <v>6</v>
      </c>
      <c r="AT51" s="26" t="s">
        <v>39</v>
      </c>
      <c r="AU51" s="15">
        <f t="shared" si="101"/>
        <v>17</v>
      </c>
      <c r="AV51" s="79">
        <f t="shared" si="102"/>
        <v>27</v>
      </c>
      <c r="AW51" s="27">
        <v>28.81</v>
      </c>
      <c r="AX51" s="27">
        <v>28.568000000000001</v>
      </c>
      <c r="AY51" s="18" t="s">
        <v>39</v>
      </c>
      <c r="AZ51" s="18"/>
      <c r="BA51" s="115">
        <v>1</v>
      </c>
      <c r="BB51" s="98">
        <v>28.568000000000001</v>
      </c>
      <c r="BC51" s="27">
        <v>31.7</v>
      </c>
      <c r="BD51" s="96">
        <v>7</v>
      </c>
      <c r="BE51" s="15">
        <f>IF(AND(BF$229&gt;4,BD51=1),6)+IF(AND(BF$229&gt;4,BD51=2),4)+IF(AND(BF$229&gt;4,BD51=3),3)+IF(AND(BF$229&gt;4,BD51=4),2)+IF(AND(BF$229&gt;4,BD51=5),1)+IF(AND(BF$229&gt;4,BD51&gt;5),1)+IF(AND(BF$229=4,BD51=1),4)+IF(AND(BF$229=4,BD51=2),3)+IF(AND(BF$229=4,BD51=3),2)+IF(AND(BF$229=4,BD51=4),1)+IF(AND(BF$229=3,BD51=1),3)+IF(AND(BF$229=3,BD51=2),2)+IF(AND(BF$229=3,BD51=3),1)+IF(AND(BF$229=2,BD51=1),2)+IF(AND(BF$229=2,BD51=2),1)+IF(AND(BF$229=1,BD51=1),1)</f>
        <v>1</v>
      </c>
      <c r="BF51" s="97">
        <v>6</v>
      </c>
      <c r="BG51" s="97">
        <v>2</v>
      </c>
      <c r="BH51" s="15">
        <f>IF(AND(BG$229&gt;4,BF51=1),12)+IF(AND(BG$229&gt;4,BF51=2),8)+IF(AND(BG$229&gt;4,BF51=3),6)+IF(AND(BG$229&gt;4,BF51=4),5)+IF(AND(BG$229&gt;4,BF51=5),4)+IF(AND(BG$229&gt;4,BF51=6),3)+IF(AND(BG$229&gt;4,BF51=7),2)+IF(AND(BG$229&gt;4,BF51&gt;7),1)+IF(AND(BG$229=4,BF51=1),8)+IF(AND(BG$229=4,BF51=2),6)+IF(AND(BG$229=4,BF51=3),4)+IF(AND(BG$229=4,BF51=4),2)+IF(AND(BG$229=3,BF51=1),6)+IF(AND(BG$229=3,BF51=2),4)+IF(AND(BG$229=3,BF51=3),2)+IF(AND(BG$229=2,BF51=1),4)+IF(AND(BG$229=2,BF51=2),2)+IF(AND(BG$229=1,BF51=1),2)</f>
        <v>3</v>
      </c>
      <c r="BI51" s="15">
        <f>IF(AND(BG$229&gt;4,BG51=1),12)+IF(AND(BG$229&gt;4,BG51=2),8)+IF(AND(BG$229&gt;4,BG51=3),6)+IF(AND(BG$229&gt;4,BG51=4),5)+IF(AND(BG$229&gt;4,BG51=5),4)+IF(AND(BG$229&gt;4,BG51=6),3)+IF(AND(BG$229&gt;4,BG51=7),2)+IF(AND(BG$229&gt;4,BG51&gt;7),1)+IF(AND(BG$229=4,BG51=1),8)+IF(AND(BG$229=4,BG51=2),6)+IF(AND(BG$229=4,BG51=3),4)+IF(AND(BG$229=4,BG51=4),2)+IF(AND(BG$229=3,BG51=1),6)+IF(AND(BG$229=3,BG51=2),4)+IF(AND(BG$229=3,BG51=3),2)+IF(AND(BG$229=2,BG51=1),4)+IF(AND(BG$229=2,BG51=2),2)+IF(AND(BG$229=1,BG51=1),2)</f>
        <v>8</v>
      </c>
      <c r="BJ51" s="26" t="s">
        <v>39</v>
      </c>
      <c r="BK51" s="15">
        <f t="shared" si="103"/>
        <v>13</v>
      </c>
      <c r="BL51" s="79">
        <f t="shared" si="104"/>
        <v>40</v>
      </c>
      <c r="BM51" s="27">
        <v>28.873000000000001</v>
      </c>
      <c r="BN51" s="27">
        <v>28.027999999999999</v>
      </c>
      <c r="BO51" s="18" t="s">
        <v>39</v>
      </c>
      <c r="BP51" s="18"/>
      <c r="BQ51" s="115">
        <v>1</v>
      </c>
      <c r="BR51" s="98">
        <v>28.027999999999999</v>
      </c>
      <c r="BS51" s="27">
        <v>35.06</v>
      </c>
      <c r="BT51" s="96">
        <v>1</v>
      </c>
      <c r="BU51" s="15">
        <f t="shared" si="105"/>
        <v>6</v>
      </c>
      <c r="BV51" s="97">
        <v>1</v>
      </c>
      <c r="BW51" s="97">
        <v>3</v>
      </c>
      <c r="BX51" s="15">
        <f t="shared" si="106"/>
        <v>12</v>
      </c>
      <c r="BY51" s="15">
        <f t="shared" si="107"/>
        <v>6</v>
      </c>
      <c r="BZ51" s="26" t="s">
        <v>39</v>
      </c>
      <c r="CA51" s="15">
        <f t="shared" si="108"/>
        <v>24</v>
      </c>
      <c r="CB51" s="79">
        <f t="shared" si="109"/>
        <v>64</v>
      </c>
      <c r="CC51" s="27">
        <v>33.840000000000003</v>
      </c>
      <c r="CD51" s="27">
        <v>34.908000000000001</v>
      </c>
      <c r="CE51" s="18" t="s">
        <v>39</v>
      </c>
      <c r="CF51" s="18"/>
      <c r="CG51" s="115"/>
      <c r="CH51" s="98">
        <v>28.027999999999999</v>
      </c>
      <c r="CI51" s="27">
        <v>42.640999999999998</v>
      </c>
      <c r="CJ51" s="96">
        <v>3</v>
      </c>
      <c r="CK51" s="15">
        <f t="shared" si="110"/>
        <v>3</v>
      </c>
      <c r="CL51" s="97">
        <v>4</v>
      </c>
      <c r="CM51" s="97">
        <v>3</v>
      </c>
      <c r="CN51" s="15">
        <f t="shared" si="111"/>
        <v>5</v>
      </c>
      <c r="CO51" s="15">
        <f t="shared" si="112"/>
        <v>6</v>
      </c>
      <c r="CP51" s="26" t="s">
        <v>39</v>
      </c>
      <c r="CQ51" s="15">
        <f t="shared" si="113"/>
        <v>16</v>
      </c>
      <c r="CR51" s="79">
        <f t="shared" si="114"/>
        <v>80</v>
      </c>
      <c r="CS51" s="27">
        <v>27.888999999999999</v>
      </c>
      <c r="CT51" s="27">
        <v>27.698</v>
      </c>
      <c r="CU51" s="18" t="s">
        <v>39</v>
      </c>
      <c r="CV51" s="18"/>
      <c r="CW51" s="115">
        <v>2</v>
      </c>
      <c r="CX51" s="98">
        <v>27.698</v>
      </c>
      <c r="CY51" s="27">
        <v>28.815000000000001</v>
      </c>
      <c r="CZ51" s="77">
        <v>4</v>
      </c>
      <c r="DA51" s="15">
        <f t="shared" si="115"/>
        <v>2</v>
      </c>
      <c r="DB51" s="78">
        <v>2</v>
      </c>
      <c r="DC51" s="78">
        <v>3</v>
      </c>
      <c r="DD51" s="15">
        <f t="shared" si="116"/>
        <v>8</v>
      </c>
      <c r="DE51" s="15">
        <f t="shared" si="117"/>
        <v>6</v>
      </c>
      <c r="DF51" s="26" t="s">
        <v>39</v>
      </c>
      <c r="DG51" s="15">
        <f t="shared" si="118"/>
        <v>16</v>
      </c>
      <c r="DH51" s="79">
        <f t="shared" si="119"/>
        <v>96</v>
      </c>
      <c r="DI51" s="27">
        <v>28.655000000000001</v>
      </c>
      <c r="DJ51" s="27">
        <v>28.82</v>
      </c>
      <c r="DK51" s="18" t="s">
        <v>39</v>
      </c>
      <c r="DL51" s="18"/>
      <c r="DM51" s="115"/>
      <c r="DN51" s="98">
        <v>27.698</v>
      </c>
      <c r="DO51" s="27"/>
      <c r="DP51" s="77"/>
      <c r="DQ51" s="15">
        <f t="shared" ref="DQ51:DQ58" si="126">IF(AND(DR$229&gt;4,DP51=1),6)+IF(AND(DR$229&gt;4,DP51=2),4)+IF(AND(DR$229&gt;4,DP51=3),3)+IF(AND(DR$229&gt;4,DP51=4),2)+IF(AND(DR$229&gt;4,DP51=5),1)+IF(AND(DR$229&gt;4,DP51&gt;5),1)+IF(AND(DR$229=4,DP51=1),4)+IF(AND(DR$229=4,DP51=2),3)+IF(AND(DR$229=4,DP51=3),2)+IF(AND(DR$229=4,DP51=4),1)+IF(AND(DR$229=3,DP51=1),3)+IF(AND(DR$229=3,DP51=2),2)+IF(AND(DR$229=3,DP51=3),1)+IF(AND(DR$229=2,DP51=1),2)+IF(AND(DR$229=2,DP51=2),1)+IF(AND(DR$229=1,DP51=1),1)</f>
        <v>0</v>
      </c>
      <c r="DR51" s="78"/>
      <c r="DS51" s="78"/>
      <c r="DT51" s="15">
        <f t="shared" ref="DT51:DT58" si="127">IF(AND(DS$229&gt;4,DR51=1),12)+IF(AND(DS$229&gt;4,DR51=2),8)+IF(AND(DS$229&gt;4,DR51=3),6)+IF(AND(DS$229&gt;4,DR51=4),5)+IF(AND(DS$229&gt;4,DR51=5),4)+IF(AND(DS$229&gt;4,DR51=6),3)+IF(AND(DS$229&gt;4,DR51=7),2)+IF(AND(DS$229&gt;4,DR51&gt;7),1)+IF(AND(DS$229=4,DR51=1),8)+IF(AND(DS$229=4,DR51=2),6)+IF(AND(DS$229=4,DR51=3),4)+IF(AND(DS$229=4,DR51=4),2)+IF(AND(DS$229=3,DR51=1),6)+IF(AND(DS$229=3,DR51=2),4)+IF(AND(DS$229=3,DR51=3),2)+IF(AND(DS$229=2,DR51=1),4)+IF(AND(DS$229=2,DR51=2),2)+IF(AND(DS$229=1,DR51=1),2)</f>
        <v>0</v>
      </c>
      <c r="DU51" s="15">
        <f t="shared" ref="DU51:DU58" si="128">IF(AND(DS$229&gt;4,DS51=1),12)+IF(AND(DS$229&gt;4,DS51=2),8)+IF(AND(DS$229&gt;4,DS51=3),6)+IF(AND(DS$229&gt;4,DS51=4),5)+IF(AND(DS$229&gt;4,DS51=5),4)+IF(AND(DS$229&gt;4,DS51=6),3)+IF(AND(DS$229&gt;4,DS51=7),2)+IF(AND(DS$229&gt;4,DS51&gt;7),1)+IF(AND(DS$229=4,DS51=1),8)+IF(AND(DS$229=4,DS51=2),6)+IF(AND(DS$229=4,DS51=3),4)+IF(AND(DS$229=4,DS51=4),2)+IF(AND(DS$229=3,DS51=1),6)+IF(AND(DS$229=3,DS51=2),4)+IF(AND(DS$229=3,DS51=3),2)+IF(AND(DS$229=2,DS51=1),4)+IF(AND(DS$229=2,DS51=2),2)+IF(AND(DS$229=1,DS51=1),2)</f>
        <v>0</v>
      </c>
      <c r="DV51" s="26" t="s">
        <v>39</v>
      </c>
      <c r="DW51" s="15">
        <f t="shared" si="120"/>
        <v>0</v>
      </c>
      <c r="DX51" s="79">
        <f t="shared" si="121"/>
        <v>96</v>
      </c>
      <c r="DY51" s="27"/>
      <c r="DZ51" s="27"/>
      <c r="EA51" s="18" t="s">
        <v>39</v>
      </c>
      <c r="EB51" s="18"/>
      <c r="EC51" s="24"/>
      <c r="ED51" s="98">
        <v>27.698</v>
      </c>
      <c r="EE51" s="27"/>
      <c r="EF51" s="77"/>
      <c r="EG51" s="15">
        <f t="shared" ref="EG51:EG64" si="129">IF(AND(EH$229&gt;4,EF51=1),6)+IF(AND(EH$229&gt;4,EF51=2),4)+IF(AND(EH$229&gt;4,EF51=3),3)+IF(AND(EH$229&gt;4,EF51=4),2)+IF(AND(EH$229&gt;4,EF51=5),1)+IF(AND(EH$229&gt;4,EF51&gt;5),1)+IF(AND(EH$229=4,EF51=1),4)+IF(AND(EH$229=4,EF51=2),3)+IF(AND(EH$229=4,EF51=3),2)+IF(AND(EH$229=4,EF51=4),1)+IF(AND(EH$229=3,EF51=1),3)+IF(AND(EH$229=3,EF51=2),2)+IF(AND(EH$229=3,EF51=3),1)+IF(AND(EH$229=2,EF51=1),2)+IF(AND(EH$229=2,EF51=2),1)+IF(AND(EH$229=1,EF51=1),1)</f>
        <v>0</v>
      </c>
      <c r="EH51" s="78"/>
      <c r="EI51" s="78"/>
      <c r="EJ51" s="15">
        <f t="shared" ref="EJ51:EJ63" si="130">IF(AND(EI$229&gt;4,EH51=1),12)+IF(AND(EI$229&gt;4,EH51=2),8)+IF(AND(EI$229&gt;4,EH51=3),6)+IF(AND(EI$229&gt;4,EH51=4),5)+IF(AND(EI$229&gt;4,EH51=5),4)+IF(AND(EI$229&gt;4,EH51=6),3)+IF(AND(EI$229&gt;4,EH51=7),2)+IF(AND(EI$229&gt;4,EH51&gt;7),1)+IF(AND(EI$229=4,EH51=1),8)+IF(AND(EI$229=4,EH51=2),6)+IF(AND(EI$229=4,EH51=3),4)+IF(AND(EI$229=4,EH51=4),2)+IF(AND(EI$229=3,EH51=1),6)+IF(AND(EI$229=3,EH51=2),4)+IF(AND(EI$229=3,EH51=3),2)+IF(AND(EI$229=2,EH51=1),4)+IF(AND(EI$229=2,EH51=2),2)+IF(AND(EI$229=1,EH51=1),2)</f>
        <v>0</v>
      </c>
      <c r="EK51" s="15">
        <f t="shared" ref="EK51:EK63" si="131">IF(AND(EI$229&gt;4,EI51=1),12)+IF(AND(EI$229&gt;4,EI51=2),8)+IF(AND(EI$229&gt;4,EI51=3),6)+IF(AND(EI$229&gt;4,EI51=4),5)+IF(AND(EI$229&gt;4,EI51=5),4)+IF(AND(EI$229&gt;4,EI51=6),3)+IF(AND(EI$229&gt;4,EI51=7),2)+IF(AND(EI$229&gt;4,EI51&gt;7),1)+IF(AND(EI$229=4,EI51=1),8)+IF(AND(EI$229=4,EI51=2),6)+IF(AND(EI$229=4,EI51=3),4)+IF(AND(EI$229=4,EI51=4),2)+IF(AND(EI$229=3,EI51=1),6)+IF(AND(EI$229=3,EI51=2),4)+IF(AND(EI$229=3,EI51=3),2)+IF(AND(EI$229=2,EI51=1),4)+IF(AND(EI$229=2,EI51=2),2)+IF(AND(EI$229=1,EI51=1),2)</f>
        <v>0</v>
      </c>
      <c r="EL51" s="26" t="s">
        <v>39</v>
      </c>
      <c r="EM51" s="15">
        <f t="shared" si="122"/>
        <v>0</v>
      </c>
      <c r="EN51" s="79">
        <f t="shared" si="123"/>
        <v>96</v>
      </c>
      <c r="EO51" s="27"/>
      <c r="EP51" s="27"/>
      <c r="EQ51" s="18" t="s">
        <v>39</v>
      </c>
      <c r="ER51" s="18"/>
      <c r="ES51" s="115"/>
      <c r="ET51" s="98">
        <v>27.698</v>
      </c>
      <c r="EU51" s="27"/>
      <c r="EV51" s="77"/>
      <c r="EW51" s="15">
        <f>IF(AND(EX$229&gt;4,EV51=1),6)+IF(AND(EX$229&gt;4,EV51=2),4)+IF(AND(EX$229&gt;4,EV51=3),3)+IF(AND(EX$229&gt;4,EV51=4),2)+IF(AND(EX$229&gt;4,EV51=5),1)+IF(AND(EX$229&gt;4,EV51&gt;5),1)+IF(AND(EX$229=4,EV51=1),4)+IF(AND(EX$229=4,EV51=2),3)+IF(AND(EX$229=4,EV51=3),2)+IF(AND(EX$229=4,EV51=4),1)+IF(AND(EX$229=3,EV51=1),3)+IF(AND(EX$229=3,EV51=2),2)+IF(AND(EX$229=3,EV51=3),1)+IF(AND(EX$229=2,EV51=1),2)+IF(AND(EX$229=2,EV51=2),1)+IF(AND(EX$229=1,EV51=1),1)</f>
        <v>0</v>
      </c>
      <c r="EX51" s="78"/>
      <c r="EY51" s="78"/>
      <c r="EZ51" s="15">
        <f>IF(AND(EY$229&gt;4,EX51=1),12)+IF(AND(EY$229&gt;4,EX51=2),8)+IF(AND(EY$229&gt;4,EX51=3),6)+IF(AND(EY$229&gt;4,EX51=4),5)+IF(AND(EY$229&gt;4,EX51=5),4)+IF(AND(EY$229&gt;4,EX51=6),3)+IF(AND(EY$229&gt;4,EX51=7),2)+IF(AND(EY$229&gt;4,EX51&gt;7),1)+IF(AND(EY$229=4,EX51=1),8)+IF(AND(EY$229=4,EX51=2),6)+IF(AND(EY$229=4,EX51=3),4)+IF(AND(EY$229=4,EX51=4),2)+IF(AND(EY$229=3,EX51=1),6)+IF(AND(EY$229=3,EX51=2),4)+IF(AND(EY$229=3,EX51=3),2)+IF(AND(EY$229=2,EX51=1),4)+IF(AND(EY$229=2,EX51=2),2)+IF(AND(EY$229=1,EX51=1),2)</f>
        <v>0</v>
      </c>
      <c r="FA51" s="15">
        <f>IF(AND(EY$229&gt;4,EY51=1),12)+IF(AND(EY$229&gt;4,EY51=2),8)+IF(AND(EY$229&gt;4,EY51=3),6)+IF(AND(EY$229&gt;4,EY51=4),5)+IF(AND(EY$229&gt;4,EY51=5),4)+IF(AND(EY$229&gt;4,EY51=6),3)+IF(AND(EY$229&gt;4,EY51=7),2)+IF(AND(EY$229&gt;4,EY51&gt;7),1)+IF(AND(EY$229=4,EY51=1),8)+IF(AND(EY$229=4,EY51=2),6)+IF(AND(EY$229=4,EY51=3),4)+IF(AND(EY$229=4,EY51=4),2)+IF(AND(EY$229=3,EY51=1),6)+IF(AND(EY$229=3,EY51=2),4)+IF(AND(EY$229=3,EY51=3),2)+IF(AND(EY$229=2,EY51=1),4)+IF(AND(EY$229=2,EY51=2),2)+IF(AND(EY$229=1,EY51=1),2)</f>
        <v>0</v>
      </c>
      <c r="FB51" s="26" t="s">
        <v>39</v>
      </c>
      <c r="FC51" s="15">
        <f t="shared" si="124"/>
        <v>0</v>
      </c>
      <c r="FD51" s="79">
        <f t="shared" si="125"/>
        <v>96</v>
      </c>
      <c r="FE51" s="27"/>
      <c r="FF51" s="27"/>
      <c r="FG51" s="18" t="s">
        <v>39</v>
      </c>
      <c r="FH51" s="18"/>
      <c r="FI51" s="115"/>
      <c r="FJ51" s="98">
        <v>27.698</v>
      </c>
      <c r="FK51" s="125">
        <v>96</v>
      </c>
      <c r="FL51" s="140"/>
      <c r="FM51" s="131"/>
      <c r="FN51" s="131"/>
      <c r="FO51" s="131"/>
      <c r="FP51" s="132"/>
      <c r="FQ51" s="141"/>
      <c r="FR51" s="140"/>
      <c r="FS51" s="131"/>
      <c r="FT51" s="131"/>
      <c r="FU51" s="132"/>
      <c r="FV51" s="141"/>
      <c r="FW51" s="140"/>
      <c r="FX51" s="131"/>
      <c r="FY51" s="131"/>
      <c r="FZ51" s="132"/>
      <c r="GA51" s="141"/>
      <c r="GB51" s="140">
        <v>16</v>
      </c>
      <c r="GC51" s="131">
        <v>76</v>
      </c>
      <c r="GD51" s="131">
        <v>4</v>
      </c>
      <c r="GE51" s="132">
        <f>GB51+GC51+GD51</f>
        <v>96</v>
      </c>
      <c r="GF51" s="144">
        <f>GE51/FK51</f>
        <v>1</v>
      </c>
      <c r="GG51" s="140"/>
      <c r="GH51" s="131"/>
      <c r="GI51" s="131"/>
      <c r="GJ51" s="132">
        <f>GG51+GH51+GI51</f>
        <v>0</v>
      </c>
      <c r="GK51" s="144">
        <f>GJ51/FK51</f>
        <v>0</v>
      </c>
      <c r="GL51" s="140"/>
      <c r="GM51" s="131"/>
      <c r="GN51" s="131"/>
      <c r="GO51" s="132"/>
      <c r="GP51" s="141"/>
      <c r="GT51">
        <v>96</v>
      </c>
    </row>
    <row r="52" spans="1:202" hidden="1" x14ac:dyDescent="0.25">
      <c r="A52" s="92" t="s">
        <v>56</v>
      </c>
      <c r="B52" s="20">
        <v>79</v>
      </c>
      <c r="C52" s="21"/>
      <c r="D52" s="20"/>
      <c r="E52" s="20" t="s">
        <v>57</v>
      </c>
      <c r="F52" s="13">
        <v>28.035</v>
      </c>
      <c r="G52" s="20">
        <v>27.709</v>
      </c>
      <c r="H52" s="77">
        <v>1</v>
      </c>
      <c r="I52" s="15">
        <f>IF(AND(J$229&gt;4,H52=1),6)+IF(AND(J$229&gt;4,H52=2),4)+IF(AND(J$229&gt;4,H52=3),3)+IF(AND(J$229&gt;4,H52=4),2)+IF(AND(J$229&gt;4,H52=5),1)+IF(AND(J$229&gt;4,H52&gt;5),1)+IF(AND(J$229=4,H52=1),4)+IF(AND(J$229=4,H52=2),3)+IF(AND(J$229=4,H52=3),2)+IF(AND(J$229=4,H52=4),1)+IF(AND(J$229=3,H52=1),3)+IF(AND(J$229=3,H52=2),2)+IF(AND(J$229=3,H52=3),1)+IF(AND(J$229=2,H52=1),2)+IF(AND(J$229=2,H52=2),1)+IF(AND(J$229=1,H52=1),1)</f>
        <v>4</v>
      </c>
      <c r="J52" s="78">
        <v>0</v>
      </c>
      <c r="K52" s="78">
        <v>0</v>
      </c>
      <c r="L52" s="15">
        <f>IF(AND(K$229&gt;4,J52=1),12)+IF(AND(K$229&gt;4,J52=2),8)+IF(AND(K$229&gt;4,J52=3),6)+IF(AND(K$229&gt;4,J52=4),5)+IF(AND(K$229&gt;4,J52=5),4)+IF(AND(K$229&gt;4,J52=6),3)+IF(AND(K$229&gt;4,J52=7),2)+IF(AND(K$229&gt;4,J52&gt;7),1)+IF(AND(K$229=4,J52=1),8)+IF(AND(K$229=4,J52=2),6)+IF(AND(K$229=4,J52=3),4)+IF(AND(K$229=4,J52=4),2)+IF(AND(K$229=3,J52=1),6)+IF(AND(K$229=3,J52=2),4)+IF(AND(K$229=3,J52=3),2)+IF(AND(K$229=2,J52=1),4)+IF(AND(K$229=2,J52=2),2)+IF(AND(K$229=1,J52=1),2)</f>
        <v>0</v>
      </c>
      <c r="M52" s="15">
        <f>IF(AND(K$229&gt;4,K52=1),12)+IF(AND(K$229&gt;4,K52=2),8)+IF(AND(K$229&gt;4,K52=3),6)+IF(AND(K$229&gt;4,K52=4),5)+IF(AND(K$229&gt;4,K52=5),4)+IF(AND(K$229&gt;4,K52=6),3)+IF(AND(K$229&gt;4,K52=7),2)+IF(AND(K$229&gt;4,K52&gt;7),1)+IF(AND(K$229=4,K52=1),8)+IF(AND(K$229=4,K52=2),6)+IF(AND(K$229=4,K52=3),4)+IF(AND(K$229=4,K52=4),2)+IF(AND(K$229=3,K52=1),6)+IF(AND(K$229=3,K52=2),4)+IF(AND(K$229=3,K52=3),2)+IF(AND(K$229=2,K52=1),4)+IF(AND(K$229=2,K52=2),2)+IF(AND(K$229=1,K52=1),2)</f>
        <v>0</v>
      </c>
      <c r="N52" s="18" t="s">
        <v>39</v>
      </c>
      <c r="O52" s="15">
        <f>+I52+L52+M52+U52</f>
        <v>5</v>
      </c>
      <c r="P52" s="79">
        <f>+O52</f>
        <v>5</v>
      </c>
      <c r="Q52" s="20">
        <v>28.573</v>
      </c>
      <c r="R52" s="20"/>
      <c r="S52" s="18" t="s">
        <v>39</v>
      </c>
      <c r="T52" s="28"/>
      <c r="U52" s="115">
        <v>1</v>
      </c>
      <c r="V52" s="66">
        <v>27.709</v>
      </c>
      <c r="W52" s="20"/>
      <c r="X52" s="77"/>
      <c r="Y52" s="15">
        <f>IF(AND(Z$229&gt;4,X52=1),6)+IF(AND(Z$229&gt;4,X52=2),4)+IF(AND(Z$229&gt;4,X52=3),3)+IF(AND(Z$229&gt;4,X52=4),2)+IF(AND(Z$229&gt;4,X52=5),1)+IF(AND(Z$229&gt;4,X52&gt;5),1)+IF(AND(Z$229=4,X52=1),4)+IF(AND(Z$229=4,X52=2),3)+IF(AND(Z$229=4,X52=3),2)+IF(AND(Z$229=4,X52=4),1)+IF(AND(Z$229=3,X52=1),3)+IF(AND(Z$229=3,X52=2),2)+IF(AND(Z$229=3,X52=3),1)+IF(AND(Z$229=2,X52=1),2)+IF(AND(Z$229=2,X52=2),1)+IF(AND(Z$229=1,X52=1),1)</f>
        <v>0</v>
      </c>
      <c r="Z52" s="78">
        <v>3</v>
      </c>
      <c r="AA52" s="78">
        <v>3</v>
      </c>
      <c r="AB52" s="15">
        <f>IF(AND(AA$229&gt;4,Z52=1),12)+IF(AND(AA$229&gt;4,Z52=2),8)+IF(AND(AA$229&gt;4,Z52=3),6)+IF(AND(AA$229&gt;4,Z52=4),5)+IF(AND(AA$229&gt;4,Z52=5),4)+IF(AND(AA$229&gt;4,Z52=6),3)+IF(AND(AA$229&gt;4,Z52=7),2)+IF(AND(AA$229&gt;4,Z52&gt;7),1)+IF(AND(AA$229=4,Z52=1),8)+IF(AND(AA$229=4,Z52=2),6)+IF(AND(AA$229=4,Z52=3),4)+IF(AND(AA$229=4,Z52=4),2)+IF(AND(AA$229=3,Z52=1),6)+IF(AND(AA$229=3,Z52=2),4)+IF(AND(AA$229=3,Z52=3),2)+IF(AND(AA$229=2,Z52=1),4)+IF(AND(AA$229=2,Z52=2),2)+IF(AND(AA$229=1,Z52=1),2)</f>
        <v>2</v>
      </c>
      <c r="AC52" s="15">
        <f>IF(AND(AA$229&gt;4,AA52=1),12)+IF(AND(AA$229&gt;4,AA52=2),8)+IF(AND(AA$229&gt;4,AA52=3),6)+IF(AND(AA$229&gt;4,AA52=4),5)+IF(AND(AA$229&gt;4,AA52=5),4)+IF(AND(AA$229&gt;4,AA52=6),3)+IF(AND(AA$229&gt;4,AA52=7),2)+IF(AND(AA$229&gt;4,AA52&gt;7),1)+IF(AND(AA$229=4,AA52=1),8)+IF(AND(AA$229=4,AA52=2),6)+IF(AND(AA$229=4,AA52=3),4)+IF(AND(AA$229=4,AA52=4),2)+IF(AND(AA$229=3,AA52=1),6)+IF(AND(AA$229=3,AA52=2),4)+IF(AND(AA$229=3,AA52=3),2)+IF(AND(AA$229=2,AA52=1),4)+IF(AND(AA$229=2,AA52=2),2)+IF(AND(AA$229=1,AA52=1),2)</f>
        <v>2</v>
      </c>
      <c r="AD52" s="18" t="s">
        <v>39</v>
      </c>
      <c r="AE52" s="15">
        <f>+Y52+AB52+AC52+AK52</f>
        <v>4</v>
      </c>
      <c r="AF52" s="79">
        <f>+AE52+P52</f>
        <v>9</v>
      </c>
      <c r="AG52" s="20">
        <v>33.387999999999998</v>
      </c>
      <c r="AH52" s="20">
        <v>31.800999999999998</v>
      </c>
      <c r="AI52" s="18" t="s">
        <v>39</v>
      </c>
      <c r="AJ52" s="28"/>
      <c r="AK52" s="115"/>
      <c r="AL52" s="98">
        <v>27.709</v>
      </c>
      <c r="AM52" s="20">
        <v>28.602</v>
      </c>
      <c r="AN52" s="96">
        <v>2</v>
      </c>
      <c r="AO52" s="15">
        <f>IF(AND(AP$229&gt;4,AN52=1),6)+IF(AND(AP$229&gt;4,AN52=2),4)+IF(AND(AP$229&gt;4,AN52=3),3)+IF(AND(AP$229&gt;4,AN52=4),2)+IF(AND(AP$229&gt;4,AN52=5),1)+IF(AND(AP$229&gt;4,AN52&gt;5),1)+IF(AND(AP$229=4,AN52=1),4)+IF(AND(AP$229=4,AN52=2),3)+IF(AND(AP$229=4,AN52=3),2)+IF(AND(AP$229=4,AN52=4),1)+IF(AND(AP$229=3,AN52=1),3)+IF(AND(AP$229=3,AN52=2),2)+IF(AND(AP$229=3,AN52=3),1)+IF(AND(AP$229=2,AN52=1),2)+IF(AND(AP$229=2,AN52=2),1)+IF(AND(AP$229=1,AN52=1),1)</f>
        <v>4</v>
      </c>
      <c r="AP52" s="97">
        <v>5</v>
      </c>
      <c r="AQ52" s="97">
        <v>5</v>
      </c>
      <c r="AR52" s="15">
        <f>IF(AND(AQ$229&gt;4,AP52=1),12)+IF(AND(AQ$229&gt;4,AP52=2),8)+IF(AND(AQ$229&gt;4,AP52=3),6)+IF(AND(AQ$229&gt;4,AP52=4),5)+IF(AND(AQ$229&gt;4,AP52=5),4)+IF(AND(AQ$229&gt;4,AP52=6),3)+IF(AND(AQ$229&gt;4,AP52=7),2)+IF(AND(AQ$229&gt;4,AP52&gt;7),1)+IF(AND(AQ$229=4,AP52=1),8)+IF(AND(AQ$229=4,AP52=2),6)+IF(AND(AQ$229=4,AP52=3),4)+IF(AND(AQ$229=4,AP52=4),2)+IF(AND(AQ$229=3,AP52=1),6)+IF(AND(AQ$229=3,AP52=2),4)+IF(AND(AQ$229=3,AP52=3),2)+IF(AND(AQ$229=2,AP52=1),4)+IF(AND(AQ$229=2,AP52=2),2)+IF(AND(AQ$229=1,AP52=1),2)</f>
        <v>4</v>
      </c>
      <c r="AS52" s="15">
        <f>IF(AND(AQ$229&gt;4,AQ52=1),12)+IF(AND(AQ$229&gt;4,AQ52=2),8)+IF(AND(AQ$229&gt;4,AQ52=3),6)+IF(AND(AQ$229&gt;4,AQ52=4),5)+IF(AND(AQ$229&gt;4,AQ52=5),4)+IF(AND(AQ$229&gt;4,AQ52=6),3)+IF(AND(AQ$229&gt;4,AQ52=7),2)+IF(AND(AQ$229&gt;4,AQ52&gt;7),1)+IF(AND(AQ$229=4,AQ52=1),8)+IF(AND(AQ$229=4,AQ52=2),6)+IF(AND(AQ$229=4,AQ52=3),4)+IF(AND(AQ$229=4,AQ52=4),2)+IF(AND(AQ$229=3,AQ52=1),6)+IF(AND(AQ$229=3,AQ52=2),4)+IF(AND(AQ$229=3,AQ52=3),2)+IF(AND(AQ$229=2,AQ52=1),4)+IF(AND(AQ$229=2,AQ52=2),2)+IF(AND(AQ$229=1,AQ52=1),2)</f>
        <v>4</v>
      </c>
      <c r="AT52" s="26" t="s">
        <v>39</v>
      </c>
      <c r="AU52" s="15">
        <f t="shared" si="101"/>
        <v>12</v>
      </c>
      <c r="AV52" s="79">
        <f t="shared" si="102"/>
        <v>21</v>
      </c>
      <c r="AW52" s="20">
        <v>28.739000000000001</v>
      </c>
      <c r="AX52" s="20">
        <v>30.045000000000002</v>
      </c>
      <c r="AY52" s="18" t="s">
        <v>39</v>
      </c>
      <c r="AZ52" s="18"/>
      <c r="BA52" s="115"/>
      <c r="BB52" s="98">
        <v>27.709</v>
      </c>
      <c r="BC52" s="20">
        <v>29.116</v>
      </c>
      <c r="BD52" s="96">
        <v>3</v>
      </c>
      <c r="BE52" s="15">
        <f>IF(AND(BF$229&gt;4,BD52=1),6)+IF(AND(BF$229&gt;4,BD52=2),4)+IF(AND(BF$229&gt;4,BD52=3),3)+IF(AND(BF$229&gt;4,BD52=4),2)+IF(AND(BF$229&gt;4,BD52=5),1)+IF(AND(BF$229&gt;4,BD52&gt;5),1)+IF(AND(BF$229=4,BD52=1),4)+IF(AND(BF$229=4,BD52=2),3)+IF(AND(BF$229=4,BD52=3),2)+IF(AND(BF$229=4,BD52=4),1)+IF(AND(BF$229=3,BD52=1),3)+IF(AND(BF$229=3,BD52=2),2)+IF(AND(BF$229=3,BD52=3),1)+IF(AND(BF$229=2,BD52=1),2)+IF(AND(BF$229=2,BD52=2),1)+IF(AND(BF$229=1,BD52=1),1)</f>
        <v>3</v>
      </c>
      <c r="BF52" s="97">
        <v>3</v>
      </c>
      <c r="BG52" s="97">
        <v>4</v>
      </c>
      <c r="BH52" s="15">
        <f>IF(AND(BG$229&gt;4,BF52=1),12)+IF(AND(BG$229&gt;4,BF52=2),8)+IF(AND(BG$229&gt;4,BF52=3),6)+IF(AND(BG$229&gt;4,BF52=4),5)+IF(AND(BG$229&gt;4,BF52=5),4)+IF(AND(BG$229&gt;4,BF52=6),3)+IF(AND(BG$229&gt;4,BF52=7),2)+IF(AND(BG$229&gt;4,BF52&gt;7),1)+IF(AND(BG$229=4,BF52=1),8)+IF(AND(BG$229=4,BF52=2),6)+IF(AND(BG$229=4,BF52=3),4)+IF(AND(BG$229=4,BF52=4),2)+IF(AND(BG$229=3,BF52=1),6)+IF(AND(BG$229=3,BF52=2),4)+IF(AND(BG$229=3,BF52=3),2)+IF(AND(BG$229=2,BF52=1),4)+IF(AND(BG$229=2,BF52=2),2)+IF(AND(BG$229=1,BF52=1),2)</f>
        <v>6</v>
      </c>
      <c r="BI52" s="15">
        <f>IF(AND(BG$229&gt;4,BG52=1),12)+IF(AND(BG$229&gt;4,BG52=2),8)+IF(AND(BG$229&gt;4,BG52=3),6)+IF(AND(BG$229&gt;4,BG52=4),5)+IF(AND(BG$229&gt;4,BG52=5),4)+IF(AND(BG$229&gt;4,BG52=6),3)+IF(AND(BG$229&gt;4,BG52=7),2)+IF(AND(BG$229&gt;4,BG52&gt;7),1)+IF(AND(BG$229=4,BG52=1),8)+IF(AND(BG$229=4,BG52=2),6)+IF(AND(BG$229=4,BG52=3),4)+IF(AND(BG$229=4,BG52=4),2)+IF(AND(BG$229=3,BG52=1),6)+IF(AND(BG$229=3,BG52=2),4)+IF(AND(BG$229=3,BG52=3),2)+IF(AND(BG$229=2,BG52=1),4)+IF(AND(BG$229=2,BG52=2),2)+IF(AND(BG$229=1,BG52=1),2)</f>
        <v>5</v>
      </c>
      <c r="BJ52" s="26" t="s">
        <v>39</v>
      </c>
      <c r="BK52" s="15">
        <f t="shared" si="103"/>
        <v>14</v>
      </c>
      <c r="BL52" s="79">
        <f t="shared" si="104"/>
        <v>35</v>
      </c>
      <c r="BM52" s="20">
        <v>28.146999999999998</v>
      </c>
      <c r="BN52" s="20">
        <v>28.609000000000002</v>
      </c>
      <c r="BO52" s="18" t="s">
        <v>39</v>
      </c>
      <c r="BP52" s="18"/>
      <c r="BQ52" s="115"/>
      <c r="BR52" s="98">
        <v>27.709</v>
      </c>
      <c r="BS52" s="20">
        <v>35.616999999999997</v>
      </c>
      <c r="BT52" s="96">
        <v>2</v>
      </c>
      <c r="BU52" s="15">
        <f t="shared" si="105"/>
        <v>4</v>
      </c>
      <c r="BV52" s="97">
        <v>3</v>
      </c>
      <c r="BW52" s="97">
        <v>1</v>
      </c>
      <c r="BX52" s="15">
        <f t="shared" si="106"/>
        <v>6</v>
      </c>
      <c r="BY52" s="15">
        <f t="shared" si="107"/>
        <v>12</v>
      </c>
      <c r="BZ52" s="26" t="s">
        <v>39</v>
      </c>
      <c r="CA52" s="15">
        <f t="shared" si="108"/>
        <v>22</v>
      </c>
      <c r="CB52" s="79">
        <f t="shared" si="109"/>
        <v>57</v>
      </c>
      <c r="CC52" s="20">
        <v>35.725000000000001</v>
      </c>
      <c r="CD52" s="20">
        <v>33.715000000000003</v>
      </c>
      <c r="CE52" s="18" t="s">
        <v>39</v>
      </c>
      <c r="CF52" s="18"/>
      <c r="CG52" s="115"/>
      <c r="CH52" s="98">
        <v>27.709</v>
      </c>
      <c r="CI52" s="20">
        <v>40.588999999999999</v>
      </c>
      <c r="CJ52" s="96">
        <v>2</v>
      </c>
      <c r="CK52" s="15">
        <f t="shared" si="110"/>
        <v>4</v>
      </c>
      <c r="CL52" s="97"/>
      <c r="CM52" s="97">
        <v>5</v>
      </c>
      <c r="CN52" s="15">
        <f t="shared" si="111"/>
        <v>0</v>
      </c>
      <c r="CO52" s="15">
        <f t="shared" si="112"/>
        <v>4</v>
      </c>
      <c r="CP52" s="26" t="s">
        <v>39</v>
      </c>
      <c r="CQ52" s="15">
        <f t="shared" si="113"/>
        <v>8</v>
      </c>
      <c r="CR52" s="79">
        <f t="shared" si="114"/>
        <v>65</v>
      </c>
      <c r="CS52" s="20"/>
      <c r="CT52" s="20">
        <v>29.608000000000001</v>
      </c>
      <c r="CU52" s="18" t="s">
        <v>39</v>
      </c>
      <c r="CV52" s="18"/>
      <c r="CW52" s="115"/>
      <c r="CX52" s="98">
        <v>27.709</v>
      </c>
      <c r="CY52" s="20">
        <v>28.783000000000001</v>
      </c>
      <c r="CZ52" s="77">
        <v>3</v>
      </c>
      <c r="DA52" s="15">
        <f t="shared" si="115"/>
        <v>3</v>
      </c>
      <c r="DB52" s="78"/>
      <c r="DC52" s="78"/>
      <c r="DD52" s="15">
        <f t="shared" si="116"/>
        <v>0</v>
      </c>
      <c r="DE52" s="15">
        <f t="shared" si="117"/>
        <v>0</v>
      </c>
      <c r="DF52" s="26" t="s">
        <v>39</v>
      </c>
      <c r="DG52" s="15">
        <f t="shared" si="118"/>
        <v>3</v>
      </c>
      <c r="DH52" s="79">
        <f t="shared" si="119"/>
        <v>68</v>
      </c>
      <c r="DI52" s="20">
        <v>27.792999999999999</v>
      </c>
      <c r="DJ52" s="20"/>
      <c r="DK52" s="18" t="s">
        <v>39</v>
      </c>
      <c r="DL52" s="18"/>
      <c r="DM52" s="115"/>
      <c r="DN52" s="98">
        <v>27.709</v>
      </c>
      <c r="DO52" s="20"/>
      <c r="DP52" s="77"/>
      <c r="DQ52" s="15">
        <f t="shared" si="126"/>
        <v>0</v>
      </c>
      <c r="DR52" s="78"/>
      <c r="DS52" s="78"/>
      <c r="DT52" s="15">
        <f t="shared" si="127"/>
        <v>0</v>
      </c>
      <c r="DU52" s="15">
        <f t="shared" si="128"/>
        <v>0</v>
      </c>
      <c r="DV52" s="26" t="s">
        <v>39</v>
      </c>
      <c r="DW52" s="15">
        <f t="shared" si="120"/>
        <v>0</v>
      </c>
      <c r="DX52" s="79">
        <f t="shared" si="121"/>
        <v>68</v>
      </c>
      <c r="DY52" s="20"/>
      <c r="DZ52" s="20"/>
      <c r="EA52" s="18" t="s">
        <v>39</v>
      </c>
      <c r="EB52" s="18"/>
      <c r="EC52" s="24"/>
      <c r="ED52" s="98">
        <v>27.709</v>
      </c>
      <c r="EE52" s="20">
        <v>27.547000000000001</v>
      </c>
      <c r="EF52" s="77">
        <v>2</v>
      </c>
      <c r="EG52" s="15">
        <f t="shared" si="129"/>
        <v>4</v>
      </c>
      <c r="EH52" s="78">
        <v>2</v>
      </c>
      <c r="EI52" s="78">
        <v>1</v>
      </c>
      <c r="EJ52" s="15">
        <f t="shared" si="130"/>
        <v>8</v>
      </c>
      <c r="EK52" s="15">
        <f t="shared" si="131"/>
        <v>12</v>
      </c>
      <c r="EL52" s="26" t="s">
        <v>39</v>
      </c>
      <c r="EM52" s="15">
        <f t="shared" si="122"/>
        <v>27</v>
      </c>
      <c r="EN52" s="79">
        <f t="shared" si="123"/>
        <v>95</v>
      </c>
      <c r="EO52" s="20">
        <v>26.815999999999999</v>
      </c>
      <c r="EP52" s="20">
        <v>26.175999999999998</v>
      </c>
      <c r="EQ52" s="18" t="s">
        <v>30</v>
      </c>
      <c r="ER52" s="23" t="s">
        <v>131</v>
      </c>
      <c r="ES52" s="115">
        <v>3</v>
      </c>
      <c r="ET52" s="98">
        <v>26.175999999999998</v>
      </c>
      <c r="EU52" s="20"/>
      <c r="EV52" s="77"/>
      <c r="EW52" s="15">
        <f>IF(AND(EX$228&gt;4,EV52=1),6)+IF(AND(EX$228&gt;4,EV52=2),4)+IF(AND(EX$228&gt;4,EV52=3),3)+IF(AND(EX$228&gt;4,EV52=4),2)+IF(AND(EX$228&gt;4,EV52=5),1)+IF(AND(EX$228&gt;4,EV52&gt;5),1)+IF(AND(EX$228=4,EV52=1),4)+IF(AND(EX$228=4,EV52=2),3)+IF(AND(EX$228=4,EV52=3),2)+IF(AND(EX$228=4,EV52=4),1)+IF(AND(EX$228=3,EV52=1),3)+IF(AND(EX$228=3,EV52=2),2)+IF(AND(EX$228=3,EV52=3),1)+IF(AND(EX$228=2,EV52=1),2)+IF(AND(EX$228=2,EV52=2),1)+IF(AND(EX$228=1,EV52=1),1)</f>
        <v>0</v>
      </c>
      <c r="EX52" s="78"/>
      <c r="EY52" s="78"/>
      <c r="EZ52" s="22">
        <f>IF(AND(EY$228&gt;4,EX52=1),12)+IF(AND(EY$228&gt;4,EX52=2),8)+IF(AND(EY$228&gt;4,EX52=3),6)+IF(AND(EY$228&gt;4,EX52=4),5)+IF(AND(EY$228&gt;4,EX52=5),4)+IF(AND(EY$228&gt;4,EX52=6),3)+IF(AND(EY$228&gt;4,EX52=7),2)+IF(AND(EY$228&gt;4,EX52&gt;7),1)+IF(AND(EY$228=4,EX52=1),8)+IF(AND(EY$228=4,EX52=2),6)+IF(AND(EY$228=4,EX52=3),4)+IF(AND(EY$228=4,EX52=4),2)+IF(AND(EY$228=3,EX52=1),6)+IF(AND(EY$228=3,EX52=2),4)+IF(AND(EY$228=3,EX52=3),2)+IF(AND(EY$228=2,EX52=1),4)+IF(AND(EY$228=2,EX52=2),2)+IF(AND(EY$228=1,EX52=1),2)</f>
        <v>0</v>
      </c>
      <c r="FA52" s="22">
        <f>IF(AND(EY$228&gt;4,EY52=1),12)+IF(AND(EY$228&gt;4,EY52=2),8)+IF(AND(EY$228&gt;4,EY52=3),6)+IF(AND(EY$228&gt;4,EY52=4),5)+IF(AND(EY$228&gt;4,EY52=5),4)+IF(AND(EY$228&gt;4,EY52=6),3)+IF(AND(EY$228&gt;4,EY52=7),2)+IF(AND(EY$228&gt;4,EY52&gt;7),1)+IF(AND(EY$228=4,EY52=1),8)+IF(AND(EY$228=4,EY52=2),6)+IF(AND(EY$228=4,EY52=3),4)+IF(AND(EY$228=4,EY52=4),2)+IF(AND(EY$228=3,EY52=1),6)+IF(AND(EY$228=3,EY52=2),4)+IF(AND(EY$228=3,EY52=3),2)+IF(AND(EY$228=2,EY52=1),4)+IF(AND(EY$228=2,EY52=2),2)+IF(AND(EY$228=1,EY52=1),2)</f>
        <v>0</v>
      </c>
      <c r="FB52" s="26" t="s">
        <v>30</v>
      </c>
      <c r="FC52" s="15">
        <f t="shared" si="124"/>
        <v>0</v>
      </c>
      <c r="FD52" s="79">
        <f t="shared" si="125"/>
        <v>95</v>
      </c>
      <c r="FE52" s="20"/>
      <c r="FF52" s="20"/>
      <c r="FG52" s="18" t="s">
        <v>30</v>
      </c>
      <c r="FH52" s="28"/>
      <c r="FI52" s="115"/>
      <c r="FJ52" s="98">
        <v>26.175999999999998</v>
      </c>
      <c r="FK52" s="125"/>
      <c r="FL52" s="140"/>
      <c r="FM52" s="131"/>
      <c r="FN52" s="131"/>
      <c r="FO52" s="131"/>
      <c r="FP52" s="132"/>
      <c r="FQ52" s="141"/>
      <c r="FR52" s="140"/>
      <c r="FS52" s="131"/>
      <c r="FT52" s="131"/>
      <c r="FU52" s="132"/>
      <c r="FV52" s="141"/>
      <c r="FW52" s="140"/>
      <c r="FX52" s="131"/>
      <c r="FY52" s="131"/>
      <c r="FZ52" s="132">
        <f>FW52+FX52+FY52</f>
        <v>0</v>
      </c>
      <c r="GA52" s="144">
        <f>FZ52/FD52</f>
        <v>0</v>
      </c>
      <c r="GB52" s="140">
        <v>26</v>
      </c>
      <c r="GC52" s="131">
        <v>65</v>
      </c>
      <c r="GD52" s="131">
        <v>4</v>
      </c>
      <c r="GE52" s="132">
        <f>GB52+GC52+GD52</f>
        <v>95</v>
      </c>
      <c r="GF52" s="144">
        <f>GE52/FD52</f>
        <v>1</v>
      </c>
      <c r="GG52" s="140"/>
      <c r="GH52" s="131"/>
      <c r="GI52" s="131"/>
      <c r="GJ52" s="132"/>
      <c r="GK52" s="141"/>
      <c r="GL52" s="140"/>
      <c r="GM52" s="131"/>
      <c r="GN52" s="131"/>
      <c r="GO52" s="132"/>
      <c r="GP52" s="141"/>
      <c r="GT52">
        <v>95</v>
      </c>
    </row>
    <row r="53" spans="1:202" hidden="1" x14ac:dyDescent="0.25">
      <c r="A53" s="89" t="s">
        <v>99</v>
      </c>
      <c r="B53" s="10">
        <v>48</v>
      </c>
      <c r="C53" s="21"/>
      <c r="D53" s="20"/>
      <c r="E53" s="10" t="s">
        <v>43</v>
      </c>
      <c r="F53" s="13">
        <v>30.558</v>
      </c>
      <c r="G53" s="27">
        <v>30.443999999999999</v>
      </c>
      <c r="H53" s="77">
        <v>2</v>
      </c>
      <c r="I53" s="15">
        <f>IF(AND(J$230&gt;4,H53=1),6)+IF(AND(J$230&gt;4,H53=2),4)+IF(AND(J$230&gt;4,H53=3),3)+IF(AND(J$230&gt;4,H53=4),2)+IF(AND(J$230&gt;4,H53=5),1)+IF(AND(J$230&gt;4,H53&gt;5),1)+IF(AND(J$230=4,H53=1),4)+IF(AND(J$230=4,H53=2),3)+IF(AND(J$230=4,H53=3),2)+IF(AND(J$230=4,H53=4),1)+IF(AND(J$230=3,H53=1),3)+IF(AND(J$230=3,H53=2),2)+IF(AND(J$230=3,H53=3),1)+IF(AND(J$230=2,H53=1),2)+IF(AND(J$230=2,H53=2),1)+IF(AND(J$230=1,H53=1),1)</f>
        <v>4</v>
      </c>
      <c r="J53" s="78">
        <v>6</v>
      </c>
      <c r="K53" s="78">
        <v>3</v>
      </c>
      <c r="L53" s="22">
        <f>IF(AND(K$230&gt;4,J53=1),12)+IF(AND(K$230&gt;4,J53=2),8)+IF(AND(K$230&gt;4,J53=3),6)+IF(AND(K$230&gt;4,J53=4),5)+IF(AND(K$230&gt;4,J53=5),4)+IF(AND(K$230&gt;4,J53=6),3)+IF(AND(K$230&gt;4,J53=7),2)+IF(AND(K$230&gt;4,J53&gt;7),1)+IF(AND(K$230=4,J53=1),8)+IF(AND(K$230=4,J53=2),6)+IF(AND(K$230=4,J53=3),4)+IF(AND(K$230=4,J53=4),2)+IF(AND(K$230=3,J53=1),6)+IF(AND(K$230=3,J53=2),4)+IF(AND(K$230=3,J53=3),2)+IF(AND(K$230=2,J53=1),4)+IF(AND(K$230=2,J53=2),2)+IF(AND(K$230=1,J53=1),2)</f>
        <v>3</v>
      </c>
      <c r="M53" s="22">
        <f>IF(AND(K$230&gt;4,K53=1),12)+IF(AND(K$230&gt;4,K53=2),8)+IF(AND(K$230&gt;4,K53=3),6)+IF(AND(K$230&gt;4,K53=4),5)+IF(AND(K$230&gt;4,K53=5),4)+IF(AND(K$230&gt;4,K53=6),3)+IF(AND(K$230&gt;4,K53=7),2)+IF(AND(K$230&gt;4,K53&gt;7),1)+IF(AND(K$230=4,K53=1),8)+IF(AND(K$230=4,K53=2),6)+IF(AND(K$230=4,K53=3),4)+IF(AND(K$230=4,K53=4),2)+IF(AND(K$230=3,K53=1),6)+IF(AND(K$230=3,K53=2),4)+IF(AND(K$230=3,K53=3),2)+IF(AND(K$230=2,K53=1),4)+IF(AND(K$230=2,K53=2),2)+IF(AND(K$230=1,K53=1),2)</f>
        <v>6</v>
      </c>
      <c r="N53" s="26" t="s">
        <v>48</v>
      </c>
      <c r="O53" s="15">
        <f>+I53+L53+M53+U53</f>
        <v>16</v>
      </c>
      <c r="P53" s="79">
        <f>+O53</f>
        <v>16</v>
      </c>
      <c r="Q53" s="27">
        <v>30.227</v>
      </c>
      <c r="R53" s="27">
        <v>30.201000000000001</v>
      </c>
      <c r="S53" s="18" t="s">
        <v>48</v>
      </c>
      <c r="T53" s="18"/>
      <c r="U53" s="115">
        <v>3</v>
      </c>
      <c r="V53" s="66">
        <v>30.201000000000001</v>
      </c>
      <c r="W53" s="27">
        <v>30.882000000000001</v>
      </c>
      <c r="X53" s="77">
        <v>5</v>
      </c>
      <c r="Y53" s="15">
        <f>IF(AND(Z$230&gt;4,X53=1),6)+IF(AND(Z$230&gt;4,X53=2),4)+IF(AND(Z$230&gt;4,X53=3),3)+IF(AND(Z$230&gt;4,X53=4),2)+IF(AND(Z$230&gt;4,X53=5),1)+IF(AND(Z$230&gt;4,X53&gt;5),1)+IF(AND(Z$230=4,X53=1),4)+IF(AND(Z$230=4,X53=2),3)+IF(AND(Z$230=4,X53=3),2)+IF(AND(Z$230=4,X53=4),1)+IF(AND(Z$230=3,X53=1),3)+IF(AND(Z$230=3,X53=2),2)+IF(AND(Z$230=3,X53=3),1)+IF(AND(Z$230=2,X53=1),2)+IF(AND(Z$230=2,X53=2),1)+IF(AND(Z$230=1,X53=1),1)</f>
        <v>1</v>
      </c>
      <c r="Z53" s="78"/>
      <c r="AA53" s="78">
        <v>2</v>
      </c>
      <c r="AB53" s="22">
        <f>IF(AND(AA$230&gt;4,Z53=1),12)+IF(AND(AA$230&gt;4,Z53=2),8)+IF(AND(AA$230&gt;4,Z53=3),6)+IF(AND(AA$230&gt;4,Z53=4),5)+IF(AND(AA$230&gt;4,Z53=5),4)+IF(AND(AA$230&gt;4,Z53=6),3)+IF(AND(AA$230&gt;4,Z53=7),2)+IF(AND(AA$230&gt;4,Z53&gt;7),1)+IF(AND(AA$230=4,Z53=1),8)+IF(AND(AA$230=4,Z53=2),6)+IF(AND(AA$230=4,Z53=3),4)+IF(AND(AA$230=4,Z53=4),2)+IF(AND(AA$230=3,Z53=1),6)+IF(AND(AA$230=3,Z53=2),4)+IF(AND(AA$230=3,Z53=3),2)+IF(AND(AA$230=2,Z53=1),4)+IF(AND(AA$230=2,Z53=2),2)+IF(AND(AA$230=1,Z53=1),2)</f>
        <v>0</v>
      </c>
      <c r="AC53" s="22">
        <f>IF(AND(AA$230&gt;4,AA53=1),12)+IF(AND(AA$230&gt;4,AA53=2),8)+IF(AND(AA$230&gt;4,AA53=3),6)+IF(AND(AA$230&gt;4,AA53=4),5)+IF(AND(AA$230&gt;4,AA53=5),4)+IF(AND(AA$230&gt;4,AA53=6),3)+IF(AND(AA$230&gt;4,AA53=7),2)+IF(AND(AA$230&gt;4,AA53&gt;7),1)+IF(AND(AA$230=4,AA53=1),8)+IF(AND(AA$230=4,AA53=2),6)+IF(AND(AA$230=4,AA53=3),4)+IF(AND(AA$230=4,AA53=4),2)+IF(AND(AA$230=3,AA53=1),6)+IF(AND(AA$230=3,AA53=2),4)+IF(AND(AA$230=3,AA53=3),2)+IF(AND(AA$230=2,AA53=1),4)+IF(AND(AA$230=2,AA53=2),2)+IF(AND(AA$230=1,AA53=1),2)</f>
        <v>8</v>
      </c>
      <c r="AD53" s="26" t="s">
        <v>48</v>
      </c>
      <c r="AE53" s="15">
        <f>+Y53+AB53+AC53+AK53</f>
        <v>9</v>
      </c>
      <c r="AF53" s="79">
        <f>+AE53+P53</f>
        <v>25</v>
      </c>
      <c r="AG53" s="27"/>
      <c r="AH53" s="27">
        <v>30.399000000000001</v>
      </c>
      <c r="AI53" s="18" t="s">
        <v>48</v>
      </c>
      <c r="AJ53" s="18"/>
      <c r="AK53" s="115"/>
      <c r="AL53" s="98">
        <v>30.201000000000001</v>
      </c>
      <c r="AM53" s="27">
        <v>30.053999999999998</v>
      </c>
      <c r="AN53" s="96">
        <v>1</v>
      </c>
      <c r="AO53" s="15">
        <f>IF(AND(AP$230&gt;4,AN53=1),6)+IF(AND(AP$230&gt;4,AN53=2),4)+IF(AND(AP$230&gt;4,AN53=3),3)+IF(AND(AP$230&gt;4,AN53=4),2)+IF(AND(AP$230&gt;4,AN53=5),1)+IF(AND(AP$230&gt;4,AN53&gt;5),1)+IF(AND(AP$230=4,AN53=1),4)+IF(AND(AP$230=4,AN53=2),3)+IF(AND(AP$230=4,AN53=3),2)+IF(AND(AP$230=4,AN53=4),1)+IF(AND(AP$230=3,AN53=1),3)+IF(AND(AP$230=3,AN53=2),2)+IF(AND(AP$230=3,AN53=3),1)+IF(AND(AP$230=2,AN53=1),2)+IF(AND(AP$230=2,AN53=2),1)+IF(AND(AP$230=1,AN53=1),1)</f>
        <v>6</v>
      </c>
      <c r="AP53" s="97">
        <v>1</v>
      </c>
      <c r="AQ53" s="97">
        <v>4</v>
      </c>
      <c r="AR53" s="22">
        <f>IF(AND(AQ$230&gt;4,AP53=1),12)+IF(AND(AQ$230&gt;4,AP53=2),8)+IF(AND(AQ$230&gt;4,AP53=3),6)+IF(AND(AQ$230&gt;4,AP53=4),5)+IF(AND(AQ$230&gt;4,AP53=5),4)+IF(AND(AQ$230&gt;4,AP53=6),3)+IF(AND(AQ$230&gt;4,AP53=7),2)+IF(AND(AQ$230&gt;4,AP53&gt;7),1)+IF(AND(AQ$230=4,AP53=1),8)+IF(AND(AQ$230=4,AP53=2),6)+IF(AND(AQ$230=4,AP53=3),4)+IF(AND(AQ$230=4,AP53=4),2)+IF(AND(AQ$230=3,AP53=1),6)+IF(AND(AQ$230=3,AP53=2),4)+IF(AND(AQ$230=3,AP53=3),2)+IF(AND(AQ$230=2,AP53=1),4)+IF(AND(AQ$230=2,AP53=2),2)+IF(AND(AQ$230=1,AP53=1),2)</f>
        <v>12</v>
      </c>
      <c r="AS53" s="22">
        <f>IF(AND(AQ$230&gt;4,AQ53=1),12)+IF(AND(AQ$230&gt;4,AQ53=2),8)+IF(AND(AQ$230&gt;4,AQ53=3),6)+IF(AND(AQ$230&gt;4,AQ53=4),5)+IF(AND(AQ$230&gt;4,AQ53=5),4)+IF(AND(AQ$230&gt;4,AQ53=6),3)+IF(AND(AQ$230&gt;4,AQ53=7),2)+IF(AND(AQ$230&gt;4,AQ53&gt;7),1)+IF(AND(AQ$230=4,AQ53=1),8)+IF(AND(AQ$230=4,AQ53=2),6)+IF(AND(AQ$230=4,AQ53=3),4)+IF(AND(AQ$230=4,AQ53=4),2)+IF(AND(AQ$230=3,AQ53=1),6)+IF(AND(AQ$230=3,AQ53=2),4)+IF(AND(AQ$230=3,AQ53=3),2)+IF(AND(AQ$230=2,AQ53=1),4)+IF(AND(AQ$230=2,AQ53=2),2)+IF(AND(AQ$230=1,AQ53=1),2)</f>
        <v>5</v>
      </c>
      <c r="AT53" s="26" t="s">
        <v>48</v>
      </c>
      <c r="AU53" s="15">
        <f t="shared" si="101"/>
        <v>24</v>
      </c>
      <c r="AV53" s="79">
        <f t="shared" si="102"/>
        <v>49</v>
      </c>
      <c r="AW53" s="27">
        <v>30.466000000000001</v>
      </c>
      <c r="AX53" s="27">
        <v>30.568000000000001</v>
      </c>
      <c r="AY53" s="18" t="s">
        <v>48</v>
      </c>
      <c r="AZ53" s="18"/>
      <c r="BA53" s="115">
        <v>1</v>
      </c>
      <c r="BB53" s="98">
        <v>30.053999999999998</v>
      </c>
      <c r="BC53" s="27">
        <v>28.969000000000001</v>
      </c>
      <c r="BD53" s="96">
        <v>1</v>
      </c>
      <c r="BE53" s="15">
        <f>IF(AND(BF$230&gt;4,BD53=1),6)+IF(AND(BF$230&gt;4,BD53=2),4)+IF(AND(BF$230&gt;4,BD53=3),3)+IF(AND(BF$230&gt;4,BD53=4),2)+IF(AND(BF$230&gt;4,BD53=5),1)+IF(AND(BF$230&gt;4,BD53&gt;5),1)+IF(AND(BF$230=4,BD53=1),4)+IF(AND(BF$230=4,BD53=2),3)+IF(AND(BF$230=4,BD53=3),2)+IF(AND(BF$230=4,BD53=4),1)+IF(AND(BF$230=3,BD53=1),3)+IF(AND(BF$230=3,BD53=2),2)+IF(AND(BF$230=3,BD53=3),1)+IF(AND(BF$230=2,BD53=1),2)+IF(AND(BF$230=2,BD53=2),1)+IF(AND(BF$230=1,BD53=1),1)</f>
        <v>6</v>
      </c>
      <c r="BF53" s="97">
        <v>1</v>
      </c>
      <c r="BG53" s="97"/>
      <c r="BH53" s="22">
        <f>IF(AND(BG$230&gt;4,BF53=1),12)+IF(AND(BG$230&gt;4,BF53=2),8)+IF(AND(BG$230&gt;4,BF53=3),6)+IF(AND(BG$230&gt;4,BF53=4),5)+IF(AND(BG$230&gt;4,BF53=5),4)+IF(AND(BG$230&gt;4,BF53=6),3)+IF(AND(BG$230&gt;4,BF53=7),2)+IF(AND(BG$230&gt;4,BF53&gt;7),1)+IF(AND(BG$230=4,BF53=1),8)+IF(AND(BG$230=4,BF53=2),6)+IF(AND(BG$230=4,BF53=3),4)+IF(AND(BG$230=4,BF53=4),2)+IF(AND(BG$230=3,BF53=1),6)+IF(AND(BG$230=3,BF53=2),4)+IF(AND(BG$230=3,BF53=3),2)+IF(AND(BG$230=2,BF53=1),4)+IF(AND(BG$230=2,BF53=2),2)+IF(AND(BG$230=1,BF53=1),2)</f>
        <v>12</v>
      </c>
      <c r="BI53" s="22">
        <f>IF(AND(BG$230&gt;4,BG53=1),12)+IF(AND(BG$230&gt;4,BG53=2),8)+IF(AND(BG$230&gt;4,BG53=3),6)+IF(AND(BG$230&gt;4,BG53=4),5)+IF(AND(BG$230&gt;4,BG53=5),4)+IF(AND(BG$230&gt;4,BG53=6),3)+IF(AND(BG$230&gt;4,BG53=7),2)+IF(AND(BG$230&gt;4,BG53&gt;7),1)+IF(AND(BG$230=4,BG53=1),8)+IF(AND(BG$230=4,BG53=2),6)+IF(AND(BG$230=4,BG53=3),4)+IF(AND(BG$230=4,BG53=4),2)+IF(AND(BG$230=3,BG53=1),6)+IF(AND(BG$230=3,BG53=2),4)+IF(AND(BG$230=3,BG53=3),2)+IF(AND(BG$230=2,BG53=1),4)+IF(AND(BG$230=2,BG53=2),2)+IF(AND(BG$230=1,BG53=1),2)</f>
        <v>0</v>
      </c>
      <c r="BJ53" s="26" t="s">
        <v>48</v>
      </c>
      <c r="BK53" s="15">
        <f t="shared" si="103"/>
        <v>19</v>
      </c>
      <c r="BL53" s="79">
        <f t="shared" si="104"/>
        <v>68</v>
      </c>
      <c r="BM53" s="27">
        <v>29.084</v>
      </c>
      <c r="BN53" s="27">
        <v>31.22</v>
      </c>
      <c r="BO53" s="18" t="s">
        <v>48</v>
      </c>
      <c r="BP53" s="23" t="s">
        <v>138</v>
      </c>
      <c r="BQ53" s="115">
        <v>1</v>
      </c>
      <c r="BR53" s="98">
        <v>28.969000000000001</v>
      </c>
      <c r="BS53" s="27">
        <v>37.564999999999998</v>
      </c>
      <c r="BT53" s="96">
        <v>7</v>
      </c>
      <c r="BU53" s="15">
        <f t="shared" si="105"/>
        <v>1</v>
      </c>
      <c r="BV53" s="97">
        <v>6</v>
      </c>
      <c r="BW53" s="97">
        <v>6</v>
      </c>
      <c r="BX53" s="15">
        <f t="shared" si="106"/>
        <v>3</v>
      </c>
      <c r="BY53" s="15">
        <f t="shared" si="107"/>
        <v>3</v>
      </c>
      <c r="BZ53" s="26" t="s">
        <v>39</v>
      </c>
      <c r="CA53" s="15">
        <f t="shared" si="108"/>
        <v>7</v>
      </c>
      <c r="CB53" s="79">
        <f t="shared" si="109"/>
        <v>75</v>
      </c>
      <c r="CC53" s="27">
        <v>37.860999999999997</v>
      </c>
      <c r="CD53" s="27">
        <v>37.521999999999998</v>
      </c>
      <c r="CE53" s="18" t="s">
        <v>39</v>
      </c>
      <c r="CF53" s="28"/>
      <c r="CG53" s="115"/>
      <c r="CH53" s="98">
        <v>28.969000000000001</v>
      </c>
      <c r="CI53" s="27"/>
      <c r="CJ53" s="96"/>
      <c r="CK53" s="15">
        <f t="shared" si="110"/>
        <v>0</v>
      </c>
      <c r="CL53" s="97"/>
      <c r="CM53" s="97"/>
      <c r="CN53" s="15">
        <f t="shared" si="111"/>
        <v>0</v>
      </c>
      <c r="CO53" s="15">
        <f t="shared" si="112"/>
        <v>0</v>
      </c>
      <c r="CP53" s="26" t="s">
        <v>39</v>
      </c>
      <c r="CQ53" s="15">
        <f t="shared" si="113"/>
        <v>0</v>
      </c>
      <c r="CR53" s="79">
        <f t="shared" si="114"/>
        <v>75</v>
      </c>
      <c r="CS53" s="27"/>
      <c r="CT53" s="27"/>
      <c r="CU53" s="18" t="s">
        <v>39</v>
      </c>
      <c r="CV53" s="28"/>
      <c r="CW53" s="115"/>
      <c r="CX53" s="98">
        <v>28.969000000000001</v>
      </c>
      <c r="CY53" s="27">
        <v>30.2</v>
      </c>
      <c r="CZ53" s="77">
        <v>6</v>
      </c>
      <c r="DA53" s="15">
        <f t="shared" si="115"/>
        <v>1</v>
      </c>
      <c r="DB53" s="78">
        <v>4</v>
      </c>
      <c r="DC53" s="78">
        <v>5</v>
      </c>
      <c r="DD53" s="15">
        <f t="shared" si="116"/>
        <v>5</v>
      </c>
      <c r="DE53" s="15">
        <f t="shared" si="117"/>
        <v>4</v>
      </c>
      <c r="DF53" s="26" t="s">
        <v>39</v>
      </c>
      <c r="DG53" s="15">
        <f t="shared" si="118"/>
        <v>10</v>
      </c>
      <c r="DH53" s="79">
        <f t="shared" si="119"/>
        <v>85</v>
      </c>
      <c r="DI53" s="27">
        <v>30.672999999999998</v>
      </c>
      <c r="DJ53" s="27">
        <v>30.024000000000001</v>
      </c>
      <c r="DK53" s="18" t="s">
        <v>39</v>
      </c>
      <c r="DL53" s="28"/>
      <c r="DM53" s="115"/>
      <c r="DN53" s="98">
        <v>28.969000000000001</v>
      </c>
      <c r="DO53" s="27"/>
      <c r="DP53" s="77"/>
      <c r="DQ53" s="15">
        <f t="shared" si="126"/>
        <v>0</v>
      </c>
      <c r="DR53" s="78"/>
      <c r="DS53" s="78"/>
      <c r="DT53" s="15">
        <f t="shared" si="127"/>
        <v>0</v>
      </c>
      <c r="DU53" s="15">
        <f t="shared" si="128"/>
        <v>0</v>
      </c>
      <c r="DV53" s="26" t="s">
        <v>39</v>
      </c>
      <c r="DW53" s="15">
        <f t="shared" si="120"/>
        <v>0</v>
      </c>
      <c r="DX53" s="79">
        <f t="shared" si="121"/>
        <v>85</v>
      </c>
      <c r="DY53" s="27"/>
      <c r="DZ53" s="27"/>
      <c r="EA53" s="18" t="s">
        <v>39</v>
      </c>
      <c r="EB53" s="18"/>
      <c r="EC53" s="24"/>
      <c r="ED53" s="98">
        <v>28.969000000000001</v>
      </c>
      <c r="EE53" s="27"/>
      <c r="EF53" s="77"/>
      <c r="EG53" s="15">
        <f t="shared" si="129"/>
        <v>0</v>
      </c>
      <c r="EH53" s="78"/>
      <c r="EI53" s="78"/>
      <c r="EJ53" s="15">
        <f t="shared" si="130"/>
        <v>0</v>
      </c>
      <c r="EK53" s="15">
        <f t="shared" si="131"/>
        <v>0</v>
      </c>
      <c r="EL53" s="26" t="s">
        <v>39</v>
      </c>
      <c r="EM53" s="15">
        <f t="shared" si="122"/>
        <v>0</v>
      </c>
      <c r="EN53" s="79">
        <f t="shared" si="123"/>
        <v>85</v>
      </c>
      <c r="EO53" s="27"/>
      <c r="EP53" s="27"/>
      <c r="EQ53" s="18" t="s">
        <v>39</v>
      </c>
      <c r="ER53" s="18"/>
      <c r="ES53" s="115"/>
      <c r="ET53" s="98">
        <v>28.969000000000001</v>
      </c>
      <c r="EU53" s="27"/>
      <c r="EV53" s="77"/>
      <c r="EW53" s="15">
        <f t="shared" ref="EW53:EW64" si="132">IF(AND(EX$229&gt;4,EV53=1),6)+IF(AND(EX$229&gt;4,EV53=2),4)+IF(AND(EX$229&gt;4,EV53=3),3)+IF(AND(EX$229&gt;4,EV53=4),2)+IF(AND(EX$229&gt;4,EV53=5),1)+IF(AND(EX$229&gt;4,EV53&gt;5),1)+IF(AND(EX$229=4,EV53=1),4)+IF(AND(EX$229=4,EV53=2),3)+IF(AND(EX$229=4,EV53=3),2)+IF(AND(EX$229=4,EV53=4),1)+IF(AND(EX$229=3,EV53=1),3)+IF(AND(EX$229=3,EV53=2),2)+IF(AND(EX$229=3,EV53=3),1)+IF(AND(EX$229=2,EV53=1),2)+IF(AND(EX$229=2,EV53=2),1)+IF(AND(EX$229=1,EV53=1),1)</f>
        <v>0</v>
      </c>
      <c r="EX53" s="78"/>
      <c r="EY53" s="78"/>
      <c r="EZ53" s="15">
        <f t="shared" ref="EZ53:EZ64" si="133">IF(AND(EY$229&gt;4,EX53=1),12)+IF(AND(EY$229&gt;4,EX53=2),8)+IF(AND(EY$229&gt;4,EX53=3),6)+IF(AND(EY$229&gt;4,EX53=4),5)+IF(AND(EY$229&gt;4,EX53=5),4)+IF(AND(EY$229&gt;4,EX53=6),3)+IF(AND(EY$229&gt;4,EX53=7),2)+IF(AND(EY$229&gt;4,EX53&gt;7),1)+IF(AND(EY$229=4,EX53=1),8)+IF(AND(EY$229=4,EX53=2),6)+IF(AND(EY$229=4,EX53=3),4)+IF(AND(EY$229=4,EX53=4),2)+IF(AND(EY$229=3,EX53=1),6)+IF(AND(EY$229=3,EX53=2),4)+IF(AND(EY$229=3,EX53=3),2)+IF(AND(EY$229=2,EX53=1),4)+IF(AND(EY$229=2,EX53=2),2)+IF(AND(EY$229=1,EX53=1),2)</f>
        <v>0</v>
      </c>
      <c r="FA53" s="15">
        <f t="shared" ref="FA53:FA64" si="134">IF(AND(EY$229&gt;4,EY53=1),12)+IF(AND(EY$229&gt;4,EY53=2),8)+IF(AND(EY$229&gt;4,EY53=3),6)+IF(AND(EY$229&gt;4,EY53=4),5)+IF(AND(EY$229&gt;4,EY53=5),4)+IF(AND(EY$229&gt;4,EY53=6),3)+IF(AND(EY$229&gt;4,EY53=7),2)+IF(AND(EY$229&gt;4,EY53&gt;7),1)+IF(AND(EY$229=4,EY53=1),8)+IF(AND(EY$229=4,EY53=2),6)+IF(AND(EY$229=4,EY53=3),4)+IF(AND(EY$229=4,EY53=4),2)+IF(AND(EY$229=3,EY53=1),6)+IF(AND(EY$229=3,EY53=2),4)+IF(AND(EY$229=3,EY53=3),2)+IF(AND(EY$229=2,EY53=1),4)+IF(AND(EY$229=2,EY53=2),2)+IF(AND(EY$229=1,EY53=1),2)</f>
        <v>0</v>
      </c>
      <c r="FB53" s="26" t="s">
        <v>39</v>
      </c>
      <c r="FC53" s="15">
        <f t="shared" si="124"/>
        <v>0</v>
      </c>
      <c r="FD53" s="79">
        <f t="shared" si="125"/>
        <v>85</v>
      </c>
      <c r="FE53" s="27"/>
      <c r="FF53" s="27"/>
      <c r="FG53" s="18" t="s">
        <v>39</v>
      </c>
      <c r="FH53" s="18"/>
      <c r="FI53" s="115"/>
      <c r="FJ53" s="98">
        <v>28.969000000000001</v>
      </c>
      <c r="FK53" s="125"/>
      <c r="FL53" s="140"/>
      <c r="FM53" s="131"/>
      <c r="FN53" s="131"/>
      <c r="FO53" s="131"/>
      <c r="FP53" s="132"/>
      <c r="FQ53" s="141"/>
      <c r="FR53" s="140"/>
      <c r="FS53" s="131"/>
      <c r="FT53" s="131"/>
      <c r="FU53" s="132"/>
      <c r="FV53" s="141"/>
      <c r="FW53" s="140"/>
      <c r="FX53" s="131"/>
      <c r="FY53" s="131"/>
      <c r="FZ53" s="132"/>
      <c r="GA53" s="141"/>
      <c r="GB53" s="140"/>
      <c r="GC53" s="131"/>
      <c r="GD53" s="131"/>
      <c r="GE53" s="132">
        <f t="shared" ref="GE53:GE65" si="135">GB53+GC53+GD53</f>
        <v>0</v>
      </c>
      <c r="GF53" s="144" t="e">
        <f t="shared" ref="GF53:GF65" si="136">GE53/FK53</f>
        <v>#DIV/0!</v>
      </c>
      <c r="GG53" s="140"/>
      <c r="GH53" s="131"/>
      <c r="GI53" s="131"/>
      <c r="GJ53" s="132">
        <f t="shared" ref="GJ53:GJ65" si="137">GG53+GH53+GI53</f>
        <v>0</v>
      </c>
      <c r="GK53" s="144" t="e">
        <f t="shared" ref="GK53:GK65" si="138">GJ53/FK53</f>
        <v>#DIV/0!</v>
      </c>
      <c r="GL53" s="140"/>
      <c r="GM53" s="131"/>
      <c r="GN53" s="131"/>
      <c r="GO53" s="132"/>
      <c r="GP53" s="141"/>
    </row>
    <row r="54" spans="1:202" hidden="1" x14ac:dyDescent="0.25">
      <c r="A54" s="89" t="s">
        <v>162</v>
      </c>
      <c r="B54" s="10">
        <v>82</v>
      </c>
      <c r="C54" s="21"/>
      <c r="D54" s="20"/>
      <c r="E54" s="10" t="s">
        <v>43</v>
      </c>
      <c r="F54" s="13"/>
      <c r="G54" s="27"/>
      <c r="H54" s="25"/>
      <c r="I54" s="15"/>
      <c r="J54" s="10"/>
      <c r="K54" s="10"/>
      <c r="L54" s="15"/>
      <c r="M54" s="15"/>
      <c r="N54" s="26"/>
      <c r="O54" s="15"/>
      <c r="P54" s="15"/>
      <c r="Q54" s="27"/>
      <c r="R54" s="27"/>
      <c r="S54" s="18"/>
      <c r="T54" s="23"/>
      <c r="U54" s="115"/>
      <c r="V54" s="66"/>
      <c r="W54" s="27"/>
      <c r="X54" s="25"/>
      <c r="Y54" s="15"/>
      <c r="Z54" s="10"/>
      <c r="AA54" s="10"/>
      <c r="AB54" s="15"/>
      <c r="AC54" s="15"/>
      <c r="AD54" s="26"/>
      <c r="AE54" s="15"/>
      <c r="AF54" s="15"/>
      <c r="AG54" s="27"/>
      <c r="AH54" s="27"/>
      <c r="AI54" s="18"/>
      <c r="AJ54" s="23"/>
      <c r="AK54" s="115"/>
      <c r="AL54" s="95"/>
      <c r="AM54" s="27"/>
      <c r="AN54" s="96"/>
      <c r="AO54" s="15"/>
      <c r="AP54" s="97"/>
      <c r="AQ54" s="97"/>
      <c r="AR54" s="22"/>
      <c r="AS54" s="22"/>
      <c r="AT54" s="26"/>
      <c r="AU54" s="15"/>
      <c r="AV54" s="79"/>
      <c r="AW54" s="27"/>
      <c r="AX54" s="27"/>
      <c r="AY54" s="18"/>
      <c r="AZ54" s="23"/>
      <c r="BA54" s="115"/>
      <c r="BB54" s="95"/>
      <c r="BC54" s="27"/>
      <c r="BD54" s="96"/>
      <c r="BE54" s="15"/>
      <c r="BF54" s="97"/>
      <c r="BG54" s="97"/>
      <c r="BH54" s="22"/>
      <c r="BI54" s="22"/>
      <c r="BJ54" s="26"/>
      <c r="BK54" s="15"/>
      <c r="BL54" s="79"/>
      <c r="BM54" s="27"/>
      <c r="BN54" s="27"/>
      <c r="BO54" s="18"/>
      <c r="BP54" s="23"/>
      <c r="BQ54" s="115"/>
      <c r="BR54" s="95">
        <v>31.143000000000001</v>
      </c>
      <c r="BS54" s="27">
        <v>34.148000000000003</v>
      </c>
      <c r="BT54" s="96">
        <v>1</v>
      </c>
      <c r="BU54" s="15">
        <f>IF(AND(BV$231&gt;4,BT54=1),6)+IF(AND(BV$231&gt;4,BT54=2),4)+IF(AND(BV$231&gt;4,BT54=3),3)+IF(AND(BV$231&gt;4,BT54=4),2)+IF(AND(BV$231&gt;4,BT54=5),1)+IF(AND(BV$231&gt;4,BT54&gt;5),1)+IF(AND(BV$231=4,BT54=1),4)+IF(AND(BV$231=4,BT54=2),3)+IF(AND(BV$231=4,BT54=3),2)+IF(AND(BV$231=4,BT54=4),1)+IF(AND(BV$231=3,BT54=1),3)+IF(AND(BV$231=3,BT54=2),2)+IF(AND(BV$231=3,BT54=3),1)+IF(AND(BV$231=2,BT54=1),2)+IF(AND(BV$231=2,BT54=2),1)+IF(AND(BV$231=1,BT54=1),1)</f>
        <v>3</v>
      </c>
      <c r="BV54" s="97"/>
      <c r="BW54" s="97"/>
      <c r="BX54" s="22">
        <f>IF(AND(BW$231&gt;4,BV54=1),12)+IF(AND(BW$231&gt;4,BV54=2),8)+IF(AND(BW$231&gt;4,BV54=3),6)+IF(AND(BW$231&gt;4,BV54=4),5)+IF(AND(BW$231&gt;4,BV54=5),4)+IF(AND(BW$231&gt;4,BV54=6),3)+IF(AND(BW$231&gt;4,BV54=7),2)+IF(AND(BW$231&gt;4,BV54&gt;7),1)+IF(AND(BW$231=4,BV54=1),8)+IF(AND(BW$231=4,BV54=2),6)+IF(AND(BW$231=4,BV54=3),4)+IF(AND(BW$231=4,BV54=4),2)+IF(AND(BW$231=3,BV54=1),6)+IF(AND(BW$231=3,BV54=2),4)+IF(AND(BW$231=3,BV54=3),2)+IF(AND(BW$231=2,BV54=1),4)+IF(AND(BW$231=2,BV54=2),2)+IF(AND(BW$231=1,BV54=1),2)</f>
        <v>0</v>
      </c>
      <c r="BY54" s="22">
        <f>IF(AND(BW$231&gt;4,BW54=1),12)+IF(AND(BW$231&gt;4,BW54=2),8)+IF(AND(BW$231&gt;4,BW54=3),6)+IF(AND(BW$231&gt;4,BW54=4),5)+IF(AND(BW$231&gt;4,BW54=5),4)+IF(AND(BW$231&gt;4,BW54=6),3)+IF(AND(BW$231&gt;4,BW54=7),2)+IF(AND(BW$231&gt;4,BW54&gt;7),1)+IF(AND(BW$231=4,BW54=1),8)+IF(AND(BW$231=4,BW54=2),6)+IF(AND(BW$231=4,BW54=3),4)+IF(AND(BW$231=4,BW54=4),2)+IF(AND(BW$231=3,BW54=1),6)+IF(AND(BW$231=3,BW54=2),4)+IF(AND(BW$231=3,BW54=3),2)+IF(AND(BW$231=2,BW54=1),4)+IF(AND(BW$231=2,BW54=2),2)+IF(AND(BW$231=1,BW54=1),2)</f>
        <v>0</v>
      </c>
      <c r="BZ54" s="26" t="s">
        <v>45</v>
      </c>
      <c r="CA54" s="15">
        <f t="shared" si="108"/>
        <v>3</v>
      </c>
      <c r="CB54" s="79">
        <f t="shared" si="109"/>
        <v>3</v>
      </c>
      <c r="CC54" s="27">
        <v>34.825000000000003</v>
      </c>
      <c r="CD54" s="27"/>
      <c r="CE54" s="18"/>
      <c r="CF54" s="18" t="s">
        <v>62</v>
      </c>
      <c r="CG54" s="115"/>
      <c r="CH54" s="95">
        <v>31.143000000000001</v>
      </c>
      <c r="CI54" s="27">
        <v>43.825000000000003</v>
      </c>
      <c r="CJ54" s="96">
        <v>1</v>
      </c>
      <c r="CK54" s="15">
        <f>IF(AND(CL$231&gt;4,CJ54=1),6)+IF(AND(CL$231&gt;4,CJ54=2),4)+IF(AND(CL$231&gt;4,CJ54=3),3)+IF(AND(CL$231&gt;4,CJ54=4),2)+IF(AND(CL$231&gt;4,CJ54=5),1)+IF(AND(CL$231&gt;4,CJ54&gt;5),1)+IF(AND(CL$231=4,CJ54=1),4)+IF(AND(CL$231=4,CJ54=2),3)+IF(AND(CL$231=4,CJ54=3),2)+IF(AND(CL$231=4,CJ54=4),1)+IF(AND(CL$231=3,CJ54=1),3)+IF(AND(CL$231=3,CJ54=2),2)+IF(AND(CL$231=3,CJ54=3),1)+IF(AND(CL$231=2,CJ54=1),2)+IF(AND(CL$231=2,CJ54=2),1)+IF(AND(CL$231=1,CJ54=1),1)</f>
        <v>3</v>
      </c>
      <c r="CL54" s="97">
        <v>1</v>
      </c>
      <c r="CM54" s="97"/>
      <c r="CN54" s="22">
        <f>IF(AND(CM$231&gt;4,CL54=1),12)+IF(AND(CM$231&gt;4,CL54=2),8)+IF(AND(CM$231&gt;4,CL54=3),6)+IF(AND(CM$231&gt;4,CL54=4),5)+IF(AND(CM$231&gt;4,CL54=5),4)+IF(AND(CM$231&gt;4,CL54=6),3)+IF(AND(CM$231&gt;4,CL54=7),2)+IF(AND(CM$231&gt;4,CL54&gt;7),1)+IF(AND(CM$231=4,CL54=1),8)+IF(AND(CM$231=4,CL54=2),6)+IF(AND(CM$231=4,CL54=3),4)+IF(AND(CM$231=4,CL54=4),2)+IF(AND(CM$231=3,CL54=1),6)+IF(AND(CM$231=3,CL54=2),4)+IF(AND(CM$231=3,CL54=3),2)+IF(AND(CM$231=2,CL54=1),4)+IF(AND(CM$231=2,CL54=2),2)+IF(AND(CM$231=1,CL54=1),2)</f>
        <v>6</v>
      </c>
      <c r="CO54" s="22">
        <f>IF(AND(CM$231&gt;4,CM54=1),12)+IF(AND(CM$231&gt;4,CM54=2),8)+IF(AND(CM$231&gt;4,CM54=3),6)+IF(AND(CM$231&gt;4,CM54=4),5)+IF(AND(CM$231&gt;4,CM54=5),4)+IF(AND(CM$231&gt;4,CM54=6),3)+IF(AND(CM$231&gt;4,CM54=7),2)+IF(AND(CM$231&gt;4,CM54&gt;7),1)+IF(AND(CM$231=4,CM54=1),8)+IF(AND(CM$231=4,CM54=2),6)+IF(AND(CM$231=4,CM54=3),4)+IF(AND(CM$231=4,CM54=4),2)+IF(AND(CM$231=3,CM54=1),6)+IF(AND(CM$231=3,CM54=2),4)+IF(AND(CM$231=3,CM54=3),2)+IF(AND(CM$231=2,CM54=1),4)+IF(AND(CM$231=2,CM54=2),2)+IF(AND(CM$231=1,CM54=1),2)</f>
        <v>0</v>
      </c>
      <c r="CP54" s="26" t="s">
        <v>45</v>
      </c>
      <c r="CQ54" s="15">
        <f t="shared" si="113"/>
        <v>10</v>
      </c>
      <c r="CR54" s="79">
        <f t="shared" si="114"/>
        <v>13</v>
      </c>
      <c r="CS54" s="27">
        <v>29.027000000000001</v>
      </c>
      <c r="CT54" s="27"/>
      <c r="CU54" s="18" t="s">
        <v>48</v>
      </c>
      <c r="CV54" s="23" t="s">
        <v>170</v>
      </c>
      <c r="CW54" s="115">
        <v>1</v>
      </c>
      <c r="CX54" s="98">
        <v>29.027000000000001</v>
      </c>
      <c r="CY54" s="27">
        <v>28.154</v>
      </c>
      <c r="CZ54" s="77">
        <v>1</v>
      </c>
      <c r="DA54" s="15">
        <f>IF(AND(DB$230&gt;4,CZ54=1),6)+IF(AND(DB$230&gt;4,CZ54=2),4)+IF(AND(DB$230&gt;4,CZ54=3),3)+IF(AND(DB$230&gt;4,CZ54=4),2)+IF(AND(DB$230&gt;4,CZ54=5),1)+IF(AND(DB$230&gt;4,CZ54&gt;5),1)+IF(AND(DB$230=4,CZ54=1),4)+IF(AND(DB$230=4,CZ54=2),3)+IF(AND(DB$230=4,CZ54=3),2)+IF(AND(DB$230=4,CZ54=4),1)+IF(AND(DB$230=3,CZ54=1),3)+IF(AND(DB$230=3,CZ54=2),2)+IF(AND(DB$230=3,CZ54=3),1)+IF(AND(DB$230=2,CZ54=1),2)+IF(AND(DB$230=2,CZ54=2),1)+IF(AND(DB$230=1,CZ54=1),1)</f>
        <v>6</v>
      </c>
      <c r="DB54" s="78"/>
      <c r="DC54" s="78">
        <v>1</v>
      </c>
      <c r="DD54" s="22">
        <f>IF(AND(DC$230&gt;4,DB54=1),12)+IF(AND(DC$230&gt;4,DB54=2),8)+IF(AND(DC$230&gt;4,DB54=3),6)+IF(AND(DC$230&gt;4,DB54=4),5)+IF(AND(DC$230&gt;4,DB54=5),4)+IF(AND(DC$230&gt;4,DB54=6),3)+IF(AND(DC$230&gt;4,DB54=7),2)+IF(AND(DC$230&gt;4,DB54&gt;7),1)+IF(AND(DC$230=4,DB54=1),8)+IF(AND(DC$230=4,DB54=2),6)+IF(AND(DC$230=4,DB54=3),4)+IF(AND(DC$230=4,DB54=4),2)+IF(AND(DC$230=3,DB54=1),6)+IF(AND(DC$230=3,DB54=2),4)+IF(AND(DC$230=3,DB54=3),2)+IF(AND(DC$230=2,DB54=1),4)+IF(AND(DC$230=2,DB54=2),2)+IF(AND(DC$230=1,DB54=1),2)</f>
        <v>0</v>
      </c>
      <c r="DE54" s="22">
        <f>IF(AND(DC$230&gt;4,DC54=1),12)+IF(AND(DC$230&gt;4,DC54=2),8)+IF(AND(DC$230&gt;4,DC54=3),6)+IF(AND(DC$230&gt;4,DC54=4),5)+IF(AND(DC$230&gt;4,DC54=5),4)+IF(AND(DC$230&gt;4,DC54=6),3)+IF(AND(DC$230&gt;4,DC54=7),2)+IF(AND(DC$230&gt;4,DC54&gt;7),1)+IF(AND(DC$230=4,DC54=1),8)+IF(AND(DC$230=4,DC54=2),6)+IF(AND(DC$230=4,DC54=3),4)+IF(AND(DC$230=4,DC54=4),2)+IF(AND(DC$230=3,DC54=1),6)+IF(AND(DC$230=3,DC54=2),4)+IF(AND(DC$230=3,DC54=3),2)+IF(AND(DC$230=2,DC54=1),4)+IF(AND(DC$230=2,DC54=2),2)+IF(AND(DC$230=1,DC54=1),2)</f>
        <v>12</v>
      </c>
      <c r="DF54" s="26" t="s">
        <v>45</v>
      </c>
      <c r="DG54" s="15">
        <f t="shared" si="118"/>
        <v>19</v>
      </c>
      <c r="DH54" s="79">
        <f t="shared" si="119"/>
        <v>32</v>
      </c>
      <c r="DI54" s="27">
        <v>38.024000000000001</v>
      </c>
      <c r="DJ54" s="27">
        <v>30.509</v>
      </c>
      <c r="DK54" s="18" t="s">
        <v>39</v>
      </c>
      <c r="DL54" s="23" t="s">
        <v>175</v>
      </c>
      <c r="DM54" s="115">
        <v>1</v>
      </c>
      <c r="DN54" s="98">
        <v>28.154</v>
      </c>
      <c r="DO54" s="27"/>
      <c r="DP54" s="77"/>
      <c r="DQ54" s="15">
        <f t="shared" si="126"/>
        <v>0</v>
      </c>
      <c r="DR54" s="78"/>
      <c r="DS54" s="78"/>
      <c r="DT54" s="15">
        <f t="shared" si="127"/>
        <v>0</v>
      </c>
      <c r="DU54" s="15">
        <f t="shared" si="128"/>
        <v>0</v>
      </c>
      <c r="DV54" s="26" t="s">
        <v>39</v>
      </c>
      <c r="DW54" s="15">
        <f t="shared" si="120"/>
        <v>0</v>
      </c>
      <c r="DX54" s="79">
        <f t="shared" si="121"/>
        <v>32</v>
      </c>
      <c r="DY54" s="27"/>
      <c r="DZ54" s="27"/>
      <c r="EA54" s="18" t="s">
        <v>39</v>
      </c>
      <c r="EB54" s="18"/>
      <c r="EC54" s="24"/>
      <c r="ED54" s="98">
        <v>28.154</v>
      </c>
      <c r="EE54" s="27">
        <v>28.184999999999999</v>
      </c>
      <c r="EF54" s="77">
        <v>4</v>
      </c>
      <c r="EG54" s="15">
        <f t="shared" si="129"/>
        <v>2</v>
      </c>
      <c r="EH54" s="78"/>
      <c r="EI54" s="78">
        <v>2</v>
      </c>
      <c r="EJ54" s="15">
        <f t="shared" si="130"/>
        <v>0</v>
      </c>
      <c r="EK54" s="15">
        <f t="shared" si="131"/>
        <v>8</v>
      </c>
      <c r="EL54" s="26" t="s">
        <v>39</v>
      </c>
      <c r="EM54" s="15">
        <f t="shared" si="122"/>
        <v>11</v>
      </c>
      <c r="EN54" s="79">
        <f t="shared" si="123"/>
        <v>43</v>
      </c>
      <c r="EO54" s="27"/>
      <c r="EP54" s="27">
        <v>28.141999999999999</v>
      </c>
      <c r="EQ54" s="18" t="s">
        <v>39</v>
      </c>
      <c r="ER54" s="18"/>
      <c r="ES54" s="115">
        <v>1</v>
      </c>
      <c r="ET54" s="98">
        <v>28.141999999999999</v>
      </c>
      <c r="EU54" s="27">
        <v>28.748000000000001</v>
      </c>
      <c r="EV54" s="77">
        <v>1</v>
      </c>
      <c r="EW54" s="15">
        <f t="shared" si="132"/>
        <v>6</v>
      </c>
      <c r="EX54" s="78">
        <v>1</v>
      </c>
      <c r="EY54" s="78"/>
      <c r="EZ54" s="15">
        <f t="shared" si="133"/>
        <v>12</v>
      </c>
      <c r="FA54" s="15">
        <f t="shared" si="134"/>
        <v>0</v>
      </c>
      <c r="FB54" s="26" t="s">
        <v>39</v>
      </c>
      <c r="FC54" s="15">
        <f t="shared" si="124"/>
        <v>18</v>
      </c>
      <c r="FD54" s="79">
        <f t="shared" si="125"/>
        <v>61</v>
      </c>
      <c r="FE54" s="27">
        <v>28.556999999999999</v>
      </c>
      <c r="FF54" s="27"/>
      <c r="FG54" s="18" t="s">
        <v>39</v>
      </c>
      <c r="FH54" s="18"/>
      <c r="FI54" s="115"/>
      <c r="FJ54" s="98">
        <v>28.141999999999999</v>
      </c>
      <c r="FK54" s="125"/>
      <c r="FL54" s="140"/>
      <c r="FM54" s="131"/>
      <c r="FN54" s="131"/>
      <c r="FO54" s="131"/>
      <c r="FP54" s="132"/>
      <c r="FQ54" s="141"/>
      <c r="FR54" s="140"/>
      <c r="FS54" s="131"/>
      <c r="FT54" s="131"/>
      <c r="FU54" s="132"/>
      <c r="FV54" s="141"/>
      <c r="FW54" s="140"/>
      <c r="FX54" s="131"/>
      <c r="FY54" s="131"/>
      <c r="FZ54" s="132"/>
      <c r="GA54" s="141"/>
      <c r="GB54" s="140"/>
      <c r="GC54" s="131"/>
      <c r="GD54" s="131"/>
      <c r="GE54" s="132">
        <f t="shared" si="135"/>
        <v>0</v>
      </c>
      <c r="GF54" s="144" t="e">
        <f t="shared" si="136"/>
        <v>#DIV/0!</v>
      </c>
      <c r="GG54" s="140"/>
      <c r="GH54" s="131"/>
      <c r="GI54" s="131"/>
      <c r="GJ54" s="132">
        <f t="shared" si="137"/>
        <v>0</v>
      </c>
      <c r="GK54" s="144" t="e">
        <f t="shared" si="138"/>
        <v>#DIV/0!</v>
      </c>
      <c r="GL54" s="140"/>
      <c r="GM54" s="131"/>
      <c r="GN54" s="131"/>
      <c r="GO54" s="132"/>
      <c r="GP54" s="141"/>
    </row>
    <row r="55" spans="1:202" hidden="1" x14ac:dyDescent="0.25">
      <c r="A55" s="89" t="s">
        <v>74</v>
      </c>
      <c r="B55" s="10">
        <v>119</v>
      </c>
      <c r="C55" s="12"/>
      <c r="D55" s="10"/>
      <c r="E55" s="10" t="s">
        <v>75</v>
      </c>
      <c r="F55" s="20">
        <v>29.407</v>
      </c>
      <c r="G55" s="10">
        <v>32.271999999999998</v>
      </c>
      <c r="H55" s="77">
        <v>7</v>
      </c>
      <c r="I55" s="15">
        <f>IF(AND(J$230&gt;4,H55=1),6)+IF(AND(J$230&gt;4,H55=2),4)+IF(AND(J$230&gt;4,H55=3),3)+IF(AND(J$230&gt;4,H55=4),2)+IF(AND(J$230&gt;4,H55=5),1)+IF(AND(J$230&gt;4,H55&gt;5),1)+IF(AND(J$230=4,H55=1),4)+IF(AND(J$230=4,H55=2),3)+IF(AND(J$230=4,H55=3),2)+IF(AND(J$230=4,H55=4),1)+IF(AND(J$230=3,H55=1),3)+IF(AND(J$230=3,H55=2),2)+IF(AND(J$230=3,H55=3),1)+IF(AND(J$230=2,H55=1),2)+IF(AND(J$230=2,H55=2),1)+IF(AND(J$230=1,H55=1),1)</f>
        <v>1</v>
      </c>
      <c r="J55" s="78">
        <v>3</v>
      </c>
      <c r="K55" s="78">
        <v>4</v>
      </c>
      <c r="L55" s="22">
        <f>IF(AND(K$230&gt;4,J55=1),12)+IF(AND(K$230&gt;4,J55=2),8)+IF(AND(K$230&gt;4,J55=3),6)+IF(AND(K$230&gt;4,J55=4),5)+IF(AND(K$230&gt;4,J55=5),4)+IF(AND(K$230&gt;4,J55=6),3)+IF(AND(K$230&gt;4,J55=7),2)+IF(AND(K$230&gt;4,J55&gt;7),1)+IF(AND(K$230=4,J55=1),8)+IF(AND(K$230=4,J55=2),6)+IF(AND(K$230=4,J55=3),4)+IF(AND(K$230=4,J55=4),2)+IF(AND(K$230=3,J55=1),6)+IF(AND(K$230=3,J55=2),4)+IF(AND(K$230=3,J55=3),2)+IF(AND(K$230=2,J55=1),4)+IF(AND(K$230=2,J55=2),2)+IF(AND(K$230=1,J55=1),2)</f>
        <v>6</v>
      </c>
      <c r="M55" s="22">
        <f>IF(AND(K$230&gt;4,K55=1),12)+IF(AND(K$230&gt;4,K55=2),8)+IF(AND(K$230&gt;4,K55=3),6)+IF(AND(K$230&gt;4,K55=4),5)+IF(AND(K$230&gt;4,K55=5),4)+IF(AND(K$230&gt;4,K55=6),3)+IF(AND(K$230&gt;4,K55=7),2)+IF(AND(K$230&gt;4,K55&gt;7),1)+IF(AND(K$230=4,K55=1),8)+IF(AND(K$230=4,K55=2),6)+IF(AND(K$230=4,K55=3),4)+IF(AND(K$230=4,K55=4),2)+IF(AND(K$230=3,K55=1),6)+IF(AND(K$230=3,K55=2),4)+IF(AND(K$230=3,K55=3),2)+IF(AND(K$230=2,K55=1),4)+IF(AND(K$230=2,K55=2),2)+IF(AND(K$230=1,K55=1),2)</f>
        <v>5</v>
      </c>
      <c r="N55" s="26" t="s">
        <v>48</v>
      </c>
      <c r="O55" s="15">
        <f>+I55+L55+M55+U55</f>
        <v>12</v>
      </c>
      <c r="P55" s="79">
        <f>+O55</f>
        <v>12</v>
      </c>
      <c r="Q55" s="10">
        <v>30.312000000000001</v>
      </c>
      <c r="R55" s="10">
        <v>30.774999999999999</v>
      </c>
      <c r="S55" s="26" t="s">
        <v>48</v>
      </c>
      <c r="T55" s="18" t="s">
        <v>112</v>
      </c>
      <c r="U55" s="99"/>
      <c r="V55" s="67">
        <v>29.407</v>
      </c>
      <c r="W55" s="10">
        <v>30.065999999999999</v>
      </c>
      <c r="X55" s="77">
        <v>3</v>
      </c>
      <c r="Y55" s="15">
        <f>IF(AND(Z$230&gt;4,X55=1),6)+IF(AND(Z$230&gt;4,X55=2),4)+IF(AND(Z$230&gt;4,X55=3),3)+IF(AND(Z$230&gt;4,X55=4),2)+IF(AND(Z$230&gt;4,X55=5),1)+IF(AND(Z$230&gt;4,X55&gt;5),1)+IF(AND(Z$230=4,X55=1),4)+IF(AND(Z$230=4,X55=2),3)+IF(AND(Z$230=4,X55=3),2)+IF(AND(Z$230=4,X55=4),1)+IF(AND(Z$230=3,X55=1),3)+IF(AND(Z$230=3,X55=2),2)+IF(AND(Z$230=3,X55=3),1)+IF(AND(Z$230=2,X55=1),2)+IF(AND(Z$230=2,X55=2),1)+IF(AND(Z$230=1,X55=1),1)</f>
        <v>3</v>
      </c>
      <c r="Z55" s="78">
        <v>2</v>
      </c>
      <c r="AA55" s="78">
        <v>3</v>
      </c>
      <c r="AB55" s="22">
        <f>IF(AND(AA$230&gt;4,Z55=1),12)+IF(AND(AA$230&gt;4,Z55=2),8)+IF(AND(AA$230&gt;4,Z55=3),6)+IF(AND(AA$230&gt;4,Z55=4),5)+IF(AND(AA$230&gt;4,Z55=5),4)+IF(AND(AA$230&gt;4,Z55=6),3)+IF(AND(AA$230&gt;4,Z55=7),2)+IF(AND(AA$230&gt;4,Z55&gt;7),1)+IF(AND(AA$230=4,Z55=1),8)+IF(AND(AA$230=4,Z55=2),6)+IF(AND(AA$230=4,Z55=3),4)+IF(AND(AA$230=4,Z55=4),2)+IF(AND(AA$230=3,Z55=1),6)+IF(AND(AA$230=3,Z55=2),4)+IF(AND(AA$230=3,Z55=3),2)+IF(AND(AA$230=2,Z55=1),4)+IF(AND(AA$230=2,Z55=2),2)+IF(AND(AA$230=1,Z55=1),2)</f>
        <v>8</v>
      </c>
      <c r="AC55" s="22">
        <f>IF(AND(AA$230&gt;4,AA55=1),12)+IF(AND(AA$230&gt;4,AA55=2),8)+IF(AND(AA$230&gt;4,AA55=3),6)+IF(AND(AA$230&gt;4,AA55=4),5)+IF(AND(AA$230&gt;4,AA55=5),4)+IF(AND(AA$230&gt;4,AA55=6),3)+IF(AND(AA$230&gt;4,AA55=7),2)+IF(AND(AA$230&gt;4,AA55&gt;7),1)+IF(AND(AA$230=4,AA55=1),8)+IF(AND(AA$230=4,AA55=2),6)+IF(AND(AA$230=4,AA55=3),4)+IF(AND(AA$230=4,AA55=4),2)+IF(AND(AA$230=3,AA55=1),6)+IF(AND(AA$230=3,AA55=2),4)+IF(AND(AA$230=3,AA55=3),2)+IF(AND(AA$230=2,AA55=1),4)+IF(AND(AA$230=2,AA55=2),2)+IF(AND(AA$230=1,AA55=1),2)</f>
        <v>6</v>
      </c>
      <c r="AD55" s="26" t="s">
        <v>48</v>
      </c>
      <c r="AE55" s="15">
        <f>+Y55+AB55+AC55+AK55</f>
        <v>18</v>
      </c>
      <c r="AF55" s="79">
        <f>+AE55+P55</f>
        <v>30</v>
      </c>
      <c r="AG55" s="10">
        <v>29.164000000000001</v>
      </c>
      <c r="AH55" s="10">
        <v>30.765000000000001</v>
      </c>
      <c r="AI55" s="26" t="s">
        <v>39</v>
      </c>
      <c r="AJ55" s="23" t="s">
        <v>138</v>
      </c>
      <c r="AK55" s="99">
        <v>1</v>
      </c>
      <c r="AL55" s="99">
        <v>29.164000000000001</v>
      </c>
      <c r="AM55" s="10"/>
      <c r="AN55" s="96"/>
      <c r="AO55" s="15">
        <f>IF(AND(AP$229&gt;4,AN55=1),6)+IF(AND(AP$229&gt;4,AN55=2),4)+IF(AND(AP$229&gt;4,AN55=3),3)+IF(AND(AP$229&gt;4,AN55=4),2)+IF(AND(AP$229&gt;4,AN55=5),1)+IF(AND(AP$229&gt;4,AN55&gt;5),1)+IF(AND(AP$229=4,AN55=1),4)+IF(AND(AP$229=4,AN55=2),3)+IF(AND(AP$229=4,AN55=3),2)+IF(AND(AP$229=4,AN55=4),1)+IF(AND(AP$229=3,AN55=1),3)+IF(AND(AP$229=3,AN55=2),2)+IF(AND(AP$229=3,AN55=3),1)+IF(AND(AP$229=2,AN55=1),2)+IF(AND(AP$229=2,AN55=2),1)+IF(AND(AP$229=1,AN55=1),1)</f>
        <v>0</v>
      </c>
      <c r="AP55" s="97"/>
      <c r="AQ55" s="97"/>
      <c r="AR55" s="15">
        <f>IF(AND(AQ$229&gt;4,AP55=1),12)+IF(AND(AQ$229&gt;4,AP55=2),8)+IF(AND(AQ$229&gt;4,AP55=3),6)+IF(AND(AQ$229&gt;4,AP55=4),5)+IF(AND(AQ$229&gt;4,AP55=5),4)+IF(AND(AQ$229&gt;4,AP55=6),3)+IF(AND(AQ$229&gt;4,AP55=7),2)+IF(AND(AQ$229&gt;4,AP55&gt;7),1)+IF(AND(AQ$229=4,AP55=1),8)+IF(AND(AQ$229=4,AP55=2),6)+IF(AND(AQ$229=4,AP55=3),4)+IF(AND(AQ$229=4,AP55=4),2)+IF(AND(AQ$229=3,AP55=1),6)+IF(AND(AQ$229=3,AP55=2),4)+IF(AND(AQ$229=3,AP55=3),2)+IF(AND(AQ$229=2,AP55=1),4)+IF(AND(AQ$229=2,AP55=2),2)+IF(AND(AQ$229=1,AP55=1),2)</f>
        <v>0</v>
      </c>
      <c r="AS55" s="15">
        <f>IF(AND(AQ$229&gt;4,AQ55=1),12)+IF(AND(AQ$229&gt;4,AQ55=2),8)+IF(AND(AQ$229&gt;4,AQ55=3),6)+IF(AND(AQ$229&gt;4,AQ55=4),5)+IF(AND(AQ$229&gt;4,AQ55=5),4)+IF(AND(AQ$229&gt;4,AQ55=6),3)+IF(AND(AQ$229&gt;4,AQ55=7),2)+IF(AND(AQ$229&gt;4,AQ55&gt;7),1)+IF(AND(AQ$229=4,AQ55=1),8)+IF(AND(AQ$229=4,AQ55=2),6)+IF(AND(AQ$229=4,AQ55=3),4)+IF(AND(AQ$229=4,AQ55=4),2)+IF(AND(AQ$229=3,AQ55=1),6)+IF(AND(AQ$229=3,AQ55=2),4)+IF(AND(AQ$229=3,AQ55=3),2)+IF(AND(AQ$229=2,AQ55=1),4)+IF(AND(AQ$229=2,AQ55=2),2)+IF(AND(AQ$229=1,AQ55=1),2)</f>
        <v>0</v>
      </c>
      <c r="AT55" s="26" t="s">
        <v>39</v>
      </c>
      <c r="AU55" s="15">
        <f>+AO55+AR55+AS55+BA55</f>
        <v>0</v>
      </c>
      <c r="AV55" s="79">
        <f>+AU55+AF55</f>
        <v>30</v>
      </c>
      <c r="AW55" s="10"/>
      <c r="AX55" s="10"/>
      <c r="AY55" s="26" t="s">
        <v>39</v>
      </c>
      <c r="AZ55" s="18"/>
      <c r="BA55" s="99"/>
      <c r="BB55" s="99">
        <v>29.164000000000001</v>
      </c>
      <c r="BC55" s="10">
        <v>30.634</v>
      </c>
      <c r="BD55" s="96">
        <v>6</v>
      </c>
      <c r="BE55" s="15">
        <f>IF(AND(BF$229&gt;4,BD55=1),6)+IF(AND(BF$229&gt;4,BD55=2),4)+IF(AND(BF$229&gt;4,BD55=3),3)+IF(AND(BF$229&gt;4,BD55=4),2)+IF(AND(BF$229&gt;4,BD55=5),1)+IF(AND(BF$229&gt;4,BD55&gt;5),1)+IF(AND(BF$229=4,BD55=1),4)+IF(AND(BF$229=4,BD55=2),3)+IF(AND(BF$229=4,BD55=3),2)+IF(AND(BF$229=4,BD55=4),1)+IF(AND(BF$229=3,BD55=1),3)+IF(AND(BF$229=3,BD55=2),2)+IF(AND(BF$229=3,BD55=3),1)+IF(AND(BF$229=2,BD55=1),2)+IF(AND(BF$229=2,BD55=2),1)+IF(AND(BF$229=1,BD55=1),1)</f>
        <v>1</v>
      </c>
      <c r="BF55" s="97">
        <v>5</v>
      </c>
      <c r="BG55" s="97">
        <v>6</v>
      </c>
      <c r="BH55" s="15">
        <f>IF(AND(BG$229&gt;4,BF55=1),12)+IF(AND(BG$229&gt;4,BF55=2),8)+IF(AND(BG$229&gt;4,BF55=3),6)+IF(AND(BG$229&gt;4,BF55=4),5)+IF(AND(BG$229&gt;4,BF55=5),4)+IF(AND(BG$229&gt;4,BF55=6),3)+IF(AND(BG$229&gt;4,BF55=7),2)+IF(AND(BG$229&gt;4,BF55&gt;7),1)+IF(AND(BG$229=4,BF55=1),8)+IF(AND(BG$229=4,BF55=2),6)+IF(AND(BG$229=4,BF55=3),4)+IF(AND(BG$229=4,BF55=4),2)+IF(AND(BG$229=3,BF55=1),6)+IF(AND(BG$229=3,BF55=2),4)+IF(AND(BG$229=3,BF55=3),2)+IF(AND(BG$229=2,BF55=1),4)+IF(AND(BG$229=2,BF55=2),2)+IF(AND(BG$229=1,BF55=1),2)</f>
        <v>4</v>
      </c>
      <c r="BI55" s="15">
        <f>IF(AND(BG$229&gt;4,BG55=1),12)+IF(AND(BG$229&gt;4,BG55=2),8)+IF(AND(BG$229&gt;4,BG55=3),6)+IF(AND(BG$229&gt;4,BG55=4),5)+IF(AND(BG$229&gt;4,BG55=5),4)+IF(AND(BG$229&gt;4,BG55=6),3)+IF(AND(BG$229&gt;4,BG55=7),2)+IF(AND(BG$229&gt;4,BG55&gt;7),1)+IF(AND(BG$229=4,BG55=1),8)+IF(AND(BG$229=4,BG55=2),6)+IF(AND(BG$229=4,BG55=3),4)+IF(AND(BG$229=4,BG55=4),2)+IF(AND(BG$229=3,BG55=1),6)+IF(AND(BG$229=3,BG55=2),4)+IF(AND(BG$229=3,BG55=3),2)+IF(AND(BG$229=2,BG55=1),4)+IF(AND(BG$229=2,BG55=2),2)+IF(AND(BG$229=1,BG55=1),2)</f>
        <v>3</v>
      </c>
      <c r="BJ55" s="26" t="s">
        <v>39</v>
      </c>
      <c r="BK55" s="15">
        <f>+BE55+BH55+BI55+BQ55</f>
        <v>8</v>
      </c>
      <c r="BL55" s="79">
        <f>+BK55+AV55</f>
        <v>38</v>
      </c>
      <c r="BM55" s="10">
        <v>30.045999999999999</v>
      </c>
      <c r="BN55" s="10">
        <v>29.591000000000001</v>
      </c>
      <c r="BO55" s="26" t="s">
        <v>39</v>
      </c>
      <c r="BP55" s="18"/>
      <c r="BQ55" s="99"/>
      <c r="BR55" s="99">
        <v>29.164000000000001</v>
      </c>
      <c r="BS55" s="10"/>
      <c r="BT55" s="96"/>
      <c r="BU55" s="15">
        <f>IF(AND(BV$229&gt;4,BT55=1),6)+IF(AND(BV$229&gt;4,BT55=2),4)+IF(AND(BV$229&gt;4,BT55=3),3)+IF(AND(BV$229&gt;4,BT55=4),2)+IF(AND(BV$229&gt;4,BT55=5),1)+IF(AND(BV$229&gt;4,BT55&gt;5),1)+IF(AND(BV$229=4,BT55=1),4)+IF(AND(BV$229=4,BT55=2),3)+IF(AND(BV$229=4,BT55=3),2)+IF(AND(BV$229=4,BT55=4),1)+IF(AND(BV$229=3,BT55=1),3)+IF(AND(BV$229=3,BT55=2),2)+IF(AND(BV$229=3,BT55=3),1)+IF(AND(BV$229=2,BT55=1),2)+IF(AND(BV$229=2,BT55=2),1)+IF(AND(BV$229=1,BT55=1),1)</f>
        <v>0</v>
      </c>
      <c r="BV55" s="97"/>
      <c r="BW55" s="97"/>
      <c r="BX55" s="15">
        <f>IF(AND(BW$229&gt;4,BV55=1),12)+IF(AND(BW$229&gt;4,BV55=2),8)+IF(AND(BW$229&gt;4,BV55=3),6)+IF(AND(BW$229&gt;4,BV55=4),5)+IF(AND(BW$229&gt;4,BV55=5),4)+IF(AND(BW$229&gt;4,BV55=6),3)+IF(AND(BW$229&gt;4,BV55=7),2)+IF(AND(BW$229&gt;4,BV55&gt;7),1)+IF(AND(BW$229=4,BV55=1),8)+IF(AND(BW$229=4,BV55=2),6)+IF(AND(BW$229=4,BV55=3),4)+IF(AND(BW$229=4,BV55=4),2)+IF(AND(BW$229=3,BV55=1),6)+IF(AND(BW$229=3,BV55=2),4)+IF(AND(BW$229=3,BV55=3),2)+IF(AND(BW$229=2,BV55=1),4)+IF(AND(BW$229=2,BV55=2),2)+IF(AND(BW$229=1,BV55=1),2)</f>
        <v>0</v>
      </c>
      <c r="BY55" s="15">
        <f>IF(AND(BW$229&gt;4,BW55=1),12)+IF(AND(BW$229&gt;4,BW55=2),8)+IF(AND(BW$229&gt;4,BW55=3),6)+IF(AND(BW$229&gt;4,BW55=4),5)+IF(AND(BW$229&gt;4,BW55=5),4)+IF(AND(BW$229&gt;4,BW55=6),3)+IF(AND(BW$229&gt;4,BW55=7),2)+IF(AND(BW$229&gt;4,BW55&gt;7),1)+IF(AND(BW$229=4,BW55=1),8)+IF(AND(BW$229=4,BW55=2),6)+IF(AND(BW$229=4,BW55=3),4)+IF(AND(BW$229=4,BW55=4),2)+IF(AND(BW$229=3,BW55=1),6)+IF(AND(BW$229=3,BW55=2),4)+IF(AND(BW$229=3,BW55=3),2)+IF(AND(BW$229=2,BW55=1),4)+IF(AND(BW$229=2,BW55=2),2)+IF(AND(BW$229=1,BW55=1),2)</f>
        <v>0</v>
      </c>
      <c r="BZ55" s="26" t="s">
        <v>39</v>
      </c>
      <c r="CA55" s="15">
        <f t="shared" si="108"/>
        <v>0</v>
      </c>
      <c r="CB55" s="79">
        <f t="shared" si="109"/>
        <v>38</v>
      </c>
      <c r="CC55" s="10"/>
      <c r="CD55" s="10"/>
      <c r="CE55" s="26" t="s">
        <v>39</v>
      </c>
      <c r="CF55" s="18"/>
      <c r="CG55" s="99"/>
      <c r="CH55" s="99">
        <v>29.164000000000001</v>
      </c>
      <c r="CI55" s="10"/>
      <c r="CJ55" s="96"/>
      <c r="CK55" s="15">
        <f>IF(AND(CL$229&gt;4,CJ55=1),6)+IF(AND(CL$229&gt;4,CJ55=2),4)+IF(AND(CL$229&gt;4,CJ55=3),3)+IF(AND(CL$229&gt;4,CJ55=4),2)+IF(AND(CL$229&gt;4,CJ55=5),1)+IF(AND(CL$229&gt;4,CJ55&gt;5),1)+IF(AND(CL$229=4,CJ55=1),4)+IF(AND(CL$229=4,CJ55=2),3)+IF(AND(CL$229=4,CJ55=3),2)+IF(AND(CL$229=4,CJ55=4),1)+IF(AND(CL$229=3,CJ55=1),3)+IF(AND(CL$229=3,CJ55=2),2)+IF(AND(CL$229=3,CJ55=3),1)+IF(AND(CL$229=2,CJ55=1),2)+IF(AND(CL$229=2,CJ55=2),1)+IF(AND(CL$229=1,CJ55=1),1)</f>
        <v>0</v>
      </c>
      <c r="CL55" s="97"/>
      <c r="CM55" s="97"/>
      <c r="CN55" s="15">
        <f>IF(AND(CM$229&gt;4,CL55=1),12)+IF(AND(CM$229&gt;4,CL55=2),8)+IF(AND(CM$229&gt;4,CL55=3),6)+IF(AND(CM$229&gt;4,CL55=4),5)+IF(AND(CM$229&gt;4,CL55=5),4)+IF(AND(CM$229&gt;4,CL55=6),3)+IF(AND(CM$229&gt;4,CL55=7),2)+IF(AND(CM$229&gt;4,CL55&gt;7),1)+IF(AND(CM$229=4,CL55=1),8)+IF(AND(CM$229=4,CL55=2),6)+IF(AND(CM$229=4,CL55=3),4)+IF(AND(CM$229=4,CL55=4),2)+IF(AND(CM$229=3,CL55=1),6)+IF(AND(CM$229=3,CL55=2),4)+IF(AND(CM$229=3,CL55=3),2)+IF(AND(CM$229=2,CL55=1),4)+IF(AND(CM$229=2,CL55=2),2)+IF(AND(CM$229=1,CL55=1),2)</f>
        <v>0</v>
      </c>
      <c r="CO55" s="15">
        <f>IF(AND(CM$229&gt;4,CM55=1),12)+IF(AND(CM$229&gt;4,CM55=2),8)+IF(AND(CM$229&gt;4,CM55=3),6)+IF(AND(CM$229&gt;4,CM55=4),5)+IF(AND(CM$229&gt;4,CM55=5),4)+IF(AND(CM$229&gt;4,CM55=6),3)+IF(AND(CM$229&gt;4,CM55=7),2)+IF(AND(CM$229&gt;4,CM55&gt;7),1)+IF(AND(CM$229=4,CM55=1),8)+IF(AND(CM$229=4,CM55=2),6)+IF(AND(CM$229=4,CM55=3),4)+IF(AND(CM$229=4,CM55=4),2)+IF(AND(CM$229=3,CM55=1),6)+IF(AND(CM$229=3,CM55=2),4)+IF(AND(CM$229=3,CM55=3),2)+IF(AND(CM$229=2,CM55=1),4)+IF(AND(CM$229=2,CM55=2),2)+IF(AND(CM$229=1,CM55=1),2)</f>
        <v>0</v>
      </c>
      <c r="CP55" s="26" t="s">
        <v>39</v>
      </c>
      <c r="CQ55" s="15">
        <f t="shared" si="113"/>
        <v>0</v>
      </c>
      <c r="CR55" s="79">
        <f t="shared" si="114"/>
        <v>38</v>
      </c>
      <c r="CS55" s="10"/>
      <c r="CT55" s="10"/>
      <c r="CU55" s="26" t="s">
        <v>39</v>
      </c>
      <c r="CV55" s="18"/>
      <c r="CW55" s="99"/>
      <c r="CX55" s="99">
        <v>29.164000000000001</v>
      </c>
      <c r="CY55" s="10"/>
      <c r="CZ55" s="77"/>
      <c r="DA55" s="15">
        <f>IF(AND(DB$229&gt;4,CZ55=1),6)+IF(AND(DB$229&gt;4,CZ55=2),4)+IF(AND(DB$229&gt;4,CZ55=3),3)+IF(AND(DB$229&gt;4,CZ55=4),2)+IF(AND(DB$229&gt;4,CZ55=5),1)+IF(AND(DB$229&gt;4,CZ55&gt;5),1)+IF(AND(DB$229=4,CZ55=1),4)+IF(AND(DB$229=4,CZ55=2),3)+IF(AND(DB$229=4,CZ55=3),2)+IF(AND(DB$229=4,CZ55=4),1)+IF(AND(DB$229=3,CZ55=1),3)+IF(AND(DB$229=3,CZ55=2),2)+IF(AND(DB$229=3,CZ55=3),1)+IF(AND(DB$229=2,CZ55=1),2)+IF(AND(DB$229=2,CZ55=2),1)+IF(AND(DB$229=1,CZ55=1),1)</f>
        <v>0</v>
      </c>
      <c r="DB55" s="78"/>
      <c r="DC55" s="78"/>
      <c r="DD55" s="15">
        <f>IF(AND(DC$229&gt;4,DB55=1),12)+IF(AND(DC$229&gt;4,DB55=2),8)+IF(AND(DC$229&gt;4,DB55=3),6)+IF(AND(DC$229&gt;4,DB55=4),5)+IF(AND(DC$229&gt;4,DB55=5),4)+IF(AND(DC$229&gt;4,DB55=6),3)+IF(AND(DC$229&gt;4,DB55=7),2)+IF(AND(DC$229&gt;4,DB55&gt;7),1)+IF(AND(DC$229=4,DB55=1),8)+IF(AND(DC$229=4,DB55=2),6)+IF(AND(DC$229=4,DB55=3),4)+IF(AND(DC$229=4,DB55=4),2)+IF(AND(DC$229=3,DB55=1),6)+IF(AND(DC$229=3,DB55=2),4)+IF(AND(DC$229=3,DB55=3),2)+IF(AND(DC$229=2,DB55=1),4)+IF(AND(DC$229=2,DB55=2),2)+IF(AND(DC$229=1,DB55=1),2)</f>
        <v>0</v>
      </c>
      <c r="DE55" s="15">
        <f>IF(AND(DC$229&gt;4,DC55=1),12)+IF(AND(DC$229&gt;4,DC55=2),8)+IF(AND(DC$229&gt;4,DC55=3),6)+IF(AND(DC$229&gt;4,DC55=4),5)+IF(AND(DC$229&gt;4,DC55=5),4)+IF(AND(DC$229&gt;4,DC55=6),3)+IF(AND(DC$229&gt;4,DC55=7),2)+IF(AND(DC$229&gt;4,DC55&gt;7),1)+IF(AND(DC$229=4,DC55=1),8)+IF(AND(DC$229=4,DC55=2),6)+IF(AND(DC$229=4,DC55=3),4)+IF(AND(DC$229=4,DC55=4),2)+IF(AND(DC$229=3,DC55=1),6)+IF(AND(DC$229=3,DC55=2),4)+IF(AND(DC$229=3,DC55=3),2)+IF(AND(DC$229=2,DC55=1),4)+IF(AND(DC$229=2,DC55=2),2)+IF(AND(DC$229=1,DC55=1),2)</f>
        <v>0</v>
      </c>
      <c r="DF55" s="26" t="s">
        <v>39</v>
      </c>
      <c r="DG55" s="15">
        <f t="shared" si="118"/>
        <v>0</v>
      </c>
      <c r="DH55" s="79">
        <f t="shared" si="119"/>
        <v>38</v>
      </c>
      <c r="DI55" s="10"/>
      <c r="DJ55" s="10"/>
      <c r="DK55" s="26" t="s">
        <v>39</v>
      </c>
      <c r="DL55" s="18"/>
      <c r="DM55" s="99"/>
      <c r="DN55" s="99">
        <v>29.164000000000001</v>
      </c>
      <c r="DO55" s="10"/>
      <c r="DP55" s="77"/>
      <c r="DQ55" s="15">
        <f t="shared" si="126"/>
        <v>0</v>
      </c>
      <c r="DR55" s="78"/>
      <c r="DS55" s="78"/>
      <c r="DT55" s="15">
        <f t="shared" si="127"/>
        <v>0</v>
      </c>
      <c r="DU55" s="15">
        <f t="shared" si="128"/>
        <v>0</v>
      </c>
      <c r="DV55" s="26" t="s">
        <v>39</v>
      </c>
      <c r="DW55" s="15">
        <f t="shared" si="120"/>
        <v>0</v>
      </c>
      <c r="DX55" s="79">
        <f t="shared" si="121"/>
        <v>38</v>
      </c>
      <c r="DY55" s="10"/>
      <c r="DZ55" s="10"/>
      <c r="EA55" s="26" t="s">
        <v>39</v>
      </c>
      <c r="EB55" s="18"/>
      <c r="EC55" s="10"/>
      <c r="ED55" s="99">
        <v>29.164000000000001</v>
      </c>
      <c r="EE55" s="10"/>
      <c r="EF55" s="77"/>
      <c r="EG55" s="15">
        <f t="shared" si="129"/>
        <v>0</v>
      </c>
      <c r="EH55" s="78"/>
      <c r="EI55" s="78"/>
      <c r="EJ55" s="15">
        <f t="shared" si="130"/>
        <v>0</v>
      </c>
      <c r="EK55" s="15">
        <f t="shared" si="131"/>
        <v>0</v>
      </c>
      <c r="EL55" s="26" t="s">
        <v>39</v>
      </c>
      <c r="EM55" s="15">
        <f t="shared" si="122"/>
        <v>0</v>
      </c>
      <c r="EN55" s="79">
        <f t="shared" si="123"/>
        <v>38</v>
      </c>
      <c r="EO55" s="10"/>
      <c r="EP55" s="10"/>
      <c r="EQ55" s="26" t="s">
        <v>39</v>
      </c>
      <c r="ER55" s="18"/>
      <c r="ES55" s="99"/>
      <c r="ET55" s="99">
        <v>29.164000000000001</v>
      </c>
      <c r="EU55" s="10"/>
      <c r="EV55" s="77"/>
      <c r="EW55" s="15">
        <f t="shared" si="132"/>
        <v>0</v>
      </c>
      <c r="EX55" s="78"/>
      <c r="EY55" s="78"/>
      <c r="EZ55" s="15">
        <f t="shared" si="133"/>
        <v>0</v>
      </c>
      <c r="FA55" s="15">
        <f t="shared" si="134"/>
        <v>0</v>
      </c>
      <c r="FB55" s="26" t="s">
        <v>39</v>
      </c>
      <c r="FC55" s="15">
        <f t="shared" si="124"/>
        <v>0</v>
      </c>
      <c r="FD55" s="79">
        <f t="shared" si="125"/>
        <v>38</v>
      </c>
      <c r="FE55" s="10"/>
      <c r="FF55" s="10"/>
      <c r="FG55" s="26" t="s">
        <v>39</v>
      </c>
      <c r="FH55" s="18"/>
      <c r="FI55" s="99"/>
      <c r="FJ55" s="99">
        <v>29.164000000000001</v>
      </c>
      <c r="FK55" s="125"/>
      <c r="FL55" s="140"/>
      <c r="FM55" s="131"/>
      <c r="FN55" s="131"/>
      <c r="FO55" s="131"/>
      <c r="FP55" s="132"/>
      <c r="FQ55" s="141"/>
      <c r="FR55" s="140"/>
      <c r="FS55" s="131"/>
      <c r="FT55" s="131"/>
      <c r="FU55" s="132"/>
      <c r="FV55" s="141"/>
      <c r="FW55" s="140"/>
      <c r="FX55" s="131"/>
      <c r="FY55" s="131"/>
      <c r="FZ55" s="132"/>
      <c r="GA55" s="141"/>
      <c r="GB55" s="140"/>
      <c r="GC55" s="131"/>
      <c r="GD55" s="131"/>
      <c r="GE55" s="132">
        <f t="shared" si="135"/>
        <v>0</v>
      </c>
      <c r="GF55" s="144" t="e">
        <f t="shared" si="136"/>
        <v>#DIV/0!</v>
      </c>
      <c r="GG55" s="140"/>
      <c r="GH55" s="131"/>
      <c r="GI55" s="131"/>
      <c r="GJ55" s="132">
        <f t="shared" si="137"/>
        <v>0</v>
      </c>
      <c r="GK55" s="144" t="e">
        <f t="shared" si="138"/>
        <v>#DIV/0!</v>
      </c>
      <c r="GL55" s="140"/>
      <c r="GM55" s="131"/>
      <c r="GN55" s="131"/>
      <c r="GO55" s="132"/>
      <c r="GP55" s="141"/>
    </row>
    <row r="56" spans="1:202" hidden="1" x14ac:dyDescent="0.25">
      <c r="A56" s="89" t="s">
        <v>50</v>
      </c>
      <c r="B56" s="10">
        <v>1</v>
      </c>
      <c r="C56" s="12"/>
      <c r="D56" s="10"/>
      <c r="E56" s="10" t="s">
        <v>43</v>
      </c>
      <c r="F56" s="20">
        <v>27.303000000000001</v>
      </c>
      <c r="G56" s="10">
        <v>29.545999999999999</v>
      </c>
      <c r="H56" s="77">
        <v>3</v>
      </c>
      <c r="I56" s="15">
        <f>IF(AND(J$229&gt;4,H56=1),6)+IF(AND(J$229&gt;4,H56=2),4)+IF(AND(J$229&gt;4,H56=3),3)+IF(AND(J$229&gt;4,H56=4),2)+IF(AND(J$229&gt;4,H56=5),1)+IF(AND(J$229&gt;4,H56&gt;5),1)+IF(AND(J$229=4,H56=1),4)+IF(AND(J$229=4,H56=2),3)+IF(AND(J$229=4,H56=3),2)+IF(AND(J$229=4,H56=4),1)+IF(AND(J$229=3,H56=1),3)+IF(AND(J$229=3,H56=2),2)+IF(AND(J$229=3,H56=3),1)+IF(AND(J$229=2,H56=1),2)+IF(AND(J$229=2,H56=2),1)+IF(AND(J$229=1,H56=1),1)</f>
        <v>2</v>
      </c>
      <c r="J56" s="78">
        <v>0</v>
      </c>
      <c r="K56" s="78">
        <v>0</v>
      </c>
      <c r="L56" s="15">
        <f>IF(AND(K$229&gt;4,J56=1),12)+IF(AND(K$229&gt;4,J56=2),8)+IF(AND(K$229&gt;4,J56=3),6)+IF(AND(K$229&gt;4,J56=4),5)+IF(AND(K$229&gt;4,J56=5),4)+IF(AND(K$229&gt;4,J56=6),3)+IF(AND(K$229&gt;4,J56=7),2)+IF(AND(K$229&gt;4,J56&gt;7),1)+IF(AND(K$229=4,J56=1),8)+IF(AND(K$229=4,J56=2),6)+IF(AND(K$229=4,J56=3),4)+IF(AND(K$229=4,J56=4),2)+IF(AND(K$229=3,J56=1),6)+IF(AND(K$229=3,J56=2),4)+IF(AND(K$229=3,J56=3),2)+IF(AND(K$229=2,J56=1),4)+IF(AND(K$229=2,J56=2),2)+IF(AND(K$229=1,J56=1),2)</f>
        <v>0</v>
      </c>
      <c r="M56" s="15">
        <f>IF(AND(K$229&gt;4,K56=1),12)+IF(AND(K$229&gt;4,K56=2),8)+IF(AND(K$229&gt;4,K56=3),6)+IF(AND(K$229&gt;4,K56=4),5)+IF(AND(K$229&gt;4,K56=5),4)+IF(AND(K$229&gt;4,K56=6),3)+IF(AND(K$229&gt;4,K56=7),2)+IF(AND(K$229&gt;4,K56&gt;7),1)+IF(AND(K$229=4,K56=1),8)+IF(AND(K$229=4,K56=2),6)+IF(AND(K$229=4,K56=3),4)+IF(AND(K$229=4,K56=4),2)+IF(AND(K$229=3,K56=1),6)+IF(AND(K$229=3,K56=2),4)+IF(AND(K$229=3,K56=3),2)+IF(AND(K$229=2,K56=1),4)+IF(AND(K$229=2,K56=2),2)+IF(AND(K$229=1,K56=1),2)</f>
        <v>0</v>
      </c>
      <c r="N56" s="26" t="s">
        <v>39</v>
      </c>
      <c r="O56" s="15">
        <f>+I56+L56+M56+U56</f>
        <v>2</v>
      </c>
      <c r="P56" s="79">
        <f>+O56</f>
        <v>2</v>
      </c>
      <c r="Q56" s="27">
        <v>27.978999999999999</v>
      </c>
      <c r="R56" s="10"/>
      <c r="S56" s="18" t="s">
        <v>39</v>
      </c>
      <c r="T56" s="18" t="s">
        <v>40</v>
      </c>
      <c r="U56" s="115"/>
      <c r="V56" s="67">
        <v>27.303000000000001</v>
      </c>
      <c r="W56" s="10"/>
      <c r="X56" s="77"/>
      <c r="Y56" s="15">
        <f>IF(AND(Z$229&gt;4,X56=1),6)+IF(AND(Z$229&gt;4,X56=2),4)+IF(AND(Z$229&gt;4,X56=3),3)+IF(AND(Z$229&gt;4,X56=4),2)+IF(AND(Z$229&gt;4,X56=5),1)+IF(AND(Z$229&gt;4,X56&gt;5),1)+IF(AND(Z$229=4,X56=1),4)+IF(AND(Z$229=4,X56=2),3)+IF(AND(Z$229=4,X56=3),2)+IF(AND(Z$229=4,X56=4),1)+IF(AND(Z$229=3,X56=1),3)+IF(AND(Z$229=3,X56=2),2)+IF(AND(Z$229=3,X56=3),1)+IF(AND(Z$229=2,X56=1),2)+IF(AND(Z$229=2,X56=2),1)+IF(AND(Z$229=1,X56=1),1)</f>
        <v>0</v>
      </c>
      <c r="Z56" s="78"/>
      <c r="AA56" s="78"/>
      <c r="AB56" s="15">
        <f>IF(AND(AA$229&gt;4,Z56=1),12)+IF(AND(AA$229&gt;4,Z56=2),8)+IF(AND(AA$229&gt;4,Z56=3),6)+IF(AND(AA$229&gt;4,Z56=4),5)+IF(AND(AA$229&gt;4,Z56=5),4)+IF(AND(AA$229&gt;4,Z56=6),3)+IF(AND(AA$229&gt;4,Z56=7),2)+IF(AND(AA$229&gt;4,Z56&gt;7),1)+IF(AND(AA$229=4,Z56=1),8)+IF(AND(AA$229=4,Z56=2),6)+IF(AND(AA$229=4,Z56=3),4)+IF(AND(AA$229=4,Z56=4),2)+IF(AND(AA$229=3,Z56=1),6)+IF(AND(AA$229=3,Z56=2),4)+IF(AND(AA$229=3,Z56=3),2)+IF(AND(AA$229=2,Z56=1),4)+IF(AND(AA$229=2,Z56=2),2)+IF(AND(AA$229=1,Z56=1),2)</f>
        <v>0</v>
      </c>
      <c r="AC56" s="15">
        <f>IF(AND(AA$229&gt;4,AA56=1),12)+IF(AND(AA$229&gt;4,AA56=2),8)+IF(AND(AA$229&gt;4,AA56=3),6)+IF(AND(AA$229&gt;4,AA56=4),5)+IF(AND(AA$229&gt;4,AA56=5),4)+IF(AND(AA$229&gt;4,AA56=6),3)+IF(AND(AA$229&gt;4,AA56=7),2)+IF(AND(AA$229&gt;4,AA56&gt;7),1)+IF(AND(AA$229=4,AA56=1),8)+IF(AND(AA$229=4,AA56=2),6)+IF(AND(AA$229=4,AA56=3),4)+IF(AND(AA$229=4,AA56=4),2)+IF(AND(AA$229=3,AA56=1),6)+IF(AND(AA$229=3,AA56=2),4)+IF(AND(AA$229=3,AA56=3),2)+IF(AND(AA$229=2,AA56=1),4)+IF(AND(AA$229=2,AA56=2),2)+IF(AND(AA$229=1,AA56=1),2)</f>
        <v>0</v>
      </c>
      <c r="AD56" s="26" t="s">
        <v>39</v>
      </c>
      <c r="AE56" s="15">
        <f>+Y56+AB56+AC56+AK56</f>
        <v>0</v>
      </c>
      <c r="AF56" s="79">
        <f>+AE56+P56</f>
        <v>2</v>
      </c>
      <c r="AG56" s="27"/>
      <c r="AH56" s="10"/>
      <c r="AI56" s="18" t="s">
        <v>39</v>
      </c>
      <c r="AJ56" s="18" t="s">
        <v>40</v>
      </c>
      <c r="AK56" s="115"/>
      <c r="AL56" s="99">
        <v>27.303000000000001</v>
      </c>
      <c r="AM56" s="10">
        <v>30.148</v>
      </c>
      <c r="AN56" s="96">
        <v>6</v>
      </c>
      <c r="AO56" s="15">
        <f>IF(AND(AP$229&gt;4,AN56=1),6)+IF(AND(AP$229&gt;4,AN56=2),4)+IF(AND(AP$229&gt;4,AN56=3),3)+IF(AND(AP$229&gt;4,AN56=4),2)+IF(AND(AP$229&gt;4,AN56=5),1)+IF(AND(AP$229&gt;4,AN56&gt;5),1)+IF(AND(AP$229=4,AN56=1),4)+IF(AND(AP$229=4,AN56=2),3)+IF(AND(AP$229=4,AN56=3),2)+IF(AND(AP$229=4,AN56=4),1)+IF(AND(AP$229=3,AN56=1),3)+IF(AND(AP$229=3,AN56=2),2)+IF(AND(AP$229=3,AN56=3),1)+IF(AND(AP$229=2,AN56=1),2)+IF(AND(AP$229=2,AN56=2),1)+IF(AND(AP$229=1,AN56=1),1)</f>
        <v>1</v>
      </c>
      <c r="AP56" s="97">
        <v>3</v>
      </c>
      <c r="AQ56" s="97"/>
      <c r="AR56" s="15">
        <f>IF(AND(AQ$229&gt;4,AP56=1),12)+IF(AND(AQ$229&gt;4,AP56=2),8)+IF(AND(AQ$229&gt;4,AP56=3),6)+IF(AND(AQ$229&gt;4,AP56=4),5)+IF(AND(AQ$229&gt;4,AP56=5),4)+IF(AND(AQ$229&gt;4,AP56=6),3)+IF(AND(AQ$229&gt;4,AP56=7),2)+IF(AND(AQ$229&gt;4,AP56&gt;7),1)+IF(AND(AQ$229=4,AP56=1),8)+IF(AND(AQ$229=4,AP56=2),6)+IF(AND(AQ$229=4,AP56=3),4)+IF(AND(AQ$229=4,AP56=4),2)+IF(AND(AQ$229=3,AP56=1),6)+IF(AND(AQ$229=3,AP56=2),4)+IF(AND(AQ$229=3,AP56=3),2)+IF(AND(AQ$229=2,AP56=1),4)+IF(AND(AQ$229=2,AP56=2),2)+IF(AND(AQ$229=1,AP56=1),2)</f>
        <v>6</v>
      </c>
      <c r="AS56" s="15">
        <f>IF(AND(AQ$229&gt;4,AQ56=1),12)+IF(AND(AQ$229&gt;4,AQ56=2),8)+IF(AND(AQ$229&gt;4,AQ56=3),6)+IF(AND(AQ$229&gt;4,AQ56=4),5)+IF(AND(AQ$229&gt;4,AQ56=5),4)+IF(AND(AQ$229&gt;4,AQ56=6),3)+IF(AND(AQ$229&gt;4,AQ56=7),2)+IF(AND(AQ$229&gt;4,AQ56&gt;7),1)+IF(AND(AQ$229=4,AQ56=1),8)+IF(AND(AQ$229=4,AQ56=2),6)+IF(AND(AQ$229=4,AQ56=3),4)+IF(AND(AQ$229=4,AQ56=4),2)+IF(AND(AQ$229=3,AQ56=1),6)+IF(AND(AQ$229=3,AQ56=2),4)+IF(AND(AQ$229=3,AQ56=3),2)+IF(AND(AQ$229=2,AQ56=1),4)+IF(AND(AQ$229=2,AQ56=2),2)+IF(AND(AQ$229=1,AQ56=1),2)</f>
        <v>0</v>
      </c>
      <c r="AT56" s="26" t="s">
        <v>39</v>
      </c>
      <c r="AU56" s="15">
        <f>+AO56+AR56+AS56+BA56</f>
        <v>7</v>
      </c>
      <c r="AV56" s="79">
        <f>+AU56+AF56</f>
        <v>9</v>
      </c>
      <c r="AW56" s="27">
        <v>29.308</v>
      </c>
      <c r="AX56" s="10"/>
      <c r="AY56" s="18" t="s">
        <v>39</v>
      </c>
      <c r="AZ56" s="18" t="s">
        <v>40</v>
      </c>
      <c r="BA56" s="115"/>
      <c r="BB56" s="99">
        <v>27.303000000000001</v>
      </c>
      <c r="BC56" s="10">
        <v>29.350999999999999</v>
      </c>
      <c r="BD56" s="96">
        <v>4</v>
      </c>
      <c r="BE56" s="15">
        <f>IF(AND(BF$229&gt;4,BD56=1),6)+IF(AND(BF$229&gt;4,BD56=2),4)+IF(AND(BF$229&gt;4,BD56=3),3)+IF(AND(BF$229&gt;4,BD56=4),2)+IF(AND(BF$229&gt;4,BD56=5),1)+IF(AND(BF$229&gt;4,BD56&gt;5),1)+IF(AND(BF$229=4,BD56=1),4)+IF(AND(BF$229=4,BD56=2),3)+IF(AND(BF$229=4,BD56=3),2)+IF(AND(BF$229=4,BD56=4),1)+IF(AND(BF$229=3,BD56=1),3)+IF(AND(BF$229=3,BD56=2),2)+IF(AND(BF$229=3,BD56=3),1)+IF(AND(BF$229=2,BD56=1),2)+IF(AND(BF$229=2,BD56=2),1)+IF(AND(BF$229=1,BD56=1),1)</f>
        <v>2</v>
      </c>
      <c r="BF56" s="97">
        <v>2</v>
      </c>
      <c r="BG56" s="97">
        <v>3</v>
      </c>
      <c r="BH56" s="15">
        <f>IF(AND(BG$229&gt;4,BF56=1),12)+IF(AND(BG$229&gt;4,BF56=2),8)+IF(AND(BG$229&gt;4,BF56=3),6)+IF(AND(BG$229&gt;4,BF56=4),5)+IF(AND(BG$229&gt;4,BF56=5),4)+IF(AND(BG$229&gt;4,BF56=6),3)+IF(AND(BG$229&gt;4,BF56=7),2)+IF(AND(BG$229&gt;4,BF56&gt;7),1)+IF(AND(BG$229=4,BF56=1),8)+IF(AND(BG$229=4,BF56=2),6)+IF(AND(BG$229=4,BF56=3),4)+IF(AND(BG$229=4,BF56=4),2)+IF(AND(BG$229=3,BF56=1),6)+IF(AND(BG$229=3,BF56=2),4)+IF(AND(BG$229=3,BF56=3),2)+IF(AND(BG$229=2,BF56=1),4)+IF(AND(BG$229=2,BF56=2),2)+IF(AND(BG$229=1,BF56=1),2)</f>
        <v>8</v>
      </c>
      <c r="BI56" s="15">
        <f>IF(AND(BG$229&gt;4,BG56=1),12)+IF(AND(BG$229&gt;4,BG56=2),8)+IF(AND(BG$229&gt;4,BG56=3),6)+IF(AND(BG$229&gt;4,BG56=4),5)+IF(AND(BG$229&gt;4,BG56=5),4)+IF(AND(BG$229&gt;4,BG56=6),3)+IF(AND(BG$229&gt;4,BG56=7),2)+IF(AND(BG$229&gt;4,BG56&gt;7),1)+IF(AND(BG$229=4,BG56=1),8)+IF(AND(BG$229=4,BG56=2),6)+IF(AND(BG$229=4,BG56=3),4)+IF(AND(BG$229=4,BG56=4),2)+IF(AND(BG$229=3,BG56=1),6)+IF(AND(BG$229=3,BG56=2),4)+IF(AND(BG$229=3,BG56=3),2)+IF(AND(BG$229=2,BG56=1),4)+IF(AND(BG$229=2,BG56=2),2)+IF(AND(BG$229=1,BG56=1),2)</f>
        <v>6</v>
      </c>
      <c r="BJ56" s="26" t="s">
        <v>39</v>
      </c>
      <c r="BK56" s="15">
        <f>+BE56+BH56+BI56+BQ56</f>
        <v>16</v>
      </c>
      <c r="BL56" s="79">
        <f>+BK56+AV56</f>
        <v>25</v>
      </c>
      <c r="BM56" s="27">
        <v>27.885999999999999</v>
      </c>
      <c r="BN56" s="10">
        <v>27.881</v>
      </c>
      <c r="BO56" s="18" t="s">
        <v>39</v>
      </c>
      <c r="BP56" s="18" t="s">
        <v>40</v>
      </c>
      <c r="BQ56" s="115"/>
      <c r="BR56" s="99">
        <v>27.303000000000001</v>
      </c>
      <c r="BS56" s="10"/>
      <c r="BT56" s="96"/>
      <c r="BU56" s="15">
        <f>IF(AND(BV$229&gt;4,BT56=1),6)+IF(AND(BV$229&gt;4,BT56=2),4)+IF(AND(BV$229&gt;4,BT56=3),3)+IF(AND(BV$229&gt;4,BT56=4),2)+IF(AND(BV$229&gt;4,BT56=5),1)+IF(AND(BV$229&gt;4,BT56&gt;5),1)+IF(AND(BV$229=4,BT56=1),4)+IF(AND(BV$229=4,BT56=2),3)+IF(AND(BV$229=4,BT56=3),2)+IF(AND(BV$229=4,BT56=4),1)+IF(AND(BV$229=3,BT56=1),3)+IF(AND(BV$229=3,BT56=2),2)+IF(AND(BV$229=3,BT56=3),1)+IF(AND(BV$229=2,BT56=1),2)+IF(AND(BV$229=2,BT56=2),1)+IF(AND(BV$229=1,BT56=1),1)</f>
        <v>0</v>
      </c>
      <c r="BV56" s="97"/>
      <c r="BW56" s="97"/>
      <c r="BX56" s="15">
        <f>IF(AND(BW$229&gt;4,BV56=1),12)+IF(AND(BW$229&gt;4,BV56=2),8)+IF(AND(BW$229&gt;4,BV56=3),6)+IF(AND(BW$229&gt;4,BV56=4),5)+IF(AND(BW$229&gt;4,BV56=5),4)+IF(AND(BW$229&gt;4,BV56=6),3)+IF(AND(BW$229&gt;4,BV56=7),2)+IF(AND(BW$229&gt;4,BV56&gt;7),1)+IF(AND(BW$229=4,BV56=1),8)+IF(AND(BW$229=4,BV56=2),6)+IF(AND(BW$229=4,BV56=3),4)+IF(AND(BW$229=4,BV56=4),2)+IF(AND(BW$229=3,BV56=1),6)+IF(AND(BW$229=3,BV56=2),4)+IF(AND(BW$229=3,BV56=3),2)+IF(AND(BW$229=2,BV56=1),4)+IF(AND(BW$229=2,BV56=2),2)+IF(AND(BW$229=1,BV56=1),2)</f>
        <v>0</v>
      </c>
      <c r="BY56" s="15">
        <f>IF(AND(BW$229&gt;4,BW56=1),12)+IF(AND(BW$229&gt;4,BW56=2),8)+IF(AND(BW$229&gt;4,BW56=3),6)+IF(AND(BW$229&gt;4,BW56=4),5)+IF(AND(BW$229&gt;4,BW56=5),4)+IF(AND(BW$229&gt;4,BW56=6),3)+IF(AND(BW$229&gt;4,BW56=7),2)+IF(AND(BW$229&gt;4,BW56&gt;7),1)+IF(AND(BW$229=4,BW56=1),8)+IF(AND(BW$229=4,BW56=2),6)+IF(AND(BW$229=4,BW56=3),4)+IF(AND(BW$229=4,BW56=4),2)+IF(AND(BW$229=3,BW56=1),6)+IF(AND(BW$229=3,BW56=2),4)+IF(AND(BW$229=3,BW56=3),2)+IF(AND(BW$229=2,BW56=1),4)+IF(AND(BW$229=2,BW56=2),2)+IF(AND(BW$229=1,BW56=1),2)</f>
        <v>0</v>
      </c>
      <c r="BZ56" s="26" t="s">
        <v>39</v>
      </c>
      <c r="CA56" s="15">
        <f t="shared" si="108"/>
        <v>0</v>
      </c>
      <c r="CB56" s="79">
        <f t="shared" si="109"/>
        <v>25</v>
      </c>
      <c r="CC56" s="27"/>
      <c r="CD56" s="10"/>
      <c r="CE56" s="18" t="s">
        <v>39</v>
      </c>
      <c r="CF56" s="18" t="s">
        <v>40</v>
      </c>
      <c r="CG56" s="115"/>
      <c r="CH56" s="99">
        <v>27.303000000000001</v>
      </c>
      <c r="CI56" s="10"/>
      <c r="CJ56" s="96"/>
      <c r="CK56" s="15">
        <f>IF(AND(CL$229&gt;4,CJ56=1),6)+IF(AND(CL$229&gt;4,CJ56=2),4)+IF(AND(CL$229&gt;4,CJ56=3),3)+IF(AND(CL$229&gt;4,CJ56=4),2)+IF(AND(CL$229&gt;4,CJ56=5),1)+IF(AND(CL$229&gt;4,CJ56&gt;5),1)+IF(AND(CL$229=4,CJ56=1),4)+IF(AND(CL$229=4,CJ56=2),3)+IF(AND(CL$229=4,CJ56=3),2)+IF(AND(CL$229=4,CJ56=4),1)+IF(AND(CL$229=3,CJ56=1),3)+IF(AND(CL$229=3,CJ56=2),2)+IF(AND(CL$229=3,CJ56=3),1)+IF(AND(CL$229=2,CJ56=1),2)+IF(AND(CL$229=2,CJ56=2),1)+IF(AND(CL$229=1,CJ56=1),1)</f>
        <v>0</v>
      </c>
      <c r="CL56" s="97"/>
      <c r="CM56" s="97"/>
      <c r="CN56" s="15">
        <f>IF(AND(CM$229&gt;4,CL56=1),12)+IF(AND(CM$229&gt;4,CL56=2),8)+IF(AND(CM$229&gt;4,CL56=3),6)+IF(AND(CM$229&gt;4,CL56=4),5)+IF(AND(CM$229&gt;4,CL56=5),4)+IF(AND(CM$229&gt;4,CL56=6),3)+IF(AND(CM$229&gt;4,CL56=7),2)+IF(AND(CM$229&gt;4,CL56&gt;7),1)+IF(AND(CM$229=4,CL56=1),8)+IF(AND(CM$229=4,CL56=2),6)+IF(AND(CM$229=4,CL56=3),4)+IF(AND(CM$229=4,CL56=4),2)+IF(AND(CM$229=3,CL56=1),6)+IF(AND(CM$229=3,CL56=2),4)+IF(AND(CM$229=3,CL56=3),2)+IF(AND(CM$229=2,CL56=1),4)+IF(AND(CM$229=2,CL56=2),2)+IF(AND(CM$229=1,CL56=1),2)</f>
        <v>0</v>
      </c>
      <c r="CO56" s="15">
        <f>IF(AND(CM$229&gt;4,CM56=1),12)+IF(AND(CM$229&gt;4,CM56=2),8)+IF(AND(CM$229&gt;4,CM56=3),6)+IF(AND(CM$229&gt;4,CM56=4),5)+IF(AND(CM$229&gt;4,CM56=5),4)+IF(AND(CM$229&gt;4,CM56=6),3)+IF(AND(CM$229&gt;4,CM56=7),2)+IF(AND(CM$229&gt;4,CM56&gt;7),1)+IF(AND(CM$229=4,CM56=1),8)+IF(AND(CM$229=4,CM56=2),6)+IF(AND(CM$229=4,CM56=3),4)+IF(AND(CM$229=4,CM56=4),2)+IF(AND(CM$229=3,CM56=1),6)+IF(AND(CM$229=3,CM56=2),4)+IF(AND(CM$229=3,CM56=3),2)+IF(AND(CM$229=2,CM56=1),4)+IF(AND(CM$229=2,CM56=2),2)+IF(AND(CM$229=1,CM56=1),2)</f>
        <v>0</v>
      </c>
      <c r="CP56" s="26" t="s">
        <v>39</v>
      </c>
      <c r="CQ56" s="15">
        <f t="shared" si="113"/>
        <v>0</v>
      </c>
      <c r="CR56" s="79">
        <f t="shared" si="114"/>
        <v>25</v>
      </c>
      <c r="CS56" s="27"/>
      <c r="CT56" s="10"/>
      <c r="CU56" s="18" t="s">
        <v>39</v>
      </c>
      <c r="CV56" s="18" t="s">
        <v>40</v>
      </c>
      <c r="CW56" s="115"/>
      <c r="CX56" s="99">
        <v>27.303000000000001</v>
      </c>
      <c r="CY56" s="10"/>
      <c r="CZ56" s="77"/>
      <c r="DA56" s="15">
        <f>IF(AND(DB$229&gt;4,CZ56=1),6)+IF(AND(DB$229&gt;4,CZ56=2),4)+IF(AND(DB$229&gt;4,CZ56=3),3)+IF(AND(DB$229&gt;4,CZ56=4),2)+IF(AND(DB$229&gt;4,CZ56=5),1)+IF(AND(DB$229&gt;4,CZ56&gt;5),1)+IF(AND(DB$229=4,CZ56=1),4)+IF(AND(DB$229=4,CZ56=2),3)+IF(AND(DB$229=4,CZ56=3),2)+IF(AND(DB$229=4,CZ56=4),1)+IF(AND(DB$229=3,CZ56=1),3)+IF(AND(DB$229=3,CZ56=2),2)+IF(AND(DB$229=3,CZ56=3),1)+IF(AND(DB$229=2,CZ56=1),2)+IF(AND(DB$229=2,CZ56=2),1)+IF(AND(DB$229=1,CZ56=1),1)</f>
        <v>0</v>
      </c>
      <c r="DB56" s="78"/>
      <c r="DC56" s="78"/>
      <c r="DD56" s="15">
        <f>IF(AND(DC$229&gt;4,DB56=1),12)+IF(AND(DC$229&gt;4,DB56=2),8)+IF(AND(DC$229&gt;4,DB56=3),6)+IF(AND(DC$229&gt;4,DB56=4),5)+IF(AND(DC$229&gt;4,DB56=5),4)+IF(AND(DC$229&gt;4,DB56=6),3)+IF(AND(DC$229&gt;4,DB56=7),2)+IF(AND(DC$229&gt;4,DB56&gt;7),1)+IF(AND(DC$229=4,DB56=1),8)+IF(AND(DC$229=4,DB56=2),6)+IF(AND(DC$229=4,DB56=3),4)+IF(AND(DC$229=4,DB56=4),2)+IF(AND(DC$229=3,DB56=1),6)+IF(AND(DC$229=3,DB56=2),4)+IF(AND(DC$229=3,DB56=3),2)+IF(AND(DC$229=2,DB56=1),4)+IF(AND(DC$229=2,DB56=2),2)+IF(AND(DC$229=1,DB56=1),2)</f>
        <v>0</v>
      </c>
      <c r="DE56" s="15">
        <f>IF(AND(DC$229&gt;4,DC56=1),12)+IF(AND(DC$229&gt;4,DC56=2),8)+IF(AND(DC$229&gt;4,DC56=3),6)+IF(AND(DC$229&gt;4,DC56=4),5)+IF(AND(DC$229&gt;4,DC56=5),4)+IF(AND(DC$229&gt;4,DC56=6),3)+IF(AND(DC$229&gt;4,DC56=7),2)+IF(AND(DC$229&gt;4,DC56&gt;7),1)+IF(AND(DC$229=4,DC56=1),8)+IF(AND(DC$229=4,DC56=2),6)+IF(AND(DC$229=4,DC56=3),4)+IF(AND(DC$229=4,DC56=4),2)+IF(AND(DC$229=3,DC56=1),6)+IF(AND(DC$229=3,DC56=2),4)+IF(AND(DC$229=3,DC56=3),2)+IF(AND(DC$229=2,DC56=1),4)+IF(AND(DC$229=2,DC56=2),2)+IF(AND(DC$229=1,DC56=1),2)</f>
        <v>0</v>
      </c>
      <c r="DF56" s="26" t="s">
        <v>39</v>
      </c>
      <c r="DG56" s="15">
        <f t="shared" si="118"/>
        <v>0</v>
      </c>
      <c r="DH56" s="79">
        <f t="shared" si="119"/>
        <v>25</v>
      </c>
      <c r="DI56" s="27"/>
      <c r="DJ56" s="10"/>
      <c r="DK56" s="18" t="s">
        <v>39</v>
      </c>
      <c r="DL56" s="18" t="s">
        <v>40</v>
      </c>
      <c r="DM56" s="115"/>
      <c r="DN56" s="99">
        <v>27.303000000000001</v>
      </c>
      <c r="DO56" s="10"/>
      <c r="DP56" s="77"/>
      <c r="DQ56" s="15">
        <f t="shared" si="126"/>
        <v>0</v>
      </c>
      <c r="DR56" s="78"/>
      <c r="DS56" s="78"/>
      <c r="DT56" s="15">
        <f t="shared" si="127"/>
        <v>0</v>
      </c>
      <c r="DU56" s="15">
        <f t="shared" si="128"/>
        <v>0</v>
      </c>
      <c r="DV56" s="26" t="s">
        <v>39</v>
      </c>
      <c r="DW56" s="15">
        <f t="shared" si="120"/>
        <v>0</v>
      </c>
      <c r="DX56" s="79">
        <f t="shared" si="121"/>
        <v>25</v>
      </c>
      <c r="DY56" s="27"/>
      <c r="DZ56" s="10"/>
      <c r="EA56" s="18" t="s">
        <v>39</v>
      </c>
      <c r="EB56" s="18" t="s">
        <v>40</v>
      </c>
      <c r="EC56" s="24"/>
      <c r="ED56" s="99">
        <v>27.303000000000001</v>
      </c>
      <c r="EE56" s="10"/>
      <c r="EF56" s="77"/>
      <c r="EG56" s="15">
        <f t="shared" si="129"/>
        <v>0</v>
      </c>
      <c r="EH56" s="78"/>
      <c r="EI56" s="78"/>
      <c r="EJ56" s="15">
        <f t="shared" si="130"/>
        <v>0</v>
      </c>
      <c r="EK56" s="15">
        <f t="shared" si="131"/>
        <v>0</v>
      </c>
      <c r="EL56" s="26" t="s">
        <v>39</v>
      </c>
      <c r="EM56" s="15">
        <f t="shared" si="122"/>
        <v>0</v>
      </c>
      <c r="EN56" s="79">
        <f t="shared" si="123"/>
        <v>25</v>
      </c>
      <c r="EO56" s="27"/>
      <c r="EP56" s="10"/>
      <c r="EQ56" s="18" t="s">
        <v>39</v>
      </c>
      <c r="ER56" s="18" t="s">
        <v>40</v>
      </c>
      <c r="ES56" s="115"/>
      <c r="ET56" s="99">
        <v>27.303000000000001</v>
      </c>
      <c r="EU56" s="10">
        <v>29.855</v>
      </c>
      <c r="EV56" s="77">
        <v>2</v>
      </c>
      <c r="EW56" s="15">
        <f t="shared" si="132"/>
        <v>4</v>
      </c>
      <c r="EX56" s="78">
        <v>2</v>
      </c>
      <c r="EY56" s="78"/>
      <c r="EZ56" s="15">
        <f t="shared" si="133"/>
        <v>8</v>
      </c>
      <c r="FA56" s="15">
        <f t="shared" si="134"/>
        <v>0</v>
      </c>
      <c r="FB56" s="26" t="s">
        <v>39</v>
      </c>
      <c r="FC56" s="15">
        <f t="shared" si="124"/>
        <v>12</v>
      </c>
      <c r="FD56" s="79">
        <f t="shared" si="125"/>
        <v>37</v>
      </c>
      <c r="FE56" s="27">
        <v>29.937000000000001</v>
      </c>
      <c r="FF56" s="10">
        <v>32.529000000000003</v>
      </c>
      <c r="FG56" s="18" t="s">
        <v>39</v>
      </c>
      <c r="FH56" s="18" t="s">
        <v>40</v>
      </c>
      <c r="FI56" s="115"/>
      <c r="FJ56" s="99">
        <v>27.303000000000001</v>
      </c>
      <c r="FK56" s="125"/>
      <c r="FL56" s="140"/>
      <c r="FM56" s="131"/>
      <c r="FN56" s="131"/>
      <c r="FO56" s="131"/>
      <c r="FP56" s="132"/>
      <c r="FQ56" s="141"/>
      <c r="FR56" s="140"/>
      <c r="FS56" s="131"/>
      <c r="FT56" s="131"/>
      <c r="FU56" s="132"/>
      <c r="FV56" s="141"/>
      <c r="FW56" s="140"/>
      <c r="FX56" s="131"/>
      <c r="FY56" s="131"/>
      <c r="FZ56" s="132"/>
      <c r="GA56" s="141"/>
      <c r="GB56" s="140"/>
      <c r="GC56" s="131"/>
      <c r="GD56" s="131"/>
      <c r="GE56" s="132">
        <f t="shared" si="135"/>
        <v>0</v>
      </c>
      <c r="GF56" s="144" t="e">
        <f t="shared" si="136"/>
        <v>#DIV/0!</v>
      </c>
      <c r="GG56" s="140"/>
      <c r="GH56" s="131"/>
      <c r="GI56" s="131"/>
      <c r="GJ56" s="132">
        <f t="shared" si="137"/>
        <v>0</v>
      </c>
      <c r="GK56" s="144" t="e">
        <f t="shared" si="138"/>
        <v>#DIV/0!</v>
      </c>
      <c r="GL56" s="140"/>
      <c r="GM56" s="131"/>
      <c r="GN56" s="131"/>
      <c r="GO56" s="132"/>
      <c r="GP56" s="141"/>
    </row>
    <row r="57" spans="1:202" hidden="1" x14ac:dyDescent="0.25">
      <c r="A57" s="89" t="s">
        <v>53</v>
      </c>
      <c r="B57" s="10">
        <v>139</v>
      </c>
      <c r="C57" s="21"/>
      <c r="D57" s="20"/>
      <c r="E57" s="10" t="s">
        <v>77</v>
      </c>
      <c r="F57" s="13">
        <v>29.030999999999999</v>
      </c>
      <c r="G57" s="27"/>
      <c r="H57" s="77"/>
      <c r="I57" s="15">
        <f>IF(AND(J$229&gt;4,H57=1),6)+IF(AND(J$229&gt;4,H57=2),4)+IF(AND(J$229&gt;4,H57=3),3)+IF(AND(J$229&gt;4,H57=4),2)+IF(AND(J$229&gt;4,H57=5),1)+IF(AND(J$229&gt;4,H57&gt;5),1)+IF(AND(J$229=4,H57=1),4)+IF(AND(J$229=4,H57=2),3)+IF(AND(J$229=4,H57=3),2)+IF(AND(J$229=4,H57=4),1)+IF(AND(J$229=3,H57=1),3)+IF(AND(J$229=3,H57=2),2)+IF(AND(J$229=3,H57=3),1)+IF(AND(J$229=2,H57=1),2)+IF(AND(J$229=2,H57=2),1)+IF(AND(J$229=1,H57=1),1)</f>
        <v>0</v>
      </c>
      <c r="J57" s="78">
        <v>0</v>
      </c>
      <c r="K57" s="78">
        <v>0</v>
      </c>
      <c r="L57" s="15">
        <f>IF(AND(K$229&gt;4,J57=1),12)+IF(AND(K$229&gt;4,J57=2),8)+IF(AND(K$229&gt;4,J57=3),6)+IF(AND(K$229&gt;4,J57=4),5)+IF(AND(K$229&gt;4,J57=5),4)+IF(AND(K$229&gt;4,J57=6),3)+IF(AND(K$229&gt;4,J57=7),2)+IF(AND(K$229&gt;4,J57&gt;7),1)+IF(AND(K$229=4,J57=1),8)+IF(AND(K$229=4,J57=2),6)+IF(AND(K$229=4,J57=3),4)+IF(AND(K$229=4,J57=4),2)+IF(AND(K$229=3,J57=1),6)+IF(AND(K$229=3,J57=2),4)+IF(AND(K$229=3,J57=3),2)+IF(AND(K$229=2,J57=1),4)+IF(AND(K$229=2,J57=2),2)+IF(AND(K$229=1,J57=1),2)</f>
        <v>0</v>
      </c>
      <c r="M57" s="15">
        <f>IF(AND(K$229&gt;4,K57=1),12)+IF(AND(K$229&gt;4,K57=2),8)+IF(AND(K$229&gt;4,K57=3),6)+IF(AND(K$229&gt;4,K57=4),5)+IF(AND(K$229&gt;4,K57=5),4)+IF(AND(K$229&gt;4,K57=6),3)+IF(AND(K$229&gt;4,K57=7),2)+IF(AND(K$229&gt;4,K57&gt;7),1)+IF(AND(K$229=4,K57=1),8)+IF(AND(K$229=4,K57=2),6)+IF(AND(K$229=4,K57=3),4)+IF(AND(K$229=4,K57=4),2)+IF(AND(K$229=3,K57=1),6)+IF(AND(K$229=3,K57=2),4)+IF(AND(K$229=3,K57=3),2)+IF(AND(K$229=2,K57=1),4)+IF(AND(K$229=2,K57=2),2)+IF(AND(K$229=1,K57=1),2)</f>
        <v>0</v>
      </c>
      <c r="N57" s="26" t="s">
        <v>39</v>
      </c>
      <c r="O57" s="15">
        <f>+I57+L57+M57+U57</f>
        <v>0</v>
      </c>
      <c r="P57" s="79">
        <f>+O57</f>
        <v>0</v>
      </c>
      <c r="Q57" s="27">
        <v>29.675000000000001</v>
      </c>
      <c r="R57" s="27"/>
      <c r="S57" s="18" t="s">
        <v>39</v>
      </c>
      <c r="T57" s="28"/>
      <c r="U57" s="115"/>
      <c r="V57" s="66">
        <v>29.030999999999999</v>
      </c>
      <c r="W57" s="27"/>
      <c r="X57" s="77"/>
      <c r="Y57" s="15">
        <f>IF(AND(Z$229&gt;4,X57=1),6)+IF(AND(Z$229&gt;4,X57=2),4)+IF(AND(Z$229&gt;4,X57=3),3)+IF(AND(Z$229&gt;4,X57=4),2)+IF(AND(Z$229&gt;4,X57=5),1)+IF(AND(Z$229&gt;4,X57&gt;5),1)+IF(AND(Z$229=4,X57=1),4)+IF(AND(Z$229=4,X57=2),3)+IF(AND(Z$229=4,X57=3),2)+IF(AND(Z$229=4,X57=4),1)+IF(AND(Z$229=3,X57=1),3)+IF(AND(Z$229=3,X57=2),2)+IF(AND(Z$229=3,X57=3),1)+IF(AND(Z$229=2,X57=1),2)+IF(AND(Z$229=2,X57=2),1)+IF(AND(Z$229=1,X57=1),1)</f>
        <v>0</v>
      </c>
      <c r="Z57" s="78"/>
      <c r="AA57" s="78"/>
      <c r="AB57" s="15">
        <f>IF(AND(AA$229&gt;4,Z57=1),12)+IF(AND(AA$229&gt;4,Z57=2),8)+IF(AND(AA$229&gt;4,Z57=3),6)+IF(AND(AA$229&gt;4,Z57=4),5)+IF(AND(AA$229&gt;4,Z57=5),4)+IF(AND(AA$229&gt;4,Z57=6),3)+IF(AND(AA$229&gt;4,Z57=7),2)+IF(AND(AA$229&gt;4,Z57&gt;7),1)+IF(AND(AA$229=4,Z57=1),8)+IF(AND(AA$229=4,Z57=2),6)+IF(AND(AA$229=4,Z57=3),4)+IF(AND(AA$229=4,Z57=4),2)+IF(AND(AA$229=3,Z57=1),6)+IF(AND(AA$229=3,Z57=2),4)+IF(AND(AA$229=3,Z57=3),2)+IF(AND(AA$229=2,Z57=1),4)+IF(AND(AA$229=2,Z57=2),2)+IF(AND(AA$229=1,Z57=1),2)</f>
        <v>0</v>
      </c>
      <c r="AC57" s="15">
        <f>IF(AND(AA$229&gt;4,AA57=1),12)+IF(AND(AA$229&gt;4,AA57=2),8)+IF(AND(AA$229&gt;4,AA57=3),6)+IF(AND(AA$229&gt;4,AA57=4),5)+IF(AND(AA$229&gt;4,AA57=5),4)+IF(AND(AA$229&gt;4,AA57=6),3)+IF(AND(AA$229&gt;4,AA57=7),2)+IF(AND(AA$229&gt;4,AA57&gt;7),1)+IF(AND(AA$229=4,AA57=1),8)+IF(AND(AA$229=4,AA57=2),6)+IF(AND(AA$229=4,AA57=3),4)+IF(AND(AA$229=4,AA57=4),2)+IF(AND(AA$229=3,AA57=1),6)+IF(AND(AA$229=3,AA57=2),4)+IF(AND(AA$229=3,AA57=3),2)+IF(AND(AA$229=2,AA57=1),4)+IF(AND(AA$229=2,AA57=2),2)+IF(AND(AA$229=1,AA57=1),2)</f>
        <v>0</v>
      </c>
      <c r="AD57" s="26" t="s">
        <v>39</v>
      </c>
      <c r="AE57" s="15">
        <f>+Y57+AB57+AC57+AK57</f>
        <v>0</v>
      </c>
      <c r="AF57" s="79">
        <f>+AE57+P57</f>
        <v>0</v>
      </c>
      <c r="AG57" s="27"/>
      <c r="AH57" s="27"/>
      <c r="AI57" s="18" t="s">
        <v>39</v>
      </c>
      <c r="AJ57" s="28"/>
      <c r="AK57" s="115"/>
      <c r="AL57" s="98">
        <v>29.030999999999999</v>
      </c>
      <c r="AM57" s="27">
        <v>37.533999999999999</v>
      </c>
      <c r="AN57" s="96">
        <v>8</v>
      </c>
      <c r="AO57" s="15">
        <f>IF(AND(AP$229&gt;4,AN57=1),6)+IF(AND(AP$229&gt;4,AN57=2),4)+IF(AND(AP$229&gt;4,AN57=3),3)+IF(AND(AP$229&gt;4,AN57=4),2)+IF(AND(AP$229&gt;4,AN57=5),1)+IF(AND(AP$229&gt;4,AN57&gt;5),1)+IF(AND(AP$229=4,AN57=1),4)+IF(AND(AP$229=4,AN57=2),3)+IF(AND(AP$229=4,AN57=3),2)+IF(AND(AP$229=4,AN57=4),1)+IF(AND(AP$229=3,AN57=1),3)+IF(AND(AP$229=3,AN57=2),2)+IF(AND(AP$229=3,AN57=3),1)+IF(AND(AP$229=2,AN57=1),2)+IF(AND(AP$229=2,AN57=2),1)+IF(AND(AP$229=1,AN57=1),1)</f>
        <v>1</v>
      </c>
      <c r="AP57" s="97">
        <v>8</v>
      </c>
      <c r="AQ57" s="97">
        <v>7</v>
      </c>
      <c r="AR57" s="15">
        <f>IF(AND(AQ$229&gt;4,AP57=1),12)+IF(AND(AQ$229&gt;4,AP57=2),8)+IF(AND(AQ$229&gt;4,AP57=3),6)+IF(AND(AQ$229&gt;4,AP57=4),5)+IF(AND(AQ$229&gt;4,AP57=5),4)+IF(AND(AQ$229&gt;4,AP57=6),3)+IF(AND(AQ$229&gt;4,AP57=7),2)+IF(AND(AQ$229&gt;4,AP57&gt;7),1)+IF(AND(AQ$229=4,AP57=1),8)+IF(AND(AQ$229=4,AP57=2),6)+IF(AND(AQ$229=4,AP57=3),4)+IF(AND(AQ$229=4,AP57=4),2)+IF(AND(AQ$229=3,AP57=1),6)+IF(AND(AQ$229=3,AP57=2),4)+IF(AND(AQ$229=3,AP57=3),2)+IF(AND(AQ$229=2,AP57=1),4)+IF(AND(AQ$229=2,AP57=2),2)+IF(AND(AQ$229=1,AP57=1),2)</f>
        <v>1</v>
      </c>
      <c r="AS57" s="15">
        <f>IF(AND(AQ$229&gt;4,AQ57=1),12)+IF(AND(AQ$229&gt;4,AQ57=2),8)+IF(AND(AQ$229&gt;4,AQ57=3),6)+IF(AND(AQ$229&gt;4,AQ57=4),5)+IF(AND(AQ$229&gt;4,AQ57=5),4)+IF(AND(AQ$229&gt;4,AQ57=6),3)+IF(AND(AQ$229&gt;4,AQ57=7),2)+IF(AND(AQ$229&gt;4,AQ57&gt;7),1)+IF(AND(AQ$229=4,AQ57=1),8)+IF(AND(AQ$229=4,AQ57=2),6)+IF(AND(AQ$229=4,AQ57=3),4)+IF(AND(AQ$229=4,AQ57=4),2)+IF(AND(AQ$229=3,AQ57=1),6)+IF(AND(AQ$229=3,AQ57=2),4)+IF(AND(AQ$229=3,AQ57=3),2)+IF(AND(AQ$229=2,AQ57=1),4)+IF(AND(AQ$229=2,AQ57=2),2)+IF(AND(AQ$229=1,AQ57=1),2)</f>
        <v>2</v>
      </c>
      <c r="AT57" s="26" t="s">
        <v>39</v>
      </c>
      <c r="AU57" s="15">
        <f>+AO57+AR57+AS57+BA57</f>
        <v>4</v>
      </c>
      <c r="AV57" s="79">
        <f>+AU57+AF57</f>
        <v>4</v>
      </c>
      <c r="AW57" s="27">
        <v>31.501999999999999</v>
      </c>
      <c r="AX57" s="27">
        <v>31.507999999999999</v>
      </c>
      <c r="AY57" s="18" t="s">
        <v>39</v>
      </c>
      <c r="AZ57" s="18"/>
      <c r="BA57" s="115"/>
      <c r="BB57" s="98">
        <v>29.030999999999999</v>
      </c>
      <c r="BC57" s="27"/>
      <c r="BD57" s="96"/>
      <c r="BE57" s="15">
        <f>IF(AND(BF$229&gt;4,BD57=1),6)+IF(AND(BF$229&gt;4,BD57=2),4)+IF(AND(BF$229&gt;4,BD57=3),3)+IF(AND(BF$229&gt;4,BD57=4),2)+IF(AND(BF$229&gt;4,BD57=5),1)+IF(AND(BF$229&gt;4,BD57&gt;5),1)+IF(AND(BF$229=4,BD57=1),4)+IF(AND(BF$229=4,BD57=2),3)+IF(AND(BF$229=4,BD57=3),2)+IF(AND(BF$229=4,BD57=4),1)+IF(AND(BF$229=3,BD57=1),3)+IF(AND(BF$229=3,BD57=2),2)+IF(AND(BF$229=3,BD57=3),1)+IF(AND(BF$229=2,BD57=1),2)+IF(AND(BF$229=2,BD57=2),1)+IF(AND(BF$229=1,BD57=1),1)</f>
        <v>0</v>
      </c>
      <c r="BF57" s="97"/>
      <c r="BG57" s="97"/>
      <c r="BH57" s="15">
        <f>IF(AND(BG$229&gt;4,BF57=1),12)+IF(AND(BG$229&gt;4,BF57=2),8)+IF(AND(BG$229&gt;4,BF57=3),6)+IF(AND(BG$229&gt;4,BF57=4),5)+IF(AND(BG$229&gt;4,BF57=5),4)+IF(AND(BG$229&gt;4,BF57=6),3)+IF(AND(BG$229&gt;4,BF57=7),2)+IF(AND(BG$229&gt;4,BF57&gt;7),1)+IF(AND(BG$229=4,BF57=1),8)+IF(AND(BG$229=4,BF57=2),6)+IF(AND(BG$229=4,BF57=3),4)+IF(AND(BG$229=4,BF57=4),2)+IF(AND(BG$229=3,BF57=1),6)+IF(AND(BG$229=3,BF57=2),4)+IF(AND(BG$229=3,BF57=3),2)+IF(AND(BG$229=2,BF57=1),4)+IF(AND(BG$229=2,BF57=2),2)+IF(AND(BG$229=1,BF57=1),2)</f>
        <v>0</v>
      </c>
      <c r="BI57" s="15">
        <f>IF(AND(BG$229&gt;4,BG57=1),12)+IF(AND(BG$229&gt;4,BG57=2),8)+IF(AND(BG$229&gt;4,BG57=3),6)+IF(AND(BG$229&gt;4,BG57=4),5)+IF(AND(BG$229&gt;4,BG57=5),4)+IF(AND(BG$229&gt;4,BG57=6),3)+IF(AND(BG$229&gt;4,BG57=7),2)+IF(AND(BG$229&gt;4,BG57&gt;7),1)+IF(AND(BG$229=4,BG57=1),8)+IF(AND(BG$229=4,BG57=2),6)+IF(AND(BG$229=4,BG57=3),4)+IF(AND(BG$229=4,BG57=4),2)+IF(AND(BG$229=3,BG57=1),6)+IF(AND(BG$229=3,BG57=2),4)+IF(AND(BG$229=3,BG57=3),2)+IF(AND(BG$229=2,BG57=1),4)+IF(AND(BG$229=2,BG57=2),2)+IF(AND(BG$229=1,BG57=1),2)</f>
        <v>0</v>
      </c>
      <c r="BJ57" s="26" t="s">
        <v>39</v>
      </c>
      <c r="BK57" s="15">
        <f>+BE57+BH57+BI57+BQ57</f>
        <v>0</v>
      </c>
      <c r="BL57" s="79">
        <f>+BK57+AV57</f>
        <v>4</v>
      </c>
      <c r="BM57" s="27"/>
      <c r="BN57" s="27"/>
      <c r="BO57" s="18" t="s">
        <v>39</v>
      </c>
      <c r="BP57" s="18"/>
      <c r="BQ57" s="115"/>
      <c r="BR57" s="98">
        <v>29.030999999999999</v>
      </c>
      <c r="BS57" s="27"/>
      <c r="BT57" s="96"/>
      <c r="BU57" s="15">
        <f>IF(AND(BV$229&gt;4,BT57=1),6)+IF(AND(BV$229&gt;4,BT57=2),4)+IF(AND(BV$229&gt;4,BT57=3),3)+IF(AND(BV$229&gt;4,BT57=4),2)+IF(AND(BV$229&gt;4,BT57=5),1)+IF(AND(BV$229&gt;4,BT57&gt;5),1)+IF(AND(BV$229=4,BT57=1),4)+IF(AND(BV$229=4,BT57=2),3)+IF(AND(BV$229=4,BT57=3),2)+IF(AND(BV$229=4,BT57=4),1)+IF(AND(BV$229=3,BT57=1),3)+IF(AND(BV$229=3,BT57=2),2)+IF(AND(BV$229=3,BT57=3),1)+IF(AND(BV$229=2,BT57=1),2)+IF(AND(BV$229=2,BT57=2),1)+IF(AND(BV$229=1,BT57=1),1)</f>
        <v>0</v>
      </c>
      <c r="BV57" s="97"/>
      <c r="BW57" s="97"/>
      <c r="BX57" s="15">
        <f>IF(AND(BW$229&gt;4,BV57=1),12)+IF(AND(BW$229&gt;4,BV57=2),8)+IF(AND(BW$229&gt;4,BV57=3),6)+IF(AND(BW$229&gt;4,BV57=4),5)+IF(AND(BW$229&gt;4,BV57=5),4)+IF(AND(BW$229&gt;4,BV57=6),3)+IF(AND(BW$229&gt;4,BV57=7),2)+IF(AND(BW$229&gt;4,BV57&gt;7),1)+IF(AND(BW$229=4,BV57=1),8)+IF(AND(BW$229=4,BV57=2),6)+IF(AND(BW$229=4,BV57=3),4)+IF(AND(BW$229=4,BV57=4),2)+IF(AND(BW$229=3,BV57=1),6)+IF(AND(BW$229=3,BV57=2),4)+IF(AND(BW$229=3,BV57=3),2)+IF(AND(BW$229=2,BV57=1),4)+IF(AND(BW$229=2,BV57=2),2)+IF(AND(BW$229=1,BV57=1),2)</f>
        <v>0</v>
      </c>
      <c r="BY57" s="15">
        <f>IF(AND(BW$229&gt;4,BW57=1),12)+IF(AND(BW$229&gt;4,BW57=2),8)+IF(AND(BW$229&gt;4,BW57=3),6)+IF(AND(BW$229&gt;4,BW57=4),5)+IF(AND(BW$229&gt;4,BW57=5),4)+IF(AND(BW$229&gt;4,BW57=6),3)+IF(AND(BW$229&gt;4,BW57=7),2)+IF(AND(BW$229&gt;4,BW57&gt;7),1)+IF(AND(BW$229=4,BW57=1),8)+IF(AND(BW$229=4,BW57=2),6)+IF(AND(BW$229=4,BW57=3),4)+IF(AND(BW$229=4,BW57=4),2)+IF(AND(BW$229=3,BW57=1),6)+IF(AND(BW$229=3,BW57=2),4)+IF(AND(BW$229=3,BW57=3),2)+IF(AND(BW$229=2,BW57=1),4)+IF(AND(BW$229=2,BW57=2),2)+IF(AND(BW$229=1,BW57=1),2)</f>
        <v>0</v>
      </c>
      <c r="BZ57" s="26" t="s">
        <v>39</v>
      </c>
      <c r="CA57" s="15">
        <f t="shared" si="108"/>
        <v>0</v>
      </c>
      <c r="CB57" s="79">
        <f t="shared" si="109"/>
        <v>4</v>
      </c>
      <c r="CC57" s="27"/>
      <c r="CD57" s="27"/>
      <c r="CE57" s="18" t="s">
        <v>39</v>
      </c>
      <c r="CF57" s="18"/>
      <c r="CG57" s="115"/>
      <c r="CH57" s="98">
        <v>29.030999999999999</v>
      </c>
      <c r="CI57" s="27"/>
      <c r="CJ57" s="96"/>
      <c r="CK57" s="15">
        <f>IF(AND(CL$229&gt;4,CJ57=1),6)+IF(AND(CL$229&gt;4,CJ57=2),4)+IF(AND(CL$229&gt;4,CJ57=3),3)+IF(AND(CL$229&gt;4,CJ57=4),2)+IF(AND(CL$229&gt;4,CJ57=5),1)+IF(AND(CL$229&gt;4,CJ57&gt;5),1)+IF(AND(CL$229=4,CJ57=1),4)+IF(AND(CL$229=4,CJ57=2),3)+IF(AND(CL$229=4,CJ57=3),2)+IF(AND(CL$229=4,CJ57=4),1)+IF(AND(CL$229=3,CJ57=1),3)+IF(AND(CL$229=3,CJ57=2),2)+IF(AND(CL$229=3,CJ57=3),1)+IF(AND(CL$229=2,CJ57=1),2)+IF(AND(CL$229=2,CJ57=2),1)+IF(AND(CL$229=1,CJ57=1),1)</f>
        <v>0</v>
      </c>
      <c r="CL57" s="97"/>
      <c r="CM57" s="97"/>
      <c r="CN57" s="15">
        <f>IF(AND(CM$229&gt;4,CL57=1),12)+IF(AND(CM$229&gt;4,CL57=2),8)+IF(AND(CM$229&gt;4,CL57=3),6)+IF(AND(CM$229&gt;4,CL57=4),5)+IF(AND(CM$229&gt;4,CL57=5),4)+IF(AND(CM$229&gt;4,CL57=6),3)+IF(AND(CM$229&gt;4,CL57=7),2)+IF(AND(CM$229&gt;4,CL57&gt;7),1)+IF(AND(CM$229=4,CL57=1),8)+IF(AND(CM$229=4,CL57=2),6)+IF(AND(CM$229=4,CL57=3),4)+IF(AND(CM$229=4,CL57=4),2)+IF(AND(CM$229=3,CL57=1),6)+IF(AND(CM$229=3,CL57=2),4)+IF(AND(CM$229=3,CL57=3),2)+IF(AND(CM$229=2,CL57=1),4)+IF(AND(CM$229=2,CL57=2),2)+IF(AND(CM$229=1,CL57=1),2)</f>
        <v>0</v>
      </c>
      <c r="CO57" s="15">
        <f>IF(AND(CM$229&gt;4,CM57=1),12)+IF(AND(CM$229&gt;4,CM57=2),8)+IF(AND(CM$229&gt;4,CM57=3),6)+IF(AND(CM$229&gt;4,CM57=4),5)+IF(AND(CM$229&gt;4,CM57=5),4)+IF(AND(CM$229&gt;4,CM57=6),3)+IF(AND(CM$229&gt;4,CM57=7),2)+IF(AND(CM$229&gt;4,CM57&gt;7),1)+IF(AND(CM$229=4,CM57=1),8)+IF(AND(CM$229=4,CM57=2),6)+IF(AND(CM$229=4,CM57=3),4)+IF(AND(CM$229=4,CM57=4),2)+IF(AND(CM$229=3,CM57=1),6)+IF(AND(CM$229=3,CM57=2),4)+IF(AND(CM$229=3,CM57=3),2)+IF(AND(CM$229=2,CM57=1),4)+IF(AND(CM$229=2,CM57=2),2)+IF(AND(CM$229=1,CM57=1),2)</f>
        <v>0</v>
      </c>
      <c r="CP57" s="26" t="s">
        <v>39</v>
      </c>
      <c r="CQ57" s="15">
        <f t="shared" si="113"/>
        <v>0</v>
      </c>
      <c r="CR57" s="79">
        <f t="shared" si="114"/>
        <v>4</v>
      </c>
      <c r="CS57" s="27"/>
      <c r="CT57" s="27"/>
      <c r="CU57" s="18" t="s">
        <v>39</v>
      </c>
      <c r="CV57" s="18"/>
      <c r="CW57" s="115"/>
      <c r="CX57" s="98">
        <v>29.030999999999999</v>
      </c>
      <c r="CY57" s="27"/>
      <c r="CZ57" s="77"/>
      <c r="DA57" s="15">
        <f>IF(AND(DB$229&gt;4,CZ57=1),6)+IF(AND(DB$229&gt;4,CZ57=2),4)+IF(AND(DB$229&gt;4,CZ57=3),3)+IF(AND(DB$229&gt;4,CZ57=4),2)+IF(AND(DB$229&gt;4,CZ57=5),1)+IF(AND(DB$229&gt;4,CZ57&gt;5),1)+IF(AND(DB$229=4,CZ57=1),4)+IF(AND(DB$229=4,CZ57=2),3)+IF(AND(DB$229=4,CZ57=3),2)+IF(AND(DB$229=4,CZ57=4),1)+IF(AND(DB$229=3,CZ57=1),3)+IF(AND(DB$229=3,CZ57=2),2)+IF(AND(DB$229=3,CZ57=3),1)+IF(AND(DB$229=2,CZ57=1),2)+IF(AND(DB$229=2,CZ57=2),1)+IF(AND(DB$229=1,CZ57=1),1)</f>
        <v>0</v>
      </c>
      <c r="DB57" s="78"/>
      <c r="DC57" s="78"/>
      <c r="DD57" s="15">
        <f>IF(AND(DC$229&gt;4,DB57=1),12)+IF(AND(DC$229&gt;4,DB57=2),8)+IF(AND(DC$229&gt;4,DB57=3),6)+IF(AND(DC$229&gt;4,DB57=4),5)+IF(AND(DC$229&gt;4,DB57=5),4)+IF(AND(DC$229&gt;4,DB57=6),3)+IF(AND(DC$229&gt;4,DB57=7),2)+IF(AND(DC$229&gt;4,DB57&gt;7),1)+IF(AND(DC$229=4,DB57=1),8)+IF(AND(DC$229=4,DB57=2),6)+IF(AND(DC$229=4,DB57=3),4)+IF(AND(DC$229=4,DB57=4),2)+IF(AND(DC$229=3,DB57=1),6)+IF(AND(DC$229=3,DB57=2),4)+IF(AND(DC$229=3,DB57=3),2)+IF(AND(DC$229=2,DB57=1),4)+IF(AND(DC$229=2,DB57=2),2)+IF(AND(DC$229=1,DB57=1),2)</f>
        <v>0</v>
      </c>
      <c r="DE57" s="15">
        <f>IF(AND(DC$229&gt;4,DC57=1),12)+IF(AND(DC$229&gt;4,DC57=2),8)+IF(AND(DC$229&gt;4,DC57=3),6)+IF(AND(DC$229&gt;4,DC57=4),5)+IF(AND(DC$229&gt;4,DC57=5),4)+IF(AND(DC$229&gt;4,DC57=6),3)+IF(AND(DC$229&gt;4,DC57=7),2)+IF(AND(DC$229&gt;4,DC57&gt;7),1)+IF(AND(DC$229=4,DC57=1),8)+IF(AND(DC$229=4,DC57=2),6)+IF(AND(DC$229=4,DC57=3),4)+IF(AND(DC$229=4,DC57=4),2)+IF(AND(DC$229=3,DC57=1),6)+IF(AND(DC$229=3,DC57=2),4)+IF(AND(DC$229=3,DC57=3),2)+IF(AND(DC$229=2,DC57=1),4)+IF(AND(DC$229=2,DC57=2),2)+IF(AND(DC$229=1,DC57=1),2)</f>
        <v>0</v>
      </c>
      <c r="DF57" s="26" t="s">
        <v>39</v>
      </c>
      <c r="DG57" s="15">
        <f t="shared" si="118"/>
        <v>0</v>
      </c>
      <c r="DH57" s="79">
        <f t="shared" si="119"/>
        <v>4</v>
      </c>
      <c r="DI57" s="27"/>
      <c r="DJ57" s="27"/>
      <c r="DK57" s="18" t="s">
        <v>39</v>
      </c>
      <c r="DL57" s="18"/>
      <c r="DM57" s="115"/>
      <c r="DN57" s="98">
        <v>29.030999999999999</v>
      </c>
      <c r="DO57" s="27"/>
      <c r="DP57" s="77"/>
      <c r="DQ57" s="15">
        <f t="shared" si="126"/>
        <v>0</v>
      </c>
      <c r="DR57" s="78"/>
      <c r="DS57" s="78"/>
      <c r="DT57" s="15">
        <f t="shared" si="127"/>
        <v>0</v>
      </c>
      <c r="DU57" s="15">
        <f t="shared" si="128"/>
        <v>0</v>
      </c>
      <c r="DV57" s="26" t="s">
        <v>39</v>
      </c>
      <c r="DW57" s="15">
        <f t="shared" si="120"/>
        <v>0</v>
      </c>
      <c r="DX57" s="79">
        <f t="shared" si="121"/>
        <v>4</v>
      </c>
      <c r="DY57" s="27"/>
      <c r="DZ57" s="27"/>
      <c r="EA57" s="18" t="s">
        <v>39</v>
      </c>
      <c r="EB57" s="18"/>
      <c r="EC57" s="24"/>
      <c r="ED57" s="98">
        <v>29.030999999999999</v>
      </c>
      <c r="EE57" s="27"/>
      <c r="EF57" s="77"/>
      <c r="EG57" s="15">
        <f t="shared" si="129"/>
        <v>0</v>
      </c>
      <c r="EH57" s="78"/>
      <c r="EI57" s="78"/>
      <c r="EJ57" s="15">
        <f t="shared" si="130"/>
        <v>0</v>
      </c>
      <c r="EK57" s="15">
        <f t="shared" si="131"/>
        <v>0</v>
      </c>
      <c r="EL57" s="26" t="s">
        <v>39</v>
      </c>
      <c r="EM57" s="15">
        <f t="shared" si="122"/>
        <v>0</v>
      </c>
      <c r="EN57" s="79">
        <f t="shared" si="123"/>
        <v>4</v>
      </c>
      <c r="EO57" s="27"/>
      <c r="EP57" s="27"/>
      <c r="EQ57" s="18" t="s">
        <v>39</v>
      </c>
      <c r="ER57" s="18"/>
      <c r="ES57" s="115"/>
      <c r="ET57" s="98">
        <v>29.030999999999999</v>
      </c>
      <c r="EU57" s="27"/>
      <c r="EV57" s="77"/>
      <c r="EW57" s="15">
        <f t="shared" si="132"/>
        <v>0</v>
      </c>
      <c r="EX57" s="78">
        <v>5</v>
      </c>
      <c r="EY57" s="78">
        <v>1</v>
      </c>
      <c r="EZ57" s="15">
        <f t="shared" si="133"/>
        <v>4</v>
      </c>
      <c r="FA57" s="15">
        <f t="shared" si="134"/>
        <v>12</v>
      </c>
      <c r="FB57" s="26" t="s">
        <v>39</v>
      </c>
      <c r="FC57" s="15">
        <f t="shared" si="124"/>
        <v>16</v>
      </c>
      <c r="FD57" s="79">
        <f t="shared" si="125"/>
        <v>20</v>
      </c>
      <c r="FE57" s="27">
        <v>29.515000000000001</v>
      </c>
      <c r="FF57" s="27">
        <v>29.134</v>
      </c>
      <c r="FG57" s="18" t="s">
        <v>39</v>
      </c>
      <c r="FH57" s="18"/>
      <c r="FI57" s="115"/>
      <c r="FJ57" s="98">
        <v>29.030999999999999</v>
      </c>
      <c r="FK57" s="125"/>
      <c r="FL57" s="140"/>
      <c r="FM57" s="131"/>
      <c r="FN57" s="131"/>
      <c r="FO57" s="131"/>
      <c r="FP57" s="132"/>
      <c r="FQ57" s="141"/>
      <c r="FR57" s="140"/>
      <c r="FS57" s="131"/>
      <c r="FT57" s="131"/>
      <c r="FU57" s="132"/>
      <c r="FV57" s="141"/>
      <c r="FW57" s="140"/>
      <c r="FX57" s="131"/>
      <c r="FY57" s="131"/>
      <c r="FZ57" s="132"/>
      <c r="GA57" s="141"/>
      <c r="GB57" s="140"/>
      <c r="GC57" s="131"/>
      <c r="GD57" s="131"/>
      <c r="GE57" s="132">
        <f t="shared" si="135"/>
        <v>0</v>
      </c>
      <c r="GF57" s="144" t="e">
        <f t="shared" si="136"/>
        <v>#DIV/0!</v>
      </c>
      <c r="GG57" s="140"/>
      <c r="GH57" s="131"/>
      <c r="GI57" s="131"/>
      <c r="GJ57" s="132">
        <f t="shared" si="137"/>
        <v>0</v>
      </c>
      <c r="GK57" s="144" t="e">
        <f t="shared" si="138"/>
        <v>#DIV/0!</v>
      </c>
      <c r="GL57" s="140"/>
      <c r="GM57" s="131"/>
      <c r="GN57" s="131"/>
      <c r="GO57" s="132"/>
      <c r="GP57" s="141"/>
    </row>
    <row r="58" spans="1:202" hidden="1" x14ac:dyDescent="0.25">
      <c r="A58" s="89" t="s">
        <v>148</v>
      </c>
      <c r="B58" s="10">
        <v>69</v>
      </c>
      <c r="C58" s="21"/>
      <c r="D58" s="20"/>
      <c r="E58" s="10" t="s">
        <v>35</v>
      </c>
      <c r="F58" s="13"/>
      <c r="G58" s="27"/>
      <c r="H58" s="25"/>
      <c r="I58" s="15"/>
      <c r="J58" s="10"/>
      <c r="K58" s="10"/>
      <c r="L58" s="15"/>
      <c r="M58" s="15"/>
      <c r="N58" s="26"/>
      <c r="O58" s="15"/>
      <c r="P58" s="15"/>
      <c r="Q58" s="27"/>
      <c r="R58" s="27"/>
      <c r="S58" s="18"/>
      <c r="T58" s="23"/>
      <c r="U58" s="115"/>
      <c r="V58" s="66"/>
      <c r="W58" s="27"/>
      <c r="X58" s="25"/>
      <c r="Y58" s="15"/>
      <c r="Z58" s="10"/>
      <c r="AA58" s="10"/>
      <c r="AB58" s="15"/>
      <c r="AC58" s="15"/>
      <c r="AD58" s="26"/>
      <c r="AE58" s="15"/>
      <c r="AF58" s="15"/>
      <c r="AG58" s="27"/>
      <c r="AH58" s="27"/>
      <c r="AI58" s="18"/>
      <c r="AJ58" s="23"/>
      <c r="AK58" s="115"/>
      <c r="AL58" s="98">
        <v>28.87</v>
      </c>
      <c r="AM58" s="27">
        <v>33.697000000000003</v>
      </c>
      <c r="AN58" s="96">
        <v>7</v>
      </c>
      <c r="AO58" s="15">
        <f>IF(AND(AP$229&gt;4,AN58=1),6)+IF(AND(AP$229&gt;4,AN58=2),4)+IF(AND(AP$229&gt;4,AN58=3),3)+IF(AND(AP$229&gt;4,AN58=4),2)+IF(AND(AP$229&gt;4,AN58=5),1)+IF(AND(AP$229&gt;4,AN58&gt;5),1)+IF(AND(AP$229=4,AN58=1),4)+IF(AND(AP$229=4,AN58=2),3)+IF(AND(AP$229=4,AN58=3),2)+IF(AND(AP$229=4,AN58=4),1)+IF(AND(AP$229=3,AN58=1),3)+IF(AND(AP$229=3,AN58=2),2)+IF(AND(AP$229=3,AN58=3),1)+IF(AND(AP$229=2,AN58=1),2)+IF(AND(AP$229=2,AN58=2),1)+IF(AND(AP$229=1,AN58=1),1)</f>
        <v>1</v>
      </c>
      <c r="AP58" s="97">
        <v>7</v>
      </c>
      <c r="AQ58" s="97">
        <v>6</v>
      </c>
      <c r="AR58" s="15">
        <f>IF(AND(AQ$229&gt;4,AP58=1),12)+IF(AND(AQ$229&gt;4,AP58=2),8)+IF(AND(AQ$229&gt;4,AP58=3),6)+IF(AND(AQ$229&gt;4,AP58=4),5)+IF(AND(AQ$229&gt;4,AP58=5),4)+IF(AND(AQ$229&gt;4,AP58=6),3)+IF(AND(AQ$229&gt;4,AP58=7),2)+IF(AND(AQ$229&gt;4,AP58&gt;7),1)+IF(AND(AQ$229=4,AP58=1),8)+IF(AND(AQ$229=4,AP58=2),6)+IF(AND(AQ$229=4,AP58=3),4)+IF(AND(AQ$229=4,AP58=4),2)+IF(AND(AQ$229=3,AP58=1),6)+IF(AND(AQ$229=3,AP58=2),4)+IF(AND(AQ$229=3,AP58=3),2)+IF(AND(AQ$229=2,AP58=1),4)+IF(AND(AQ$229=2,AP58=2),2)+IF(AND(AQ$229=1,AP58=1),2)</f>
        <v>2</v>
      </c>
      <c r="AS58" s="15">
        <f>IF(AND(AQ$229&gt;4,AQ58=1),12)+IF(AND(AQ$229&gt;4,AQ58=2),8)+IF(AND(AQ$229&gt;4,AQ58=3),6)+IF(AND(AQ$229&gt;4,AQ58=4),5)+IF(AND(AQ$229&gt;4,AQ58=5),4)+IF(AND(AQ$229&gt;4,AQ58=6),3)+IF(AND(AQ$229&gt;4,AQ58=7),2)+IF(AND(AQ$229&gt;4,AQ58&gt;7),1)+IF(AND(AQ$229=4,AQ58=1),8)+IF(AND(AQ$229=4,AQ58=2),6)+IF(AND(AQ$229=4,AQ58=3),4)+IF(AND(AQ$229=4,AQ58=4),2)+IF(AND(AQ$229=3,AQ58=1),6)+IF(AND(AQ$229=3,AQ58=2),4)+IF(AND(AQ$229=3,AQ58=3),2)+IF(AND(AQ$229=2,AQ58=1),4)+IF(AND(AQ$229=2,AQ58=2),2)+IF(AND(AQ$229=1,AQ58=1),2)</f>
        <v>3</v>
      </c>
      <c r="AT58" s="26" t="s">
        <v>39</v>
      </c>
      <c r="AU58" s="15">
        <f>+AO58+AR58+AS58+BA58</f>
        <v>6</v>
      </c>
      <c r="AV58" s="79">
        <f>+AU58+AF58</f>
        <v>6</v>
      </c>
      <c r="AW58" s="27">
        <v>30.265000000000001</v>
      </c>
      <c r="AX58" s="27">
        <v>30.702999999999999</v>
      </c>
      <c r="AY58" s="18" t="s">
        <v>39</v>
      </c>
      <c r="AZ58" s="18"/>
      <c r="BA58" s="115"/>
      <c r="BB58" s="98">
        <v>28.87</v>
      </c>
      <c r="BC58" s="27">
        <v>29.852</v>
      </c>
      <c r="BD58" s="96">
        <v>5</v>
      </c>
      <c r="BE58" s="15">
        <f>IF(AND(BF$229&gt;4,BD58=1),6)+IF(AND(BF$229&gt;4,BD58=2),4)+IF(AND(BF$229&gt;4,BD58=3),3)+IF(AND(BF$229&gt;4,BD58=4),2)+IF(AND(BF$229&gt;4,BD58=5),1)+IF(AND(BF$229&gt;4,BD58&gt;5),1)+IF(AND(BF$229=4,BD58=1),4)+IF(AND(BF$229=4,BD58=2),3)+IF(AND(BF$229=4,BD58=3),2)+IF(AND(BF$229=4,BD58=4),1)+IF(AND(BF$229=3,BD58=1),3)+IF(AND(BF$229=3,BD58=2),2)+IF(AND(BF$229=3,BD58=3),1)+IF(AND(BF$229=2,BD58=1),2)+IF(AND(BF$229=2,BD58=2),1)+IF(AND(BF$229=1,BD58=1),1)</f>
        <v>1</v>
      </c>
      <c r="BF58" s="97">
        <v>4</v>
      </c>
      <c r="BG58" s="97"/>
      <c r="BH58" s="15">
        <f>IF(AND(BG$229&gt;4,BF58=1),12)+IF(AND(BG$229&gt;4,BF58=2),8)+IF(AND(BG$229&gt;4,BF58=3),6)+IF(AND(BG$229&gt;4,BF58=4),5)+IF(AND(BG$229&gt;4,BF58=5),4)+IF(AND(BG$229&gt;4,BF58=6),3)+IF(AND(BG$229&gt;4,BF58=7),2)+IF(AND(BG$229&gt;4,BF58&gt;7),1)+IF(AND(BG$229=4,BF58=1),8)+IF(AND(BG$229=4,BF58=2),6)+IF(AND(BG$229=4,BF58=3),4)+IF(AND(BG$229=4,BF58=4),2)+IF(AND(BG$229=3,BF58=1),6)+IF(AND(BG$229=3,BF58=2),4)+IF(AND(BG$229=3,BF58=3),2)+IF(AND(BG$229=2,BF58=1),4)+IF(AND(BG$229=2,BF58=2),2)+IF(AND(BG$229=1,BF58=1),2)</f>
        <v>5</v>
      </c>
      <c r="BI58" s="15">
        <f>IF(AND(BG$229&gt;4,BG58=1),12)+IF(AND(BG$229&gt;4,BG58=2),8)+IF(AND(BG$229&gt;4,BG58=3),6)+IF(AND(BG$229&gt;4,BG58=4),5)+IF(AND(BG$229&gt;4,BG58=5),4)+IF(AND(BG$229&gt;4,BG58=6),3)+IF(AND(BG$229&gt;4,BG58=7),2)+IF(AND(BG$229&gt;4,BG58&gt;7),1)+IF(AND(BG$229=4,BG58=1),8)+IF(AND(BG$229=4,BG58=2),6)+IF(AND(BG$229=4,BG58=3),4)+IF(AND(BG$229=4,BG58=4),2)+IF(AND(BG$229=3,BG58=1),6)+IF(AND(BG$229=3,BG58=2),4)+IF(AND(BG$229=3,BG58=3),2)+IF(AND(BG$229=2,BG58=1),4)+IF(AND(BG$229=2,BG58=2),2)+IF(AND(BG$229=1,BG58=1),2)</f>
        <v>0</v>
      </c>
      <c r="BJ58" s="26" t="s">
        <v>39</v>
      </c>
      <c r="BK58" s="15">
        <f>+BE58+BH58+BI58+BQ58</f>
        <v>6</v>
      </c>
      <c r="BL58" s="79">
        <f>+BK58+AV58</f>
        <v>12</v>
      </c>
      <c r="BM58" s="27">
        <v>29.66</v>
      </c>
      <c r="BN58" s="27">
        <v>30.113</v>
      </c>
      <c r="BO58" s="18" t="s">
        <v>39</v>
      </c>
      <c r="BP58" s="18"/>
      <c r="BQ58" s="115"/>
      <c r="BR58" s="98">
        <v>28.87</v>
      </c>
      <c r="BS58" s="27"/>
      <c r="BT58" s="96"/>
      <c r="BU58" s="15">
        <f>IF(AND(BV$229&gt;4,BT58=1),6)+IF(AND(BV$229&gt;4,BT58=2),4)+IF(AND(BV$229&gt;4,BT58=3),3)+IF(AND(BV$229&gt;4,BT58=4),2)+IF(AND(BV$229&gt;4,BT58=5),1)+IF(AND(BV$229&gt;4,BT58&gt;5),1)+IF(AND(BV$229=4,BT58=1),4)+IF(AND(BV$229=4,BT58=2),3)+IF(AND(BV$229=4,BT58=3),2)+IF(AND(BV$229=4,BT58=4),1)+IF(AND(BV$229=3,BT58=1),3)+IF(AND(BV$229=3,BT58=2),2)+IF(AND(BV$229=3,BT58=3),1)+IF(AND(BV$229=2,BT58=1),2)+IF(AND(BV$229=2,BT58=2),1)+IF(AND(BV$229=1,BT58=1),1)</f>
        <v>0</v>
      </c>
      <c r="BV58" s="97"/>
      <c r="BW58" s="97"/>
      <c r="BX58" s="15">
        <f>IF(AND(BW$229&gt;4,BV58=1),12)+IF(AND(BW$229&gt;4,BV58=2),8)+IF(AND(BW$229&gt;4,BV58=3),6)+IF(AND(BW$229&gt;4,BV58=4),5)+IF(AND(BW$229&gt;4,BV58=5),4)+IF(AND(BW$229&gt;4,BV58=6),3)+IF(AND(BW$229&gt;4,BV58=7),2)+IF(AND(BW$229&gt;4,BV58&gt;7),1)+IF(AND(BW$229=4,BV58=1),8)+IF(AND(BW$229=4,BV58=2),6)+IF(AND(BW$229=4,BV58=3),4)+IF(AND(BW$229=4,BV58=4),2)+IF(AND(BW$229=3,BV58=1),6)+IF(AND(BW$229=3,BV58=2),4)+IF(AND(BW$229=3,BV58=3),2)+IF(AND(BW$229=2,BV58=1),4)+IF(AND(BW$229=2,BV58=2),2)+IF(AND(BW$229=1,BV58=1),2)</f>
        <v>0</v>
      </c>
      <c r="BY58" s="15">
        <f>IF(AND(BW$229&gt;4,BW58=1),12)+IF(AND(BW$229&gt;4,BW58=2),8)+IF(AND(BW$229&gt;4,BW58=3),6)+IF(AND(BW$229&gt;4,BW58=4),5)+IF(AND(BW$229&gt;4,BW58=5),4)+IF(AND(BW$229&gt;4,BW58=6),3)+IF(AND(BW$229&gt;4,BW58=7),2)+IF(AND(BW$229&gt;4,BW58&gt;7),1)+IF(AND(BW$229=4,BW58=1),8)+IF(AND(BW$229=4,BW58=2),6)+IF(AND(BW$229=4,BW58=3),4)+IF(AND(BW$229=4,BW58=4),2)+IF(AND(BW$229=3,BW58=1),6)+IF(AND(BW$229=3,BW58=2),4)+IF(AND(BW$229=3,BW58=3),2)+IF(AND(BW$229=2,BW58=1),4)+IF(AND(BW$229=2,BW58=2),2)+IF(AND(BW$229=1,BW58=1),2)</f>
        <v>0</v>
      </c>
      <c r="BZ58" s="26" t="s">
        <v>39</v>
      </c>
      <c r="CA58" s="15">
        <f t="shared" si="108"/>
        <v>0</v>
      </c>
      <c r="CB58" s="79">
        <f t="shared" si="109"/>
        <v>12</v>
      </c>
      <c r="CC58" s="27"/>
      <c r="CD58" s="27"/>
      <c r="CE58" s="18" t="s">
        <v>39</v>
      </c>
      <c r="CF58" s="18"/>
      <c r="CG58" s="115"/>
      <c r="CH58" s="98">
        <v>28.87</v>
      </c>
      <c r="CI58" s="27"/>
      <c r="CJ58" s="96"/>
      <c r="CK58" s="15">
        <f>IF(AND(CL$229&gt;4,CJ58=1),6)+IF(AND(CL$229&gt;4,CJ58=2),4)+IF(AND(CL$229&gt;4,CJ58=3),3)+IF(AND(CL$229&gt;4,CJ58=4),2)+IF(AND(CL$229&gt;4,CJ58=5),1)+IF(AND(CL$229&gt;4,CJ58&gt;5),1)+IF(AND(CL$229=4,CJ58=1),4)+IF(AND(CL$229=4,CJ58=2),3)+IF(AND(CL$229=4,CJ58=3),2)+IF(AND(CL$229=4,CJ58=4),1)+IF(AND(CL$229=3,CJ58=1),3)+IF(AND(CL$229=3,CJ58=2),2)+IF(AND(CL$229=3,CJ58=3),1)+IF(AND(CL$229=2,CJ58=1),2)+IF(AND(CL$229=2,CJ58=2),1)+IF(AND(CL$229=1,CJ58=1),1)</f>
        <v>0</v>
      </c>
      <c r="CL58" s="97"/>
      <c r="CM58" s="97"/>
      <c r="CN58" s="15">
        <f>IF(AND(CM$229&gt;4,CL58=1),12)+IF(AND(CM$229&gt;4,CL58=2),8)+IF(AND(CM$229&gt;4,CL58=3),6)+IF(AND(CM$229&gt;4,CL58=4),5)+IF(AND(CM$229&gt;4,CL58=5),4)+IF(AND(CM$229&gt;4,CL58=6),3)+IF(AND(CM$229&gt;4,CL58=7),2)+IF(AND(CM$229&gt;4,CL58&gt;7),1)+IF(AND(CM$229=4,CL58=1),8)+IF(AND(CM$229=4,CL58=2),6)+IF(AND(CM$229=4,CL58=3),4)+IF(AND(CM$229=4,CL58=4),2)+IF(AND(CM$229=3,CL58=1),6)+IF(AND(CM$229=3,CL58=2),4)+IF(AND(CM$229=3,CL58=3),2)+IF(AND(CM$229=2,CL58=1),4)+IF(AND(CM$229=2,CL58=2),2)+IF(AND(CM$229=1,CL58=1),2)</f>
        <v>0</v>
      </c>
      <c r="CO58" s="15">
        <f>IF(AND(CM$229&gt;4,CM58=1),12)+IF(AND(CM$229&gt;4,CM58=2),8)+IF(AND(CM$229&gt;4,CM58=3),6)+IF(AND(CM$229&gt;4,CM58=4),5)+IF(AND(CM$229&gt;4,CM58=5),4)+IF(AND(CM$229&gt;4,CM58=6),3)+IF(AND(CM$229&gt;4,CM58=7),2)+IF(AND(CM$229&gt;4,CM58&gt;7),1)+IF(AND(CM$229=4,CM58=1),8)+IF(AND(CM$229=4,CM58=2),6)+IF(AND(CM$229=4,CM58=3),4)+IF(AND(CM$229=4,CM58=4),2)+IF(AND(CM$229=3,CM58=1),6)+IF(AND(CM$229=3,CM58=2),4)+IF(AND(CM$229=3,CM58=3),2)+IF(AND(CM$229=2,CM58=1),4)+IF(AND(CM$229=2,CM58=2),2)+IF(AND(CM$229=1,CM58=1),2)</f>
        <v>0</v>
      </c>
      <c r="CP58" s="26" t="s">
        <v>39</v>
      </c>
      <c r="CQ58" s="15">
        <f t="shared" si="113"/>
        <v>0</v>
      </c>
      <c r="CR58" s="79">
        <f t="shared" si="114"/>
        <v>12</v>
      </c>
      <c r="CS58" s="27"/>
      <c r="CT58" s="27"/>
      <c r="CU58" s="18" t="s">
        <v>39</v>
      </c>
      <c r="CV58" s="18"/>
      <c r="CW58" s="115"/>
      <c r="CX58" s="98">
        <v>28.87</v>
      </c>
      <c r="CY58" s="27">
        <v>32.875999999999998</v>
      </c>
      <c r="CZ58" s="77">
        <v>7</v>
      </c>
      <c r="DA58" s="15">
        <f>IF(AND(DB$229&gt;4,CZ58=1),6)+IF(AND(DB$229&gt;4,CZ58=2),4)+IF(AND(DB$229&gt;4,CZ58=3),3)+IF(AND(DB$229&gt;4,CZ58=4),2)+IF(AND(DB$229&gt;4,CZ58=5),1)+IF(AND(DB$229&gt;4,CZ58&gt;5),1)+IF(AND(DB$229=4,CZ58=1),4)+IF(AND(DB$229=4,CZ58=2),3)+IF(AND(DB$229=4,CZ58=3),2)+IF(AND(DB$229=4,CZ58=4),1)+IF(AND(DB$229=3,CZ58=1),3)+IF(AND(DB$229=3,CZ58=2),2)+IF(AND(DB$229=3,CZ58=3),1)+IF(AND(DB$229=2,CZ58=1),2)+IF(AND(DB$229=2,CZ58=2),1)+IF(AND(DB$229=1,CZ58=1),1)</f>
        <v>1</v>
      </c>
      <c r="DB58" s="78">
        <v>6</v>
      </c>
      <c r="DC58" s="78">
        <v>6</v>
      </c>
      <c r="DD58" s="15">
        <f>IF(AND(DC$229&gt;4,DB58=1),12)+IF(AND(DC$229&gt;4,DB58=2),8)+IF(AND(DC$229&gt;4,DB58=3),6)+IF(AND(DC$229&gt;4,DB58=4),5)+IF(AND(DC$229&gt;4,DB58=5),4)+IF(AND(DC$229&gt;4,DB58=6),3)+IF(AND(DC$229&gt;4,DB58=7),2)+IF(AND(DC$229&gt;4,DB58&gt;7),1)+IF(AND(DC$229=4,DB58=1),8)+IF(AND(DC$229=4,DB58=2),6)+IF(AND(DC$229=4,DB58=3),4)+IF(AND(DC$229=4,DB58=4),2)+IF(AND(DC$229=3,DB58=1),6)+IF(AND(DC$229=3,DB58=2),4)+IF(AND(DC$229=3,DB58=3),2)+IF(AND(DC$229=2,DB58=1),4)+IF(AND(DC$229=2,DB58=2),2)+IF(AND(DC$229=1,DB58=1),2)</f>
        <v>3</v>
      </c>
      <c r="DE58" s="15">
        <f>IF(AND(DC$229&gt;4,DC58=1),12)+IF(AND(DC$229&gt;4,DC58=2),8)+IF(AND(DC$229&gt;4,DC58=3),6)+IF(AND(DC$229&gt;4,DC58=4),5)+IF(AND(DC$229&gt;4,DC58=5),4)+IF(AND(DC$229&gt;4,DC58=6),3)+IF(AND(DC$229&gt;4,DC58=7),2)+IF(AND(DC$229&gt;4,DC58&gt;7),1)+IF(AND(DC$229=4,DC58=1),8)+IF(AND(DC$229=4,DC58=2),6)+IF(AND(DC$229=4,DC58=3),4)+IF(AND(DC$229=4,DC58=4),2)+IF(AND(DC$229=3,DC58=1),6)+IF(AND(DC$229=3,DC58=2),4)+IF(AND(DC$229=3,DC58=3),2)+IF(AND(DC$229=2,DC58=1),4)+IF(AND(DC$229=2,DC58=2),2)+IF(AND(DC$229=1,DC58=1),2)</f>
        <v>3</v>
      </c>
      <c r="DF58" s="26" t="s">
        <v>39</v>
      </c>
      <c r="DG58" s="15">
        <f t="shared" si="118"/>
        <v>7</v>
      </c>
      <c r="DH58" s="79">
        <f t="shared" si="119"/>
        <v>19</v>
      </c>
      <c r="DI58" s="27">
        <v>30.122</v>
      </c>
      <c r="DJ58" s="27">
        <v>29.98</v>
      </c>
      <c r="DK58" s="18" t="s">
        <v>39</v>
      </c>
      <c r="DL58" s="18"/>
      <c r="DM58" s="115"/>
      <c r="DN58" s="98">
        <v>28.87</v>
      </c>
      <c r="DO58" s="27"/>
      <c r="DP58" s="77"/>
      <c r="DQ58" s="15">
        <f t="shared" si="126"/>
        <v>0</v>
      </c>
      <c r="DR58" s="78"/>
      <c r="DS58" s="78"/>
      <c r="DT58" s="15">
        <f t="shared" si="127"/>
        <v>0</v>
      </c>
      <c r="DU58" s="15">
        <f t="shared" si="128"/>
        <v>0</v>
      </c>
      <c r="DV58" s="26" t="s">
        <v>39</v>
      </c>
      <c r="DW58" s="15">
        <f t="shared" si="120"/>
        <v>0</v>
      </c>
      <c r="DX58" s="79">
        <f t="shared" si="121"/>
        <v>19</v>
      </c>
      <c r="DY58" s="27"/>
      <c r="DZ58" s="27"/>
      <c r="EA58" s="18" t="s">
        <v>39</v>
      </c>
      <c r="EB58" s="18"/>
      <c r="EC58" s="24"/>
      <c r="ED58" s="98">
        <v>28.87</v>
      </c>
      <c r="EE58" s="27"/>
      <c r="EF58" s="77"/>
      <c r="EG58" s="15">
        <f t="shared" si="129"/>
        <v>0</v>
      </c>
      <c r="EH58" s="78"/>
      <c r="EI58" s="78"/>
      <c r="EJ58" s="15">
        <f t="shared" si="130"/>
        <v>0</v>
      </c>
      <c r="EK58" s="15">
        <f t="shared" si="131"/>
        <v>0</v>
      </c>
      <c r="EL58" s="26" t="s">
        <v>39</v>
      </c>
      <c r="EM58" s="15">
        <f t="shared" si="122"/>
        <v>0</v>
      </c>
      <c r="EN58" s="79">
        <f t="shared" si="123"/>
        <v>19</v>
      </c>
      <c r="EO58" s="27"/>
      <c r="EP58" s="27"/>
      <c r="EQ58" s="18" t="s">
        <v>39</v>
      </c>
      <c r="ER58" s="18"/>
      <c r="ES58" s="115"/>
      <c r="ET58" s="98">
        <v>28.87</v>
      </c>
      <c r="EU58" s="27"/>
      <c r="EV58" s="77"/>
      <c r="EW58" s="15">
        <f t="shared" si="132"/>
        <v>0</v>
      </c>
      <c r="EX58" s="78"/>
      <c r="EY58" s="78"/>
      <c r="EZ58" s="15">
        <f t="shared" si="133"/>
        <v>0</v>
      </c>
      <c r="FA58" s="15">
        <f t="shared" si="134"/>
        <v>0</v>
      </c>
      <c r="FB58" s="26" t="s">
        <v>39</v>
      </c>
      <c r="FC58" s="15">
        <f t="shared" si="124"/>
        <v>0</v>
      </c>
      <c r="FD58" s="79">
        <f t="shared" si="125"/>
        <v>19</v>
      </c>
      <c r="FE58" s="27"/>
      <c r="FF58" s="27"/>
      <c r="FG58" s="18" t="s">
        <v>39</v>
      </c>
      <c r="FH58" s="18"/>
      <c r="FI58" s="115"/>
      <c r="FJ58" s="98">
        <v>28.87</v>
      </c>
      <c r="FK58" s="125"/>
      <c r="FL58" s="140"/>
      <c r="FM58" s="131"/>
      <c r="FN58" s="131"/>
      <c r="FO58" s="131"/>
      <c r="FP58" s="132"/>
      <c r="FQ58" s="141"/>
      <c r="FR58" s="140"/>
      <c r="FS58" s="131"/>
      <c r="FT58" s="131"/>
      <c r="FU58" s="132"/>
      <c r="FV58" s="141"/>
      <c r="FW58" s="140"/>
      <c r="FX58" s="131"/>
      <c r="FY58" s="131"/>
      <c r="FZ58" s="132"/>
      <c r="GA58" s="141"/>
      <c r="GB58" s="140"/>
      <c r="GC58" s="131"/>
      <c r="GD58" s="131"/>
      <c r="GE58" s="132">
        <f t="shared" si="135"/>
        <v>0</v>
      </c>
      <c r="GF58" s="144" t="e">
        <f t="shared" si="136"/>
        <v>#DIV/0!</v>
      </c>
      <c r="GG58" s="140"/>
      <c r="GH58" s="131"/>
      <c r="GI58" s="131"/>
      <c r="GJ58" s="132">
        <f t="shared" si="137"/>
        <v>0</v>
      </c>
      <c r="GK58" s="144" t="e">
        <f t="shared" si="138"/>
        <v>#DIV/0!</v>
      </c>
      <c r="GL58" s="140"/>
      <c r="GM58" s="131"/>
      <c r="GN58" s="131"/>
      <c r="GO58" s="132"/>
      <c r="GP58" s="141"/>
    </row>
    <row r="59" spans="1:202" hidden="1" x14ac:dyDescent="0.25">
      <c r="A59" s="89" t="s">
        <v>188</v>
      </c>
      <c r="B59" s="10">
        <v>27</v>
      </c>
      <c r="C59" s="21"/>
      <c r="D59" s="20"/>
      <c r="E59" s="10" t="s">
        <v>43</v>
      </c>
      <c r="F59" s="13"/>
      <c r="G59" s="27"/>
      <c r="H59" s="25"/>
      <c r="I59" s="15"/>
      <c r="J59" s="10"/>
      <c r="K59" s="10"/>
      <c r="L59" s="15"/>
      <c r="M59" s="15"/>
      <c r="N59" s="26"/>
      <c r="O59" s="15"/>
      <c r="P59" s="15"/>
      <c r="Q59" s="27"/>
      <c r="R59" s="27"/>
      <c r="S59" s="18"/>
      <c r="T59" s="23"/>
      <c r="U59" s="115"/>
      <c r="V59" s="66"/>
      <c r="W59" s="27"/>
      <c r="X59" s="25"/>
      <c r="Y59" s="15"/>
      <c r="Z59" s="10"/>
      <c r="AA59" s="10"/>
      <c r="AB59" s="15"/>
      <c r="AC59" s="15"/>
      <c r="AD59" s="26"/>
      <c r="AE59" s="15"/>
      <c r="AF59" s="15"/>
      <c r="AG59" s="27"/>
      <c r="AH59" s="27"/>
      <c r="AI59" s="18"/>
      <c r="AJ59" s="23"/>
      <c r="AK59" s="115"/>
      <c r="AL59" s="95"/>
      <c r="AM59" s="27"/>
      <c r="AN59" s="96"/>
      <c r="AO59" s="15"/>
      <c r="AP59" s="97"/>
      <c r="AQ59" s="97"/>
      <c r="AR59" s="22"/>
      <c r="AS59" s="22"/>
      <c r="AT59" s="26"/>
      <c r="AU59" s="15"/>
      <c r="AV59" s="79"/>
      <c r="AW59" s="27"/>
      <c r="AX59" s="27"/>
      <c r="AY59" s="18"/>
      <c r="AZ59" s="23"/>
      <c r="BA59" s="115"/>
      <c r="BB59" s="95"/>
      <c r="BC59" s="27"/>
      <c r="BD59" s="96"/>
      <c r="BE59" s="15"/>
      <c r="BF59" s="97"/>
      <c r="BG59" s="97"/>
      <c r="BH59" s="22"/>
      <c r="BI59" s="22"/>
      <c r="BJ59" s="26"/>
      <c r="BK59" s="15"/>
      <c r="BL59" s="79"/>
      <c r="BM59" s="27"/>
      <c r="BN59" s="27"/>
      <c r="BO59" s="18"/>
      <c r="BP59" s="28"/>
      <c r="BQ59" s="115"/>
      <c r="BR59" s="95"/>
      <c r="BS59" s="27"/>
      <c r="BT59" s="96"/>
      <c r="BU59" s="15"/>
      <c r="BV59" s="97"/>
      <c r="BW59" s="97"/>
      <c r="BX59" s="22"/>
      <c r="BY59" s="22"/>
      <c r="BZ59" s="26"/>
      <c r="CA59" s="15"/>
      <c r="CB59" s="79"/>
      <c r="CC59" s="27"/>
      <c r="CD59" s="27"/>
      <c r="CE59" s="18"/>
      <c r="CF59" s="28"/>
      <c r="CG59" s="115"/>
      <c r="CH59" s="95"/>
      <c r="CI59" s="27"/>
      <c r="CJ59" s="96"/>
      <c r="CK59" s="15"/>
      <c r="CL59" s="97"/>
      <c r="CM59" s="97"/>
      <c r="CN59" s="22"/>
      <c r="CO59" s="22"/>
      <c r="CP59" s="26"/>
      <c r="CQ59" s="15"/>
      <c r="CR59" s="79"/>
      <c r="CS59" s="27"/>
      <c r="CT59" s="27"/>
      <c r="CU59" s="18"/>
      <c r="CV59" s="28"/>
      <c r="CW59" s="115"/>
      <c r="CX59" s="98"/>
      <c r="CY59" s="27"/>
      <c r="CZ59" s="77"/>
      <c r="DA59" s="15"/>
      <c r="DB59" s="78"/>
      <c r="DC59" s="78"/>
      <c r="DD59" s="22"/>
      <c r="DE59" s="22"/>
      <c r="DF59" s="26"/>
      <c r="DG59" s="15"/>
      <c r="DH59" s="79"/>
      <c r="DI59" s="27"/>
      <c r="DJ59" s="27"/>
      <c r="DK59" s="18"/>
      <c r="DL59" s="28"/>
      <c r="DM59" s="115"/>
      <c r="DN59" s="98"/>
      <c r="DO59" s="27"/>
      <c r="DP59" s="77"/>
      <c r="DQ59" s="15"/>
      <c r="DR59" s="78"/>
      <c r="DS59" s="78"/>
      <c r="DT59" s="22"/>
      <c r="DU59" s="22"/>
      <c r="DV59" s="26" t="s">
        <v>29</v>
      </c>
      <c r="DW59" s="15"/>
      <c r="DX59" s="79"/>
      <c r="DY59" s="27">
        <v>29.271000000000001</v>
      </c>
      <c r="DZ59" s="27">
        <v>28</v>
      </c>
      <c r="EA59" s="18" t="s">
        <v>39</v>
      </c>
      <c r="EB59" s="23" t="s">
        <v>193</v>
      </c>
      <c r="EC59" s="24"/>
      <c r="ED59" s="98">
        <v>28</v>
      </c>
      <c r="EE59" s="27">
        <v>27.603999999999999</v>
      </c>
      <c r="EF59" s="77">
        <v>3</v>
      </c>
      <c r="EG59" s="15">
        <f t="shared" si="129"/>
        <v>3</v>
      </c>
      <c r="EH59" s="78">
        <v>1</v>
      </c>
      <c r="EI59" s="78"/>
      <c r="EJ59" s="15">
        <f t="shared" si="130"/>
        <v>12</v>
      </c>
      <c r="EK59" s="15">
        <f t="shared" si="131"/>
        <v>0</v>
      </c>
      <c r="EL59" s="26" t="s">
        <v>39</v>
      </c>
      <c r="EM59" s="15">
        <f t="shared" si="122"/>
        <v>17</v>
      </c>
      <c r="EN59" s="79">
        <f t="shared" si="123"/>
        <v>17</v>
      </c>
      <c r="EO59" s="27">
        <v>26.920999999999999</v>
      </c>
      <c r="EP59" s="27"/>
      <c r="EQ59" s="18" t="s">
        <v>39</v>
      </c>
      <c r="ER59" s="23" t="s">
        <v>40</v>
      </c>
      <c r="ES59" s="115">
        <v>2</v>
      </c>
      <c r="ET59" s="98">
        <v>26.920999999999999</v>
      </c>
      <c r="EU59" s="27"/>
      <c r="EV59" s="77"/>
      <c r="EW59" s="15">
        <f t="shared" si="132"/>
        <v>0</v>
      </c>
      <c r="EX59" s="78"/>
      <c r="EY59" s="78"/>
      <c r="EZ59" s="15">
        <f t="shared" si="133"/>
        <v>0</v>
      </c>
      <c r="FA59" s="15">
        <f t="shared" si="134"/>
        <v>0</v>
      </c>
      <c r="FB59" s="26" t="s">
        <v>39</v>
      </c>
      <c r="FC59" s="15">
        <f t="shared" si="124"/>
        <v>0</v>
      </c>
      <c r="FD59" s="79">
        <f t="shared" si="125"/>
        <v>17</v>
      </c>
      <c r="FE59" s="27"/>
      <c r="FF59" s="27"/>
      <c r="FG59" s="18" t="s">
        <v>39</v>
      </c>
      <c r="FH59" s="18" t="s">
        <v>40</v>
      </c>
      <c r="FI59" s="115"/>
      <c r="FJ59" s="98">
        <v>26.920999999999999</v>
      </c>
      <c r="FK59" s="125"/>
      <c r="FL59" s="140"/>
      <c r="FM59" s="131"/>
      <c r="FN59" s="131"/>
      <c r="FO59" s="131"/>
      <c r="FP59" s="132"/>
      <c r="FQ59" s="141"/>
      <c r="FR59" s="140"/>
      <c r="FS59" s="131"/>
      <c r="FT59" s="131"/>
      <c r="FU59" s="132"/>
      <c r="FV59" s="141"/>
      <c r="FW59" s="140"/>
      <c r="FX59" s="131"/>
      <c r="FY59" s="131"/>
      <c r="FZ59" s="132"/>
      <c r="GA59" s="141"/>
      <c r="GB59" s="140"/>
      <c r="GC59" s="131"/>
      <c r="GD59" s="131"/>
      <c r="GE59" s="132">
        <f t="shared" si="135"/>
        <v>0</v>
      </c>
      <c r="GF59" s="144" t="e">
        <f t="shared" si="136"/>
        <v>#DIV/0!</v>
      </c>
      <c r="GG59" s="140"/>
      <c r="GH59" s="131"/>
      <c r="GI59" s="131"/>
      <c r="GJ59" s="132">
        <f t="shared" si="137"/>
        <v>0</v>
      </c>
      <c r="GK59" s="144" t="e">
        <f t="shared" si="138"/>
        <v>#DIV/0!</v>
      </c>
      <c r="GL59" s="140"/>
      <c r="GM59" s="131"/>
      <c r="GN59" s="131"/>
      <c r="GO59" s="132"/>
      <c r="GP59" s="141"/>
    </row>
    <row r="60" spans="1:202" hidden="1" x14ac:dyDescent="0.25">
      <c r="A60" s="89" t="s">
        <v>146</v>
      </c>
      <c r="B60" s="10">
        <v>53</v>
      </c>
      <c r="C60" s="21"/>
      <c r="D60" s="20"/>
      <c r="E60" s="10" t="s">
        <v>147</v>
      </c>
      <c r="F60" s="13"/>
      <c r="G60" s="27"/>
      <c r="H60" s="25"/>
      <c r="I60" s="15"/>
      <c r="J60" s="10"/>
      <c r="K60" s="10"/>
      <c r="L60" s="15"/>
      <c r="M60" s="15"/>
      <c r="N60" s="26"/>
      <c r="O60" s="15"/>
      <c r="P60" s="15"/>
      <c r="Q60" s="27"/>
      <c r="R60" s="27"/>
      <c r="S60" s="18"/>
      <c r="T60" s="23"/>
      <c r="U60" s="115"/>
      <c r="V60" s="66"/>
      <c r="W60" s="27"/>
      <c r="X60" s="25"/>
      <c r="Y60" s="15"/>
      <c r="Z60" s="10"/>
      <c r="AA60" s="10"/>
      <c r="AB60" s="15"/>
      <c r="AC60" s="15"/>
      <c r="AD60" s="26"/>
      <c r="AE60" s="15"/>
      <c r="AF60" s="15"/>
      <c r="AG60" s="27"/>
      <c r="AH60" s="27"/>
      <c r="AI60" s="18"/>
      <c r="AJ60" s="23"/>
      <c r="AK60" s="115"/>
      <c r="AL60" s="98">
        <v>28.81</v>
      </c>
      <c r="AM60" s="27">
        <v>29.196999999999999</v>
      </c>
      <c r="AN60" s="96">
        <v>5</v>
      </c>
      <c r="AO60" s="15">
        <f>IF(AND(AP$229&gt;4,AN60=1),6)+IF(AND(AP$229&gt;4,AN60=2),4)+IF(AND(AP$229&gt;4,AN60=3),3)+IF(AND(AP$229&gt;4,AN60=4),2)+IF(AND(AP$229&gt;4,AN60=5),1)+IF(AND(AP$229&gt;4,AN60&gt;5),1)+IF(AND(AP$229=4,AN60=1),4)+IF(AND(AP$229=4,AN60=2),3)+IF(AND(AP$229=4,AN60=3),2)+IF(AND(AP$229=4,AN60=4),1)+IF(AND(AP$229=3,AN60=1),3)+IF(AND(AP$229=3,AN60=2),2)+IF(AND(AP$229=3,AN60=3),1)+IF(AND(AP$229=2,AN60=1),2)+IF(AND(AP$229=2,AN60=2),1)+IF(AND(AP$229=1,AN60=1),1)</f>
        <v>1</v>
      </c>
      <c r="AP60" s="97">
        <v>6</v>
      </c>
      <c r="AQ60" s="97">
        <v>4</v>
      </c>
      <c r="AR60" s="15">
        <f>IF(AND(AQ$229&gt;4,AP60=1),12)+IF(AND(AQ$229&gt;4,AP60=2),8)+IF(AND(AQ$229&gt;4,AP60=3),6)+IF(AND(AQ$229&gt;4,AP60=4),5)+IF(AND(AQ$229&gt;4,AP60=5),4)+IF(AND(AQ$229&gt;4,AP60=6),3)+IF(AND(AQ$229&gt;4,AP60=7),2)+IF(AND(AQ$229&gt;4,AP60&gt;7),1)+IF(AND(AQ$229=4,AP60=1),8)+IF(AND(AQ$229=4,AP60=2),6)+IF(AND(AQ$229=4,AP60=3),4)+IF(AND(AQ$229=4,AP60=4),2)+IF(AND(AQ$229=3,AP60=1),6)+IF(AND(AQ$229=3,AP60=2),4)+IF(AND(AQ$229=3,AP60=3),2)+IF(AND(AQ$229=2,AP60=1),4)+IF(AND(AQ$229=2,AP60=2),2)+IF(AND(AQ$229=1,AP60=1),2)</f>
        <v>3</v>
      </c>
      <c r="AS60" s="15">
        <f>IF(AND(AQ$229&gt;4,AQ60=1),12)+IF(AND(AQ$229&gt;4,AQ60=2),8)+IF(AND(AQ$229&gt;4,AQ60=3),6)+IF(AND(AQ$229&gt;4,AQ60=4),5)+IF(AND(AQ$229&gt;4,AQ60=5),4)+IF(AND(AQ$229&gt;4,AQ60=6),3)+IF(AND(AQ$229&gt;4,AQ60=7),2)+IF(AND(AQ$229&gt;4,AQ60&gt;7),1)+IF(AND(AQ$229=4,AQ60=1),8)+IF(AND(AQ$229=4,AQ60=2),6)+IF(AND(AQ$229=4,AQ60=3),4)+IF(AND(AQ$229=4,AQ60=4),2)+IF(AND(AQ$229=3,AQ60=1),6)+IF(AND(AQ$229=3,AQ60=2),4)+IF(AND(AQ$229=3,AQ60=3),2)+IF(AND(AQ$229=2,AQ60=1),4)+IF(AND(AQ$229=2,AQ60=2),2)+IF(AND(AQ$229=1,AQ60=1),2)</f>
        <v>5</v>
      </c>
      <c r="AT60" s="26" t="s">
        <v>39</v>
      </c>
      <c r="AU60" s="15">
        <f>+AO60+AR60+AS60+BA60</f>
        <v>9</v>
      </c>
      <c r="AV60" s="79">
        <f>+AU60+AF60</f>
        <v>9</v>
      </c>
      <c r="AW60" s="27">
        <v>30.085999999999999</v>
      </c>
      <c r="AX60" s="27">
        <v>29.602</v>
      </c>
      <c r="AY60" s="18" t="s">
        <v>39</v>
      </c>
      <c r="AZ60" s="18"/>
      <c r="BA60" s="115"/>
      <c r="BB60" s="98">
        <v>28.81</v>
      </c>
      <c r="BC60" s="27"/>
      <c r="BD60" s="96"/>
      <c r="BE60" s="15">
        <f>IF(AND(BF$229&gt;4,BD60=1),6)+IF(AND(BF$229&gt;4,BD60=2),4)+IF(AND(BF$229&gt;4,BD60=3),3)+IF(AND(BF$229&gt;4,BD60=4),2)+IF(AND(BF$229&gt;4,BD60=5),1)+IF(AND(BF$229&gt;4,BD60&gt;5),1)+IF(AND(BF$229=4,BD60=1),4)+IF(AND(BF$229=4,BD60=2),3)+IF(AND(BF$229=4,BD60=3),2)+IF(AND(BF$229=4,BD60=4),1)+IF(AND(BF$229=3,BD60=1),3)+IF(AND(BF$229=3,BD60=2),2)+IF(AND(BF$229=3,BD60=3),1)+IF(AND(BF$229=2,BD60=1),2)+IF(AND(BF$229=2,BD60=2),1)+IF(AND(BF$229=1,BD60=1),1)</f>
        <v>0</v>
      </c>
      <c r="BF60" s="97"/>
      <c r="BG60" s="97"/>
      <c r="BH60" s="15">
        <f>IF(AND(BG$229&gt;4,BF60=1),12)+IF(AND(BG$229&gt;4,BF60=2),8)+IF(AND(BG$229&gt;4,BF60=3),6)+IF(AND(BG$229&gt;4,BF60=4),5)+IF(AND(BG$229&gt;4,BF60=5),4)+IF(AND(BG$229&gt;4,BF60=6),3)+IF(AND(BG$229&gt;4,BF60=7),2)+IF(AND(BG$229&gt;4,BF60&gt;7),1)+IF(AND(BG$229=4,BF60=1),8)+IF(AND(BG$229=4,BF60=2),6)+IF(AND(BG$229=4,BF60=3),4)+IF(AND(BG$229=4,BF60=4),2)+IF(AND(BG$229=3,BF60=1),6)+IF(AND(BG$229=3,BF60=2),4)+IF(AND(BG$229=3,BF60=3),2)+IF(AND(BG$229=2,BF60=1),4)+IF(AND(BG$229=2,BF60=2),2)+IF(AND(BG$229=1,BF60=1),2)</f>
        <v>0</v>
      </c>
      <c r="BI60" s="15">
        <f>IF(AND(BG$229&gt;4,BG60=1),12)+IF(AND(BG$229&gt;4,BG60=2),8)+IF(AND(BG$229&gt;4,BG60=3),6)+IF(AND(BG$229&gt;4,BG60=4),5)+IF(AND(BG$229&gt;4,BG60=5),4)+IF(AND(BG$229&gt;4,BG60=6),3)+IF(AND(BG$229&gt;4,BG60=7),2)+IF(AND(BG$229&gt;4,BG60&gt;7),1)+IF(AND(BG$229=4,BG60=1),8)+IF(AND(BG$229=4,BG60=2),6)+IF(AND(BG$229=4,BG60=3),4)+IF(AND(BG$229=4,BG60=4),2)+IF(AND(BG$229=3,BG60=1),6)+IF(AND(BG$229=3,BG60=2),4)+IF(AND(BG$229=3,BG60=3),2)+IF(AND(BG$229=2,BG60=1),4)+IF(AND(BG$229=2,BG60=2),2)+IF(AND(BG$229=1,BG60=1),2)</f>
        <v>0</v>
      </c>
      <c r="BJ60" s="26" t="s">
        <v>39</v>
      </c>
      <c r="BK60" s="15">
        <f>+BE60+BH60+BI60+BQ60</f>
        <v>0</v>
      </c>
      <c r="BL60" s="79">
        <f>+BK60+AV60</f>
        <v>9</v>
      </c>
      <c r="BM60" s="27"/>
      <c r="BN60" s="27"/>
      <c r="BO60" s="18" t="s">
        <v>39</v>
      </c>
      <c r="BP60" s="18"/>
      <c r="BQ60" s="115"/>
      <c r="BR60" s="98">
        <v>28.81</v>
      </c>
      <c r="BS60" s="27">
        <v>35.667000000000002</v>
      </c>
      <c r="BT60" s="96">
        <v>4</v>
      </c>
      <c r="BU60" s="15">
        <f>IF(AND(BV$229&gt;4,BT60=1),6)+IF(AND(BV$229&gt;4,BT60=2),4)+IF(AND(BV$229&gt;4,BT60=3),3)+IF(AND(BV$229&gt;4,BT60=4),2)+IF(AND(BV$229&gt;4,BT60=5),1)+IF(AND(BV$229&gt;4,BT60&gt;5),1)+IF(AND(BV$229=4,BT60=1),4)+IF(AND(BV$229=4,BT60=2),3)+IF(AND(BV$229=4,BT60=3),2)+IF(AND(BV$229=4,BT60=4),1)+IF(AND(BV$229=3,BT60=1),3)+IF(AND(BV$229=3,BT60=2),2)+IF(AND(BV$229=3,BT60=3),1)+IF(AND(BV$229=2,BT60=1),2)+IF(AND(BV$229=2,BT60=2),1)+IF(AND(BV$229=1,BT60=1),1)</f>
        <v>2</v>
      </c>
      <c r="BV60" s="97">
        <v>8</v>
      </c>
      <c r="BW60" s="97"/>
      <c r="BX60" s="15">
        <f>IF(AND(BW$229&gt;4,BV60=1),12)+IF(AND(BW$229&gt;4,BV60=2),8)+IF(AND(BW$229&gt;4,BV60=3),6)+IF(AND(BW$229&gt;4,BV60=4),5)+IF(AND(BW$229&gt;4,BV60=5),4)+IF(AND(BW$229&gt;4,BV60=6),3)+IF(AND(BW$229&gt;4,BV60=7),2)+IF(AND(BW$229&gt;4,BV60&gt;7),1)+IF(AND(BW$229=4,BV60=1),8)+IF(AND(BW$229=4,BV60=2),6)+IF(AND(BW$229=4,BV60=3),4)+IF(AND(BW$229=4,BV60=4),2)+IF(AND(BW$229=3,BV60=1),6)+IF(AND(BW$229=3,BV60=2),4)+IF(AND(BW$229=3,BV60=3),2)+IF(AND(BW$229=2,BV60=1),4)+IF(AND(BW$229=2,BV60=2),2)+IF(AND(BW$229=1,BV60=1),2)</f>
        <v>1</v>
      </c>
      <c r="BY60" s="15">
        <f>IF(AND(BW$229&gt;4,BW60=1),12)+IF(AND(BW$229&gt;4,BW60=2),8)+IF(AND(BW$229&gt;4,BW60=3),6)+IF(AND(BW$229&gt;4,BW60=4),5)+IF(AND(BW$229&gt;4,BW60=5),4)+IF(AND(BW$229&gt;4,BW60=6),3)+IF(AND(BW$229&gt;4,BW60=7),2)+IF(AND(BW$229&gt;4,BW60&gt;7),1)+IF(AND(BW$229=4,BW60=1),8)+IF(AND(BW$229=4,BW60=2),6)+IF(AND(BW$229=4,BW60=3),4)+IF(AND(BW$229=4,BW60=4),2)+IF(AND(BW$229=3,BW60=1),6)+IF(AND(BW$229=3,BW60=2),4)+IF(AND(BW$229=3,BW60=3),2)+IF(AND(BW$229=2,BW60=1),4)+IF(AND(BW$229=2,BW60=2),2)+IF(AND(BW$229=1,BW60=1),2)</f>
        <v>0</v>
      </c>
      <c r="BZ60" s="26" t="s">
        <v>39</v>
      </c>
      <c r="CA60" s="15">
        <f>+BU60+BX60+BY60+CG60</f>
        <v>3</v>
      </c>
      <c r="CB60" s="79">
        <f>+CA60+BL60</f>
        <v>12</v>
      </c>
      <c r="CC60" s="27">
        <v>34.463000000000001</v>
      </c>
      <c r="CD60" s="27"/>
      <c r="CE60" s="18" t="s">
        <v>39</v>
      </c>
      <c r="CF60" s="18"/>
      <c r="CG60" s="115"/>
      <c r="CH60" s="98">
        <v>28.81</v>
      </c>
      <c r="CI60" s="27">
        <v>49.188000000000002</v>
      </c>
      <c r="CJ60" s="96">
        <v>6</v>
      </c>
      <c r="CK60" s="15">
        <f>IF(AND(CL$229&gt;4,CJ60=1),6)+IF(AND(CL$229&gt;4,CJ60=2),4)+IF(AND(CL$229&gt;4,CJ60=3),3)+IF(AND(CL$229&gt;4,CJ60=4),2)+IF(AND(CL$229&gt;4,CJ60=5),1)+IF(AND(CL$229&gt;4,CJ60&gt;5),1)+IF(AND(CL$229=4,CJ60=1),4)+IF(AND(CL$229=4,CJ60=2),3)+IF(AND(CL$229=4,CJ60=3),2)+IF(AND(CL$229=4,CJ60=4),1)+IF(AND(CL$229=3,CJ60=1),3)+IF(AND(CL$229=3,CJ60=2),2)+IF(AND(CL$229=3,CJ60=3),1)+IF(AND(CL$229=2,CJ60=1),2)+IF(AND(CL$229=2,CJ60=2),1)+IF(AND(CL$229=1,CJ60=1),1)</f>
        <v>1</v>
      </c>
      <c r="CL60" s="97"/>
      <c r="CM60" s="97"/>
      <c r="CN60" s="15">
        <f>IF(AND(CM$229&gt;4,CL60=1),12)+IF(AND(CM$229&gt;4,CL60=2),8)+IF(AND(CM$229&gt;4,CL60=3),6)+IF(AND(CM$229&gt;4,CL60=4),5)+IF(AND(CM$229&gt;4,CL60=5),4)+IF(AND(CM$229&gt;4,CL60=6),3)+IF(AND(CM$229&gt;4,CL60=7),2)+IF(AND(CM$229&gt;4,CL60&gt;7),1)+IF(AND(CM$229=4,CL60=1),8)+IF(AND(CM$229=4,CL60=2),6)+IF(AND(CM$229=4,CL60=3),4)+IF(AND(CM$229=4,CL60=4),2)+IF(AND(CM$229=3,CL60=1),6)+IF(AND(CM$229=3,CL60=2),4)+IF(AND(CM$229=3,CL60=3),2)+IF(AND(CM$229=2,CL60=1),4)+IF(AND(CM$229=2,CL60=2),2)+IF(AND(CM$229=1,CL60=1),2)</f>
        <v>0</v>
      </c>
      <c r="CO60" s="15">
        <f>IF(AND(CM$229&gt;4,CM60=1),12)+IF(AND(CM$229&gt;4,CM60=2),8)+IF(AND(CM$229&gt;4,CM60=3),6)+IF(AND(CM$229&gt;4,CM60=4),5)+IF(AND(CM$229&gt;4,CM60=5),4)+IF(AND(CM$229&gt;4,CM60=6),3)+IF(AND(CM$229&gt;4,CM60=7),2)+IF(AND(CM$229&gt;4,CM60&gt;7),1)+IF(AND(CM$229=4,CM60=1),8)+IF(AND(CM$229=4,CM60=2),6)+IF(AND(CM$229=4,CM60=3),4)+IF(AND(CM$229=4,CM60=4),2)+IF(AND(CM$229=3,CM60=1),6)+IF(AND(CM$229=3,CM60=2),4)+IF(AND(CM$229=3,CM60=3),2)+IF(AND(CM$229=2,CM60=1),4)+IF(AND(CM$229=2,CM60=2),2)+IF(AND(CM$229=1,CM60=1),2)</f>
        <v>0</v>
      </c>
      <c r="CP60" s="26" t="s">
        <v>39</v>
      </c>
      <c r="CQ60" s="15">
        <f>+CK60+CN60+CO60+CW60</f>
        <v>1</v>
      </c>
      <c r="CR60" s="79">
        <f>+CQ60+CB60</f>
        <v>13</v>
      </c>
      <c r="CS60" s="27"/>
      <c r="CT60" s="27">
        <v>28.875</v>
      </c>
      <c r="CU60" s="18" t="s">
        <v>39</v>
      </c>
      <c r="CV60" s="18"/>
      <c r="CW60" s="115"/>
      <c r="CX60" s="98">
        <v>28.81</v>
      </c>
      <c r="CY60" s="27"/>
      <c r="CZ60" s="77"/>
      <c r="DA60" s="15">
        <f>IF(AND(DB$229&gt;4,CZ60=1),6)+IF(AND(DB$229&gt;4,CZ60=2),4)+IF(AND(DB$229&gt;4,CZ60=3),3)+IF(AND(DB$229&gt;4,CZ60=4),2)+IF(AND(DB$229&gt;4,CZ60=5),1)+IF(AND(DB$229&gt;4,CZ60&gt;5),1)+IF(AND(DB$229=4,CZ60=1),4)+IF(AND(DB$229=4,CZ60=2),3)+IF(AND(DB$229=4,CZ60=3),2)+IF(AND(DB$229=4,CZ60=4),1)+IF(AND(DB$229=3,CZ60=1),3)+IF(AND(DB$229=3,CZ60=2),2)+IF(AND(DB$229=3,CZ60=3),1)+IF(AND(DB$229=2,CZ60=1),2)+IF(AND(DB$229=2,CZ60=2),1)+IF(AND(DB$229=1,CZ60=1),1)</f>
        <v>0</v>
      </c>
      <c r="DB60" s="78">
        <v>7</v>
      </c>
      <c r="DC60" s="78"/>
      <c r="DD60" s="15">
        <f>IF(AND(DC$229&gt;4,DB60=1),12)+IF(AND(DC$229&gt;4,DB60=2),8)+IF(AND(DC$229&gt;4,DB60=3),6)+IF(AND(DC$229&gt;4,DB60=4),5)+IF(AND(DC$229&gt;4,DB60=5),4)+IF(AND(DC$229&gt;4,DB60=6),3)+IF(AND(DC$229&gt;4,DB60=7),2)+IF(AND(DC$229&gt;4,DB60&gt;7),1)+IF(AND(DC$229=4,DB60=1),8)+IF(AND(DC$229=4,DB60=2),6)+IF(AND(DC$229=4,DB60=3),4)+IF(AND(DC$229=4,DB60=4),2)+IF(AND(DC$229=3,DB60=1),6)+IF(AND(DC$229=3,DB60=2),4)+IF(AND(DC$229=3,DB60=3),2)+IF(AND(DC$229=2,DB60=1),4)+IF(AND(DC$229=2,DB60=2),2)+IF(AND(DC$229=1,DB60=1),2)</f>
        <v>2</v>
      </c>
      <c r="DE60" s="15">
        <f>IF(AND(DC$229&gt;4,DC60=1),12)+IF(AND(DC$229&gt;4,DC60=2),8)+IF(AND(DC$229&gt;4,DC60=3),6)+IF(AND(DC$229&gt;4,DC60=4),5)+IF(AND(DC$229&gt;4,DC60=5),4)+IF(AND(DC$229&gt;4,DC60=6),3)+IF(AND(DC$229&gt;4,DC60=7),2)+IF(AND(DC$229&gt;4,DC60&gt;7),1)+IF(AND(DC$229=4,DC60=1),8)+IF(AND(DC$229=4,DC60=2),6)+IF(AND(DC$229=4,DC60=3),4)+IF(AND(DC$229=4,DC60=4),2)+IF(AND(DC$229=3,DC60=1),6)+IF(AND(DC$229=3,DC60=2),4)+IF(AND(DC$229=3,DC60=3),2)+IF(AND(DC$229=2,DC60=1),4)+IF(AND(DC$229=2,DC60=2),2)+IF(AND(DC$229=1,DC60=1),2)</f>
        <v>0</v>
      </c>
      <c r="DF60" s="26" t="s">
        <v>39</v>
      </c>
      <c r="DG60" s="15">
        <f>+DA60+DD60+DE60+DM60</f>
        <v>2</v>
      </c>
      <c r="DH60" s="79">
        <f>+DG60+CR60</f>
        <v>15</v>
      </c>
      <c r="DI60" s="27">
        <v>30.125</v>
      </c>
      <c r="DJ60" s="27"/>
      <c r="DK60" s="18" t="s">
        <v>39</v>
      </c>
      <c r="DL60" s="18"/>
      <c r="DM60" s="115"/>
      <c r="DN60" s="98">
        <v>28.81</v>
      </c>
      <c r="DO60" s="27"/>
      <c r="DP60" s="77"/>
      <c r="DQ60" s="15">
        <f>IF(AND(DR$229&gt;4,DP60=1),6)+IF(AND(DR$229&gt;4,DP60=2),4)+IF(AND(DR$229&gt;4,DP60=3),3)+IF(AND(DR$229&gt;4,DP60=4),2)+IF(AND(DR$229&gt;4,DP60=5),1)+IF(AND(DR$229&gt;4,DP60&gt;5),1)+IF(AND(DR$229=4,DP60=1),4)+IF(AND(DR$229=4,DP60=2),3)+IF(AND(DR$229=4,DP60=3),2)+IF(AND(DR$229=4,DP60=4),1)+IF(AND(DR$229=3,DP60=1),3)+IF(AND(DR$229=3,DP60=2),2)+IF(AND(DR$229=3,DP60=3),1)+IF(AND(DR$229=2,DP60=1),2)+IF(AND(DR$229=2,DP60=2),1)+IF(AND(DR$229=1,DP60=1),1)</f>
        <v>0</v>
      </c>
      <c r="DR60" s="78"/>
      <c r="DS60" s="78"/>
      <c r="DT60" s="15">
        <f>IF(AND(DS$229&gt;4,DR60=1),12)+IF(AND(DS$229&gt;4,DR60=2),8)+IF(AND(DS$229&gt;4,DR60=3),6)+IF(AND(DS$229&gt;4,DR60=4),5)+IF(AND(DS$229&gt;4,DR60=5),4)+IF(AND(DS$229&gt;4,DR60=6),3)+IF(AND(DS$229&gt;4,DR60=7),2)+IF(AND(DS$229&gt;4,DR60&gt;7),1)+IF(AND(DS$229=4,DR60=1),8)+IF(AND(DS$229=4,DR60=2),6)+IF(AND(DS$229=4,DR60=3),4)+IF(AND(DS$229=4,DR60=4),2)+IF(AND(DS$229=3,DR60=1),6)+IF(AND(DS$229=3,DR60=2),4)+IF(AND(DS$229=3,DR60=3),2)+IF(AND(DS$229=2,DR60=1),4)+IF(AND(DS$229=2,DR60=2),2)+IF(AND(DS$229=1,DR60=1),2)</f>
        <v>0</v>
      </c>
      <c r="DU60" s="15">
        <f>IF(AND(DS$229&gt;4,DS60=1),12)+IF(AND(DS$229&gt;4,DS60=2),8)+IF(AND(DS$229&gt;4,DS60=3),6)+IF(AND(DS$229&gt;4,DS60=4),5)+IF(AND(DS$229&gt;4,DS60=5),4)+IF(AND(DS$229&gt;4,DS60=6),3)+IF(AND(DS$229&gt;4,DS60=7),2)+IF(AND(DS$229&gt;4,DS60&gt;7),1)+IF(AND(DS$229=4,DS60=1),8)+IF(AND(DS$229=4,DS60=2),6)+IF(AND(DS$229=4,DS60=3),4)+IF(AND(DS$229=4,DS60=4),2)+IF(AND(DS$229=3,DS60=1),6)+IF(AND(DS$229=3,DS60=2),4)+IF(AND(DS$229=3,DS60=3),2)+IF(AND(DS$229=2,DS60=1),4)+IF(AND(DS$229=2,DS60=2),2)+IF(AND(DS$229=1,DS60=1),2)</f>
        <v>0</v>
      </c>
      <c r="DV60" s="26" t="s">
        <v>39</v>
      </c>
      <c r="DW60" s="15">
        <f>+DQ60+DT60+DU60+EC60</f>
        <v>0</v>
      </c>
      <c r="DX60" s="79">
        <f>+DW60+DH60</f>
        <v>15</v>
      </c>
      <c r="DY60" s="27"/>
      <c r="DZ60" s="27"/>
      <c r="EA60" s="18" t="s">
        <v>39</v>
      </c>
      <c r="EB60" s="18"/>
      <c r="EC60" s="24"/>
      <c r="ED60" s="98">
        <v>28.81</v>
      </c>
      <c r="EE60" s="27"/>
      <c r="EF60" s="77"/>
      <c r="EG60" s="15">
        <f t="shared" si="129"/>
        <v>0</v>
      </c>
      <c r="EH60" s="78"/>
      <c r="EI60" s="78"/>
      <c r="EJ60" s="15">
        <f t="shared" si="130"/>
        <v>0</v>
      </c>
      <c r="EK60" s="15">
        <f t="shared" si="131"/>
        <v>0</v>
      </c>
      <c r="EL60" s="26" t="s">
        <v>39</v>
      </c>
      <c r="EM60" s="15">
        <f t="shared" si="122"/>
        <v>0</v>
      </c>
      <c r="EN60" s="79">
        <f t="shared" si="123"/>
        <v>15</v>
      </c>
      <c r="EO60" s="27"/>
      <c r="EP60" s="27"/>
      <c r="EQ60" s="18" t="s">
        <v>39</v>
      </c>
      <c r="ER60" s="18"/>
      <c r="ES60" s="115"/>
      <c r="ET60" s="98">
        <v>28.81</v>
      </c>
      <c r="EU60" s="27"/>
      <c r="EV60" s="77"/>
      <c r="EW60" s="15">
        <f t="shared" si="132"/>
        <v>0</v>
      </c>
      <c r="EX60" s="78"/>
      <c r="EY60" s="78"/>
      <c r="EZ60" s="15">
        <f t="shared" si="133"/>
        <v>0</v>
      </c>
      <c r="FA60" s="15">
        <f t="shared" si="134"/>
        <v>0</v>
      </c>
      <c r="FB60" s="26" t="s">
        <v>39</v>
      </c>
      <c r="FC60" s="15">
        <f t="shared" si="124"/>
        <v>0</v>
      </c>
      <c r="FD60" s="79">
        <f t="shared" si="125"/>
        <v>15</v>
      </c>
      <c r="FE60" s="27"/>
      <c r="FF60" s="27"/>
      <c r="FG60" s="18" t="s">
        <v>39</v>
      </c>
      <c r="FH60" s="18"/>
      <c r="FI60" s="115"/>
      <c r="FJ60" s="98">
        <v>28.81</v>
      </c>
      <c r="FK60" s="125"/>
      <c r="FL60" s="140"/>
      <c r="FM60" s="131"/>
      <c r="FN60" s="131"/>
      <c r="FO60" s="131"/>
      <c r="FP60" s="132"/>
      <c r="FQ60" s="141"/>
      <c r="FR60" s="140"/>
      <c r="FS60" s="131"/>
      <c r="FT60" s="131"/>
      <c r="FU60" s="132"/>
      <c r="FV60" s="141"/>
      <c r="FW60" s="140"/>
      <c r="FX60" s="131"/>
      <c r="FY60" s="131"/>
      <c r="FZ60" s="132"/>
      <c r="GA60" s="141"/>
      <c r="GB60" s="140"/>
      <c r="GC60" s="131"/>
      <c r="GD60" s="131"/>
      <c r="GE60" s="132">
        <f t="shared" si="135"/>
        <v>0</v>
      </c>
      <c r="GF60" s="144" t="e">
        <f t="shared" si="136"/>
        <v>#DIV/0!</v>
      </c>
      <c r="GG60" s="140"/>
      <c r="GH60" s="131"/>
      <c r="GI60" s="131"/>
      <c r="GJ60" s="132">
        <f t="shared" si="137"/>
        <v>0</v>
      </c>
      <c r="GK60" s="144" t="e">
        <f t="shared" si="138"/>
        <v>#DIV/0!</v>
      </c>
      <c r="GL60" s="140"/>
      <c r="GM60" s="131"/>
      <c r="GN60" s="131"/>
      <c r="GO60" s="132"/>
      <c r="GP60" s="141"/>
    </row>
    <row r="61" spans="1:202" hidden="1" x14ac:dyDescent="0.25">
      <c r="A61" s="89" t="s">
        <v>135</v>
      </c>
      <c r="B61" s="10">
        <v>24</v>
      </c>
      <c r="C61" s="21"/>
      <c r="D61" s="20"/>
      <c r="E61" s="10" t="s">
        <v>109</v>
      </c>
      <c r="F61" s="13"/>
      <c r="G61" s="27"/>
      <c r="H61" s="25"/>
      <c r="I61" s="15"/>
      <c r="J61" s="10"/>
      <c r="K61" s="10"/>
      <c r="L61" s="15"/>
      <c r="M61" s="15"/>
      <c r="N61" s="26"/>
      <c r="O61" s="15"/>
      <c r="P61" s="15"/>
      <c r="Q61" s="27"/>
      <c r="R61" s="27"/>
      <c r="S61" s="18"/>
      <c r="T61" s="23"/>
      <c r="U61" s="115"/>
      <c r="V61" s="66"/>
      <c r="W61" s="27">
        <v>28.672000000000001</v>
      </c>
      <c r="X61" s="25"/>
      <c r="Y61" s="15"/>
      <c r="Z61" s="10"/>
      <c r="AA61" s="10"/>
      <c r="AB61" s="15"/>
      <c r="AC61" s="15"/>
      <c r="AD61" s="26"/>
      <c r="AE61" s="15"/>
      <c r="AF61" s="15"/>
      <c r="AG61" s="27">
        <v>29.04</v>
      </c>
      <c r="AH61" s="27"/>
      <c r="AI61" s="18"/>
      <c r="AJ61" s="23" t="s">
        <v>134</v>
      </c>
      <c r="AK61" s="115"/>
      <c r="AL61" s="98">
        <v>29.04</v>
      </c>
      <c r="AM61" s="27">
        <v>28.38</v>
      </c>
      <c r="AN61" s="96"/>
      <c r="AO61" s="15"/>
      <c r="AP61" s="97"/>
      <c r="AQ61" s="97"/>
      <c r="AR61" s="15"/>
      <c r="AS61" s="15"/>
      <c r="AT61" s="26" t="s">
        <v>29</v>
      </c>
      <c r="AU61" s="15"/>
      <c r="AV61" s="79"/>
      <c r="AW61" s="27">
        <v>29.155000000000001</v>
      </c>
      <c r="AX61" s="27">
        <v>28.765000000000001</v>
      </c>
      <c r="AY61" s="18" t="s">
        <v>39</v>
      </c>
      <c r="AZ61" s="23" t="s">
        <v>140</v>
      </c>
      <c r="BA61" s="115"/>
      <c r="BB61" s="98">
        <v>28.38</v>
      </c>
      <c r="BC61" s="27"/>
      <c r="BD61" s="96"/>
      <c r="BE61" s="15">
        <f>IF(AND(BF$229&gt;4,BD61=1),6)+IF(AND(BF$229&gt;4,BD61=2),4)+IF(AND(BF$229&gt;4,BD61=3),3)+IF(AND(BF$229&gt;4,BD61=4),2)+IF(AND(BF$229&gt;4,BD61=5),1)+IF(AND(BF$229&gt;4,BD61&gt;5),1)+IF(AND(BF$229=4,BD61=1),4)+IF(AND(BF$229=4,BD61=2),3)+IF(AND(BF$229=4,BD61=3),2)+IF(AND(BF$229=4,BD61=4),1)+IF(AND(BF$229=3,BD61=1),3)+IF(AND(BF$229=3,BD61=2),2)+IF(AND(BF$229=3,BD61=3),1)+IF(AND(BF$229=2,BD61=1),2)+IF(AND(BF$229=2,BD61=2),1)+IF(AND(BF$229=1,BD61=1),1)</f>
        <v>0</v>
      </c>
      <c r="BF61" s="97"/>
      <c r="BG61" s="97">
        <v>5</v>
      </c>
      <c r="BH61" s="15">
        <f>IF(AND(BG$229&gt;4,BF61=1),12)+IF(AND(BG$229&gt;4,BF61=2),8)+IF(AND(BG$229&gt;4,BF61=3),6)+IF(AND(BG$229&gt;4,BF61=4),5)+IF(AND(BG$229&gt;4,BF61=5),4)+IF(AND(BG$229&gt;4,BF61=6),3)+IF(AND(BG$229&gt;4,BF61=7),2)+IF(AND(BG$229&gt;4,BF61&gt;7),1)+IF(AND(BG$229=4,BF61=1),8)+IF(AND(BG$229=4,BF61=2),6)+IF(AND(BG$229=4,BF61=3),4)+IF(AND(BG$229=4,BF61=4),2)+IF(AND(BG$229=3,BF61=1),6)+IF(AND(BG$229=3,BF61=2),4)+IF(AND(BG$229=3,BF61=3),2)+IF(AND(BG$229=2,BF61=1),4)+IF(AND(BG$229=2,BF61=2),2)+IF(AND(BG$229=1,BF61=1),2)</f>
        <v>0</v>
      </c>
      <c r="BI61" s="15">
        <f>IF(AND(BG$229&gt;4,BG61=1),12)+IF(AND(BG$229&gt;4,BG61=2),8)+IF(AND(BG$229&gt;4,BG61=3),6)+IF(AND(BG$229&gt;4,BG61=4),5)+IF(AND(BG$229&gt;4,BG61=5),4)+IF(AND(BG$229&gt;4,BG61=6),3)+IF(AND(BG$229&gt;4,BG61=7),2)+IF(AND(BG$229&gt;4,BG61&gt;7),1)+IF(AND(BG$229=4,BG61=1),8)+IF(AND(BG$229=4,BG61=2),6)+IF(AND(BG$229=4,BG61=3),4)+IF(AND(BG$229=4,BG61=4),2)+IF(AND(BG$229=3,BG61=1),6)+IF(AND(BG$229=3,BG61=2),4)+IF(AND(BG$229=3,BG61=3),2)+IF(AND(BG$229=2,BG61=1),4)+IF(AND(BG$229=2,BG61=2),2)+IF(AND(BG$229=1,BG61=1),2)</f>
        <v>4</v>
      </c>
      <c r="BJ61" s="26" t="s">
        <v>39</v>
      </c>
      <c r="BK61" s="15">
        <f>+BE61+BH61+BI61+BQ61</f>
        <v>5</v>
      </c>
      <c r="BL61" s="79">
        <f>+BK61+AV61</f>
        <v>5</v>
      </c>
      <c r="BM61" s="27">
        <v>29.335000000000001</v>
      </c>
      <c r="BN61" s="27">
        <v>28.140999999999998</v>
      </c>
      <c r="BO61" s="18" t="s">
        <v>39</v>
      </c>
      <c r="BP61" s="28"/>
      <c r="BQ61" s="115">
        <v>1</v>
      </c>
      <c r="BR61" s="98">
        <v>28.140999999999998</v>
      </c>
      <c r="BS61" s="27"/>
      <c r="BT61" s="96"/>
      <c r="BU61" s="15">
        <f>IF(AND(BV$229&gt;4,BT61=1),6)+IF(AND(BV$229&gt;4,BT61=2),4)+IF(AND(BV$229&gt;4,BT61=3),3)+IF(AND(BV$229&gt;4,BT61=4),2)+IF(AND(BV$229&gt;4,BT61=5),1)+IF(AND(BV$229&gt;4,BT61&gt;5),1)+IF(AND(BV$229=4,BT61=1),4)+IF(AND(BV$229=4,BT61=2),3)+IF(AND(BV$229=4,BT61=3),2)+IF(AND(BV$229=4,BT61=4),1)+IF(AND(BV$229=3,BT61=1),3)+IF(AND(BV$229=3,BT61=2),2)+IF(AND(BV$229=3,BT61=3),1)+IF(AND(BV$229=2,BT61=1),2)+IF(AND(BV$229=2,BT61=2),1)+IF(AND(BV$229=1,BT61=1),1)</f>
        <v>0</v>
      </c>
      <c r="BV61" s="97"/>
      <c r="BW61" s="97"/>
      <c r="BX61" s="15">
        <f>IF(AND(BW$229&gt;4,BV61=1),12)+IF(AND(BW$229&gt;4,BV61=2),8)+IF(AND(BW$229&gt;4,BV61=3),6)+IF(AND(BW$229&gt;4,BV61=4),5)+IF(AND(BW$229&gt;4,BV61=5),4)+IF(AND(BW$229&gt;4,BV61=6),3)+IF(AND(BW$229&gt;4,BV61=7),2)+IF(AND(BW$229&gt;4,BV61&gt;7),1)+IF(AND(BW$229=4,BV61=1),8)+IF(AND(BW$229=4,BV61=2),6)+IF(AND(BW$229=4,BV61=3),4)+IF(AND(BW$229=4,BV61=4),2)+IF(AND(BW$229=3,BV61=1),6)+IF(AND(BW$229=3,BV61=2),4)+IF(AND(BW$229=3,BV61=3),2)+IF(AND(BW$229=2,BV61=1),4)+IF(AND(BW$229=2,BV61=2),2)+IF(AND(BW$229=1,BV61=1),2)</f>
        <v>0</v>
      </c>
      <c r="BY61" s="15">
        <f>IF(AND(BW$229&gt;4,BW61=1),12)+IF(AND(BW$229&gt;4,BW61=2),8)+IF(AND(BW$229&gt;4,BW61=3),6)+IF(AND(BW$229&gt;4,BW61=4),5)+IF(AND(BW$229&gt;4,BW61=5),4)+IF(AND(BW$229&gt;4,BW61=6),3)+IF(AND(BW$229&gt;4,BW61=7),2)+IF(AND(BW$229&gt;4,BW61&gt;7),1)+IF(AND(BW$229=4,BW61=1),8)+IF(AND(BW$229=4,BW61=2),6)+IF(AND(BW$229=4,BW61=3),4)+IF(AND(BW$229=4,BW61=4),2)+IF(AND(BW$229=3,BW61=1),6)+IF(AND(BW$229=3,BW61=2),4)+IF(AND(BW$229=3,BW61=3),2)+IF(AND(BW$229=2,BW61=1),4)+IF(AND(BW$229=2,BW61=2),2)+IF(AND(BW$229=1,BW61=1),2)</f>
        <v>0</v>
      </c>
      <c r="BZ61" s="26" t="s">
        <v>39</v>
      </c>
      <c r="CA61" s="15">
        <f>+BU61+BX61+BY61+CG61</f>
        <v>0</v>
      </c>
      <c r="CB61" s="79">
        <f>+CA61+BL61</f>
        <v>5</v>
      </c>
      <c r="CC61" s="27"/>
      <c r="CD61" s="27"/>
      <c r="CE61" s="18" t="s">
        <v>39</v>
      </c>
      <c r="CF61" s="28"/>
      <c r="CG61" s="115"/>
      <c r="CH61" s="98">
        <v>28.140999999999998</v>
      </c>
      <c r="CI61" s="27"/>
      <c r="CJ61" s="96"/>
      <c r="CK61" s="15">
        <f>IF(AND(CL$229&gt;4,CJ61=1),6)+IF(AND(CL$229&gt;4,CJ61=2),4)+IF(AND(CL$229&gt;4,CJ61=3),3)+IF(AND(CL$229&gt;4,CJ61=4),2)+IF(AND(CL$229&gt;4,CJ61=5),1)+IF(AND(CL$229&gt;4,CJ61&gt;5),1)+IF(AND(CL$229=4,CJ61=1),4)+IF(AND(CL$229=4,CJ61=2),3)+IF(AND(CL$229=4,CJ61=3),2)+IF(AND(CL$229=4,CJ61=4),1)+IF(AND(CL$229=3,CJ61=1),3)+IF(AND(CL$229=3,CJ61=2),2)+IF(AND(CL$229=3,CJ61=3),1)+IF(AND(CL$229=2,CJ61=1),2)+IF(AND(CL$229=2,CJ61=2),1)+IF(AND(CL$229=1,CJ61=1),1)</f>
        <v>0</v>
      </c>
      <c r="CL61" s="97"/>
      <c r="CM61" s="97"/>
      <c r="CN61" s="15">
        <f>IF(AND(CM$229&gt;4,CL61=1),12)+IF(AND(CM$229&gt;4,CL61=2),8)+IF(AND(CM$229&gt;4,CL61=3),6)+IF(AND(CM$229&gt;4,CL61=4),5)+IF(AND(CM$229&gt;4,CL61=5),4)+IF(AND(CM$229&gt;4,CL61=6),3)+IF(AND(CM$229&gt;4,CL61=7),2)+IF(AND(CM$229&gt;4,CL61&gt;7),1)+IF(AND(CM$229=4,CL61=1),8)+IF(AND(CM$229=4,CL61=2),6)+IF(AND(CM$229=4,CL61=3),4)+IF(AND(CM$229=4,CL61=4),2)+IF(AND(CM$229=3,CL61=1),6)+IF(AND(CM$229=3,CL61=2),4)+IF(AND(CM$229=3,CL61=3),2)+IF(AND(CM$229=2,CL61=1),4)+IF(AND(CM$229=2,CL61=2),2)+IF(AND(CM$229=1,CL61=1),2)</f>
        <v>0</v>
      </c>
      <c r="CO61" s="15">
        <f>IF(AND(CM$229&gt;4,CM61=1),12)+IF(AND(CM$229&gt;4,CM61=2),8)+IF(AND(CM$229&gt;4,CM61=3),6)+IF(AND(CM$229&gt;4,CM61=4),5)+IF(AND(CM$229&gt;4,CM61=5),4)+IF(AND(CM$229&gt;4,CM61=6),3)+IF(AND(CM$229&gt;4,CM61=7),2)+IF(AND(CM$229&gt;4,CM61&gt;7),1)+IF(AND(CM$229=4,CM61=1),8)+IF(AND(CM$229=4,CM61=2),6)+IF(AND(CM$229=4,CM61=3),4)+IF(AND(CM$229=4,CM61=4),2)+IF(AND(CM$229=3,CM61=1),6)+IF(AND(CM$229=3,CM61=2),4)+IF(AND(CM$229=3,CM61=3),2)+IF(AND(CM$229=2,CM61=1),4)+IF(AND(CM$229=2,CM61=2),2)+IF(AND(CM$229=1,CM61=1),2)</f>
        <v>0</v>
      </c>
      <c r="CP61" s="26" t="s">
        <v>39</v>
      </c>
      <c r="CQ61" s="15">
        <f>+CK61+CN61+CO61+CW61</f>
        <v>0</v>
      </c>
      <c r="CR61" s="79">
        <f>+CQ61+CB61</f>
        <v>5</v>
      </c>
      <c r="CS61" s="27"/>
      <c r="CT61" s="27"/>
      <c r="CU61" s="18" t="s">
        <v>39</v>
      </c>
      <c r="CV61" s="28"/>
      <c r="CW61" s="115"/>
      <c r="CX61" s="98">
        <v>28.140999999999998</v>
      </c>
      <c r="CY61" s="27"/>
      <c r="CZ61" s="77"/>
      <c r="DA61" s="15">
        <f>IF(AND(DB$229&gt;4,CZ61=1),6)+IF(AND(DB$229&gt;4,CZ61=2),4)+IF(AND(DB$229&gt;4,CZ61=3),3)+IF(AND(DB$229&gt;4,CZ61=4),2)+IF(AND(DB$229&gt;4,CZ61=5),1)+IF(AND(DB$229&gt;4,CZ61&gt;5),1)+IF(AND(DB$229=4,CZ61=1),4)+IF(AND(DB$229=4,CZ61=2),3)+IF(AND(DB$229=4,CZ61=3),2)+IF(AND(DB$229=4,CZ61=4),1)+IF(AND(DB$229=3,CZ61=1),3)+IF(AND(DB$229=3,CZ61=2),2)+IF(AND(DB$229=3,CZ61=3),1)+IF(AND(DB$229=2,CZ61=1),2)+IF(AND(DB$229=2,CZ61=2),1)+IF(AND(DB$229=1,CZ61=1),1)</f>
        <v>0</v>
      </c>
      <c r="DB61" s="78"/>
      <c r="DC61" s="78"/>
      <c r="DD61" s="15">
        <f>IF(AND(DC$229&gt;4,DB61=1),12)+IF(AND(DC$229&gt;4,DB61=2),8)+IF(AND(DC$229&gt;4,DB61=3),6)+IF(AND(DC$229&gt;4,DB61=4),5)+IF(AND(DC$229&gt;4,DB61=5),4)+IF(AND(DC$229&gt;4,DB61=6),3)+IF(AND(DC$229&gt;4,DB61=7),2)+IF(AND(DC$229&gt;4,DB61&gt;7),1)+IF(AND(DC$229=4,DB61=1),8)+IF(AND(DC$229=4,DB61=2),6)+IF(AND(DC$229=4,DB61=3),4)+IF(AND(DC$229=4,DB61=4),2)+IF(AND(DC$229=3,DB61=1),6)+IF(AND(DC$229=3,DB61=2),4)+IF(AND(DC$229=3,DB61=3),2)+IF(AND(DC$229=2,DB61=1),4)+IF(AND(DC$229=2,DB61=2),2)+IF(AND(DC$229=1,DB61=1),2)</f>
        <v>0</v>
      </c>
      <c r="DE61" s="15">
        <f>IF(AND(DC$229&gt;4,DC61=1),12)+IF(AND(DC$229&gt;4,DC61=2),8)+IF(AND(DC$229&gt;4,DC61=3),6)+IF(AND(DC$229&gt;4,DC61=4),5)+IF(AND(DC$229&gt;4,DC61=5),4)+IF(AND(DC$229&gt;4,DC61=6),3)+IF(AND(DC$229&gt;4,DC61=7),2)+IF(AND(DC$229&gt;4,DC61&gt;7),1)+IF(AND(DC$229=4,DC61=1),8)+IF(AND(DC$229=4,DC61=2),6)+IF(AND(DC$229=4,DC61=3),4)+IF(AND(DC$229=4,DC61=4),2)+IF(AND(DC$229=3,DC61=1),6)+IF(AND(DC$229=3,DC61=2),4)+IF(AND(DC$229=3,DC61=3),2)+IF(AND(DC$229=2,DC61=1),4)+IF(AND(DC$229=2,DC61=2),2)+IF(AND(DC$229=1,DC61=1),2)</f>
        <v>0</v>
      </c>
      <c r="DF61" s="26" t="s">
        <v>39</v>
      </c>
      <c r="DG61" s="15">
        <f>+DA61+DD61+DE61+DM61</f>
        <v>0</v>
      </c>
      <c r="DH61" s="79">
        <f>+DG61+CR61</f>
        <v>5</v>
      </c>
      <c r="DI61" s="27"/>
      <c r="DJ61" s="27"/>
      <c r="DK61" s="18" t="s">
        <v>39</v>
      </c>
      <c r="DL61" s="28"/>
      <c r="DM61" s="115"/>
      <c r="DN61" s="98">
        <v>28.140999999999998</v>
      </c>
      <c r="DO61" s="27"/>
      <c r="DP61" s="77"/>
      <c r="DQ61" s="15">
        <f>IF(AND(DR$229&gt;4,DP61=1),6)+IF(AND(DR$229&gt;4,DP61=2),4)+IF(AND(DR$229&gt;4,DP61=3),3)+IF(AND(DR$229&gt;4,DP61=4),2)+IF(AND(DR$229&gt;4,DP61=5),1)+IF(AND(DR$229&gt;4,DP61&gt;5),1)+IF(AND(DR$229=4,DP61=1),4)+IF(AND(DR$229=4,DP61=2),3)+IF(AND(DR$229=4,DP61=3),2)+IF(AND(DR$229=4,DP61=4),1)+IF(AND(DR$229=3,DP61=1),3)+IF(AND(DR$229=3,DP61=2),2)+IF(AND(DR$229=3,DP61=3),1)+IF(AND(DR$229=2,DP61=1),2)+IF(AND(DR$229=2,DP61=2),1)+IF(AND(DR$229=1,DP61=1),1)</f>
        <v>0</v>
      </c>
      <c r="DR61" s="78"/>
      <c r="DS61" s="78"/>
      <c r="DT61" s="15">
        <f>IF(AND(DS$229&gt;4,DR61=1),12)+IF(AND(DS$229&gt;4,DR61=2),8)+IF(AND(DS$229&gt;4,DR61=3),6)+IF(AND(DS$229&gt;4,DR61=4),5)+IF(AND(DS$229&gt;4,DR61=5),4)+IF(AND(DS$229&gt;4,DR61=6),3)+IF(AND(DS$229&gt;4,DR61=7),2)+IF(AND(DS$229&gt;4,DR61&gt;7),1)+IF(AND(DS$229=4,DR61=1),8)+IF(AND(DS$229=4,DR61=2),6)+IF(AND(DS$229=4,DR61=3),4)+IF(AND(DS$229=4,DR61=4),2)+IF(AND(DS$229=3,DR61=1),6)+IF(AND(DS$229=3,DR61=2),4)+IF(AND(DS$229=3,DR61=3),2)+IF(AND(DS$229=2,DR61=1),4)+IF(AND(DS$229=2,DR61=2),2)+IF(AND(DS$229=1,DR61=1),2)</f>
        <v>0</v>
      </c>
      <c r="DU61" s="15">
        <f>IF(AND(DS$229&gt;4,DS61=1),12)+IF(AND(DS$229&gt;4,DS61=2),8)+IF(AND(DS$229&gt;4,DS61=3),6)+IF(AND(DS$229&gt;4,DS61=4),5)+IF(AND(DS$229&gt;4,DS61=5),4)+IF(AND(DS$229&gt;4,DS61=6),3)+IF(AND(DS$229&gt;4,DS61=7),2)+IF(AND(DS$229&gt;4,DS61&gt;7),1)+IF(AND(DS$229=4,DS61=1),8)+IF(AND(DS$229=4,DS61=2),6)+IF(AND(DS$229=4,DS61=3),4)+IF(AND(DS$229=4,DS61=4),2)+IF(AND(DS$229=3,DS61=1),6)+IF(AND(DS$229=3,DS61=2),4)+IF(AND(DS$229=3,DS61=3),2)+IF(AND(DS$229=2,DS61=1),4)+IF(AND(DS$229=2,DS61=2),2)+IF(AND(DS$229=1,DS61=1),2)</f>
        <v>0</v>
      </c>
      <c r="DV61" s="26" t="s">
        <v>39</v>
      </c>
      <c r="DW61" s="15">
        <f>+DQ61+DT61+DU61+EC61</f>
        <v>0</v>
      </c>
      <c r="DX61" s="79">
        <f>+DW61+DH61</f>
        <v>5</v>
      </c>
      <c r="DY61" s="27"/>
      <c r="DZ61" s="27"/>
      <c r="EA61" s="18" t="s">
        <v>39</v>
      </c>
      <c r="EB61" s="18"/>
      <c r="EC61" s="24"/>
      <c r="ED61" s="98">
        <v>28.140999999999998</v>
      </c>
      <c r="EE61" s="27"/>
      <c r="EF61" s="77"/>
      <c r="EG61" s="15">
        <f t="shared" si="129"/>
        <v>0</v>
      </c>
      <c r="EH61" s="78"/>
      <c r="EI61" s="78"/>
      <c r="EJ61" s="15">
        <f t="shared" si="130"/>
        <v>0</v>
      </c>
      <c r="EK61" s="15">
        <f t="shared" si="131"/>
        <v>0</v>
      </c>
      <c r="EL61" s="26" t="s">
        <v>39</v>
      </c>
      <c r="EM61" s="15">
        <f t="shared" si="122"/>
        <v>0</v>
      </c>
      <c r="EN61" s="79">
        <f t="shared" si="123"/>
        <v>5</v>
      </c>
      <c r="EO61" s="27"/>
      <c r="EP61" s="27"/>
      <c r="EQ61" s="18" t="s">
        <v>39</v>
      </c>
      <c r="ER61" s="18"/>
      <c r="ES61" s="115"/>
      <c r="ET61" s="98">
        <v>28.140999999999998</v>
      </c>
      <c r="EU61" s="27"/>
      <c r="EV61" s="77"/>
      <c r="EW61" s="15">
        <f t="shared" si="132"/>
        <v>0</v>
      </c>
      <c r="EX61" s="78"/>
      <c r="EY61" s="78"/>
      <c r="EZ61" s="15">
        <f t="shared" si="133"/>
        <v>0</v>
      </c>
      <c r="FA61" s="15">
        <f t="shared" si="134"/>
        <v>0</v>
      </c>
      <c r="FB61" s="26" t="s">
        <v>39</v>
      </c>
      <c r="FC61" s="15">
        <f t="shared" si="124"/>
        <v>0</v>
      </c>
      <c r="FD61" s="79">
        <f t="shared" si="125"/>
        <v>5</v>
      </c>
      <c r="FE61" s="27"/>
      <c r="FF61" s="27"/>
      <c r="FG61" s="18" t="s">
        <v>39</v>
      </c>
      <c r="FH61" s="18"/>
      <c r="FI61" s="115"/>
      <c r="FJ61" s="98">
        <v>28.140999999999998</v>
      </c>
      <c r="FK61" s="125"/>
      <c r="FL61" s="140"/>
      <c r="FM61" s="131"/>
      <c r="FN61" s="131"/>
      <c r="FO61" s="131"/>
      <c r="FP61" s="132"/>
      <c r="FQ61" s="141"/>
      <c r="FR61" s="140"/>
      <c r="FS61" s="131"/>
      <c r="FT61" s="131"/>
      <c r="FU61" s="132"/>
      <c r="FV61" s="141"/>
      <c r="FW61" s="140"/>
      <c r="FX61" s="131"/>
      <c r="FY61" s="131"/>
      <c r="FZ61" s="132"/>
      <c r="GA61" s="141"/>
      <c r="GB61" s="140"/>
      <c r="GC61" s="131"/>
      <c r="GD61" s="131"/>
      <c r="GE61" s="132">
        <f t="shared" si="135"/>
        <v>0</v>
      </c>
      <c r="GF61" s="144" t="e">
        <f t="shared" si="136"/>
        <v>#DIV/0!</v>
      </c>
      <c r="GG61" s="140"/>
      <c r="GH61" s="131"/>
      <c r="GI61" s="131"/>
      <c r="GJ61" s="132">
        <f t="shared" si="137"/>
        <v>0</v>
      </c>
      <c r="GK61" s="144" t="e">
        <f t="shared" si="138"/>
        <v>#DIV/0!</v>
      </c>
      <c r="GL61" s="140"/>
      <c r="GM61" s="131"/>
      <c r="GN61" s="131"/>
      <c r="GO61" s="132"/>
      <c r="GP61" s="141"/>
    </row>
    <row r="62" spans="1:202" hidden="1" x14ac:dyDescent="0.25">
      <c r="A62" s="89" t="s">
        <v>136</v>
      </c>
      <c r="B62" s="10">
        <v>93</v>
      </c>
      <c r="C62" s="21"/>
      <c r="D62" s="20"/>
      <c r="E62" s="10" t="s">
        <v>65</v>
      </c>
      <c r="F62" s="13"/>
      <c r="G62" s="27"/>
      <c r="H62" s="25"/>
      <c r="I62" s="15"/>
      <c r="J62" s="10"/>
      <c r="K62" s="10"/>
      <c r="L62" s="15"/>
      <c r="M62" s="15"/>
      <c r="N62" s="26"/>
      <c r="O62" s="15"/>
      <c r="P62" s="15"/>
      <c r="Q62" s="27"/>
      <c r="R62" s="27"/>
      <c r="S62" s="18"/>
      <c r="T62" s="23"/>
      <c r="U62" s="115"/>
      <c r="V62" s="66"/>
      <c r="W62" s="27">
        <v>29.061</v>
      </c>
      <c r="X62" s="25"/>
      <c r="Y62" s="15"/>
      <c r="Z62" s="10"/>
      <c r="AA62" s="10"/>
      <c r="AB62" s="15"/>
      <c r="AC62" s="15"/>
      <c r="AD62" s="26" t="s">
        <v>29</v>
      </c>
      <c r="AE62" s="15"/>
      <c r="AF62" s="15"/>
      <c r="AG62" s="27">
        <v>29.035</v>
      </c>
      <c r="AH62" s="27">
        <v>29.341000000000001</v>
      </c>
      <c r="AI62" s="18" t="s">
        <v>39</v>
      </c>
      <c r="AJ62" s="23" t="s">
        <v>140</v>
      </c>
      <c r="AK62" s="115"/>
      <c r="AL62" s="98">
        <v>29.035</v>
      </c>
      <c r="AM62" s="27"/>
      <c r="AN62" s="96"/>
      <c r="AO62" s="15">
        <f>IF(AND(AP$229&gt;4,AN62=1),6)+IF(AND(AP$229&gt;4,AN62=2),4)+IF(AND(AP$229&gt;4,AN62=3),3)+IF(AND(AP$229&gt;4,AN62=4),2)+IF(AND(AP$229&gt;4,AN62=5),1)+IF(AND(AP$229&gt;4,AN62&gt;5),1)+IF(AND(AP$229=4,AN62=1),4)+IF(AND(AP$229=4,AN62=2),3)+IF(AND(AP$229=4,AN62=3),2)+IF(AND(AP$229=4,AN62=4),1)+IF(AND(AP$229=3,AN62=1),3)+IF(AND(AP$229=3,AN62=2),2)+IF(AND(AP$229=3,AN62=3),1)+IF(AND(AP$229=2,AN62=1),2)+IF(AND(AP$229=2,AN62=2),1)+IF(AND(AP$229=1,AN62=1),1)</f>
        <v>0</v>
      </c>
      <c r="AP62" s="97"/>
      <c r="AQ62" s="97"/>
      <c r="AR62" s="15">
        <f>IF(AND(AQ$229&gt;4,AP62=1),12)+IF(AND(AQ$229&gt;4,AP62=2),8)+IF(AND(AQ$229&gt;4,AP62=3),6)+IF(AND(AQ$229&gt;4,AP62=4),5)+IF(AND(AQ$229&gt;4,AP62=5),4)+IF(AND(AQ$229&gt;4,AP62=6),3)+IF(AND(AQ$229&gt;4,AP62=7),2)+IF(AND(AQ$229&gt;4,AP62&gt;7),1)+IF(AND(AQ$229=4,AP62=1),8)+IF(AND(AQ$229=4,AP62=2),6)+IF(AND(AQ$229=4,AP62=3),4)+IF(AND(AQ$229=4,AP62=4),2)+IF(AND(AQ$229=3,AP62=1),6)+IF(AND(AQ$229=3,AP62=2),4)+IF(AND(AQ$229=3,AP62=3),2)+IF(AND(AQ$229=2,AP62=1),4)+IF(AND(AQ$229=2,AP62=2),2)+IF(AND(AQ$229=1,AP62=1),2)</f>
        <v>0</v>
      </c>
      <c r="AS62" s="15">
        <f>IF(AND(AQ$229&gt;4,AQ62=1),12)+IF(AND(AQ$229&gt;4,AQ62=2),8)+IF(AND(AQ$229&gt;4,AQ62=3),6)+IF(AND(AQ$229&gt;4,AQ62=4),5)+IF(AND(AQ$229&gt;4,AQ62=5),4)+IF(AND(AQ$229&gt;4,AQ62=6),3)+IF(AND(AQ$229&gt;4,AQ62=7),2)+IF(AND(AQ$229&gt;4,AQ62&gt;7),1)+IF(AND(AQ$229=4,AQ62=1),8)+IF(AND(AQ$229=4,AQ62=2),6)+IF(AND(AQ$229=4,AQ62=3),4)+IF(AND(AQ$229=4,AQ62=4),2)+IF(AND(AQ$229=3,AQ62=1),6)+IF(AND(AQ$229=3,AQ62=2),4)+IF(AND(AQ$229=3,AQ62=3),2)+IF(AND(AQ$229=2,AQ62=1),4)+IF(AND(AQ$229=2,AQ62=2),2)+IF(AND(AQ$229=1,AQ62=1),2)</f>
        <v>0</v>
      </c>
      <c r="AT62" s="26" t="s">
        <v>39</v>
      </c>
      <c r="AU62" s="15">
        <f>+AO62+AR62+AS62+BA62</f>
        <v>0</v>
      </c>
      <c r="AV62" s="79">
        <f>+AU62+AF62</f>
        <v>0</v>
      </c>
      <c r="AW62" s="27"/>
      <c r="AX62" s="27"/>
      <c r="AY62" s="18" t="s">
        <v>39</v>
      </c>
      <c r="AZ62" s="18"/>
      <c r="BA62" s="115"/>
      <c r="BB62" s="98">
        <v>29.035</v>
      </c>
      <c r="BC62" s="27"/>
      <c r="BD62" s="96"/>
      <c r="BE62" s="15">
        <f>IF(AND(BF$229&gt;4,BD62=1),6)+IF(AND(BF$229&gt;4,BD62=2),4)+IF(AND(BF$229&gt;4,BD62=3),3)+IF(AND(BF$229&gt;4,BD62=4),2)+IF(AND(BF$229&gt;4,BD62=5),1)+IF(AND(BF$229&gt;4,BD62&gt;5),1)+IF(AND(BF$229=4,BD62=1),4)+IF(AND(BF$229=4,BD62=2),3)+IF(AND(BF$229=4,BD62=3),2)+IF(AND(BF$229=4,BD62=4),1)+IF(AND(BF$229=3,BD62=1),3)+IF(AND(BF$229=3,BD62=2),2)+IF(AND(BF$229=3,BD62=3),1)+IF(AND(BF$229=2,BD62=1),2)+IF(AND(BF$229=2,BD62=2),1)+IF(AND(BF$229=1,BD62=1),1)</f>
        <v>0</v>
      </c>
      <c r="BF62" s="97"/>
      <c r="BG62" s="97"/>
      <c r="BH62" s="15">
        <f>IF(AND(BG$229&gt;4,BF62=1),12)+IF(AND(BG$229&gt;4,BF62=2),8)+IF(AND(BG$229&gt;4,BF62=3),6)+IF(AND(BG$229&gt;4,BF62=4),5)+IF(AND(BG$229&gt;4,BF62=5),4)+IF(AND(BG$229&gt;4,BF62=6),3)+IF(AND(BG$229&gt;4,BF62=7),2)+IF(AND(BG$229&gt;4,BF62&gt;7),1)+IF(AND(BG$229=4,BF62=1),8)+IF(AND(BG$229=4,BF62=2),6)+IF(AND(BG$229=4,BF62=3),4)+IF(AND(BG$229=4,BF62=4),2)+IF(AND(BG$229=3,BF62=1),6)+IF(AND(BG$229=3,BF62=2),4)+IF(AND(BG$229=3,BF62=3),2)+IF(AND(BG$229=2,BF62=1),4)+IF(AND(BG$229=2,BF62=2),2)+IF(AND(BG$229=1,BF62=1),2)</f>
        <v>0</v>
      </c>
      <c r="BI62" s="15">
        <f>IF(AND(BG$229&gt;4,BG62=1),12)+IF(AND(BG$229&gt;4,BG62=2),8)+IF(AND(BG$229&gt;4,BG62=3),6)+IF(AND(BG$229&gt;4,BG62=4),5)+IF(AND(BG$229&gt;4,BG62=5),4)+IF(AND(BG$229&gt;4,BG62=6),3)+IF(AND(BG$229&gt;4,BG62=7),2)+IF(AND(BG$229&gt;4,BG62&gt;7),1)+IF(AND(BG$229=4,BG62=1),8)+IF(AND(BG$229=4,BG62=2),6)+IF(AND(BG$229=4,BG62=3),4)+IF(AND(BG$229=4,BG62=4),2)+IF(AND(BG$229=3,BG62=1),6)+IF(AND(BG$229=3,BG62=2),4)+IF(AND(BG$229=3,BG62=3),2)+IF(AND(BG$229=2,BG62=1),4)+IF(AND(BG$229=2,BG62=2),2)+IF(AND(BG$229=1,BG62=1),2)</f>
        <v>0</v>
      </c>
      <c r="BJ62" s="26" t="s">
        <v>39</v>
      </c>
      <c r="BK62" s="15">
        <f>+BE62+BH62+BI62+BQ62</f>
        <v>0</v>
      </c>
      <c r="BL62" s="79">
        <f>+BK62+AV62</f>
        <v>0</v>
      </c>
      <c r="BM62" s="27"/>
      <c r="BN62" s="27"/>
      <c r="BO62" s="18" t="s">
        <v>39</v>
      </c>
      <c r="BP62" s="18"/>
      <c r="BQ62" s="115"/>
      <c r="BR62" s="98">
        <v>29.035</v>
      </c>
      <c r="BS62" s="27"/>
      <c r="BT62" s="96"/>
      <c r="BU62" s="15">
        <f>IF(AND(BV$229&gt;4,BT62=1),6)+IF(AND(BV$229&gt;4,BT62=2),4)+IF(AND(BV$229&gt;4,BT62=3),3)+IF(AND(BV$229&gt;4,BT62=4),2)+IF(AND(BV$229&gt;4,BT62=5),1)+IF(AND(BV$229&gt;4,BT62&gt;5),1)+IF(AND(BV$229=4,BT62=1),4)+IF(AND(BV$229=4,BT62=2),3)+IF(AND(BV$229=4,BT62=3),2)+IF(AND(BV$229=4,BT62=4),1)+IF(AND(BV$229=3,BT62=1),3)+IF(AND(BV$229=3,BT62=2),2)+IF(AND(BV$229=3,BT62=3),1)+IF(AND(BV$229=2,BT62=1),2)+IF(AND(BV$229=2,BT62=2),1)+IF(AND(BV$229=1,BT62=1),1)</f>
        <v>0</v>
      </c>
      <c r="BV62" s="97"/>
      <c r="BW62" s="97"/>
      <c r="BX62" s="15">
        <f>IF(AND(BW$229&gt;4,BV62=1),12)+IF(AND(BW$229&gt;4,BV62=2),8)+IF(AND(BW$229&gt;4,BV62=3),6)+IF(AND(BW$229&gt;4,BV62=4),5)+IF(AND(BW$229&gt;4,BV62=5),4)+IF(AND(BW$229&gt;4,BV62=6),3)+IF(AND(BW$229&gt;4,BV62=7),2)+IF(AND(BW$229&gt;4,BV62&gt;7),1)+IF(AND(BW$229=4,BV62=1),8)+IF(AND(BW$229=4,BV62=2),6)+IF(AND(BW$229=4,BV62=3),4)+IF(AND(BW$229=4,BV62=4),2)+IF(AND(BW$229=3,BV62=1),6)+IF(AND(BW$229=3,BV62=2),4)+IF(AND(BW$229=3,BV62=3),2)+IF(AND(BW$229=2,BV62=1),4)+IF(AND(BW$229=2,BV62=2),2)+IF(AND(BW$229=1,BV62=1),2)</f>
        <v>0</v>
      </c>
      <c r="BY62" s="15">
        <f>IF(AND(BW$229&gt;4,BW62=1),12)+IF(AND(BW$229&gt;4,BW62=2),8)+IF(AND(BW$229&gt;4,BW62=3),6)+IF(AND(BW$229&gt;4,BW62=4),5)+IF(AND(BW$229&gt;4,BW62=5),4)+IF(AND(BW$229&gt;4,BW62=6),3)+IF(AND(BW$229&gt;4,BW62=7),2)+IF(AND(BW$229&gt;4,BW62&gt;7),1)+IF(AND(BW$229=4,BW62=1),8)+IF(AND(BW$229=4,BW62=2),6)+IF(AND(BW$229=4,BW62=3),4)+IF(AND(BW$229=4,BW62=4),2)+IF(AND(BW$229=3,BW62=1),6)+IF(AND(BW$229=3,BW62=2),4)+IF(AND(BW$229=3,BW62=3),2)+IF(AND(BW$229=2,BW62=1),4)+IF(AND(BW$229=2,BW62=2),2)+IF(AND(BW$229=1,BW62=1),2)</f>
        <v>0</v>
      </c>
      <c r="BZ62" s="26" t="s">
        <v>39</v>
      </c>
      <c r="CA62" s="15">
        <f>+BU62+BX62+BY62+CG62</f>
        <v>0</v>
      </c>
      <c r="CB62" s="79">
        <f>+CA62+BL62</f>
        <v>0</v>
      </c>
      <c r="CC62" s="27"/>
      <c r="CD62" s="27"/>
      <c r="CE62" s="18" t="s">
        <v>39</v>
      </c>
      <c r="CF62" s="18"/>
      <c r="CG62" s="115"/>
      <c r="CH62" s="98">
        <v>29.035</v>
      </c>
      <c r="CI62" s="27"/>
      <c r="CJ62" s="96"/>
      <c r="CK62" s="15">
        <f>IF(AND(CL$229&gt;4,CJ62=1),6)+IF(AND(CL$229&gt;4,CJ62=2),4)+IF(AND(CL$229&gt;4,CJ62=3),3)+IF(AND(CL$229&gt;4,CJ62=4),2)+IF(AND(CL$229&gt;4,CJ62=5),1)+IF(AND(CL$229&gt;4,CJ62&gt;5),1)+IF(AND(CL$229=4,CJ62=1),4)+IF(AND(CL$229=4,CJ62=2),3)+IF(AND(CL$229=4,CJ62=3),2)+IF(AND(CL$229=4,CJ62=4),1)+IF(AND(CL$229=3,CJ62=1),3)+IF(AND(CL$229=3,CJ62=2),2)+IF(AND(CL$229=3,CJ62=3),1)+IF(AND(CL$229=2,CJ62=1),2)+IF(AND(CL$229=2,CJ62=2),1)+IF(AND(CL$229=1,CJ62=1),1)</f>
        <v>0</v>
      </c>
      <c r="CL62" s="97"/>
      <c r="CM62" s="97"/>
      <c r="CN62" s="15">
        <f>IF(AND(CM$229&gt;4,CL62=1),12)+IF(AND(CM$229&gt;4,CL62=2),8)+IF(AND(CM$229&gt;4,CL62=3),6)+IF(AND(CM$229&gt;4,CL62=4),5)+IF(AND(CM$229&gt;4,CL62=5),4)+IF(AND(CM$229&gt;4,CL62=6),3)+IF(AND(CM$229&gt;4,CL62=7),2)+IF(AND(CM$229&gt;4,CL62&gt;7),1)+IF(AND(CM$229=4,CL62=1),8)+IF(AND(CM$229=4,CL62=2),6)+IF(AND(CM$229=4,CL62=3),4)+IF(AND(CM$229=4,CL62=4),2)+IF(AND(CM$229=3,CL62=1),6)+IF(AND(CM$229=3,CL62=2),4)+IF(AND(CM$229=3,CL62=3),2)+IF(AND(CM$229=2,CL62=1),4)+IF(AND(CM$229=2,CL62=2),2)+IF(AND(CM$229=1,CL62=1),2)</f>
        <v>0</v>
      </c>
      <c r="CO62" s="15">
        <f>IF(AND(CM$229&gt;4,CM62=1),12)+IF(AND(CM$229&gt;4,CM62=2),8)+IF(AND(CM$229&gt;4,CM62=3),6)+IF(AND(CM$229&gt;4,CM62=4),5)+IF(AND(CM$229&gt;4,CM62=5),4)+IF(AND(CM$229&gt;4,CM62=6),3)+IF(AND(CM$229&gt;4,CM62=7),2)+IF(AND(CM$229&gt;4,CM62&gt;7),1)+IF(AND(CM$229=4,CM62=1),8)+IF(AND(CM$229=4,CM62=2),6)+IF(AND(CM$229=4,CM62=3),4)+IF(AND(CM$229=4,CM62=4),2)+IF(AND(CM$229=3,CM62=1),6)+IF(AND(CM$229=3,CM62=2),4)+IF(AND(CM$229=3,CM62=3),2)+IF(AND(CM$229=2,CM62=1),4)+IF(AND(CM$229=2,CM62=2),2)+IF(AND(CM$229=1,CM62=1),2)</f>
        <v>0</v>
      </c>
      <c r="CP62" s="26" t="s">
        <v>39</v>
      </c>
      <c r="CQ62" s="15">
        <f>+CK62+CN62+CO62+CW62</f>
        <v>0</v>
      </c>
      <c r="CR62" s="79">
        <f>+CQ62+CB62</f>
        <v>0</v>
      </c>
      <c r="CS62" s="27"/>
      <c r="CT62" s="27"/>
      <c r="CU62" s="18" t="s">
        <v>39</v>
      </c>
      <c r="CV62" s="18"/>
      <c r="CW62" s="115"/>
      <c r="CX62" s="98">
        <v>29.035</v>
      </c>
      <c r="CY62" s="27"/>
      <c r="CZ62" s="77"/>
      <c r="DA62" s="15">
        <f>IF(AND(DB$229&gt;4,CZ62=1),6)+IF(AND(DB$229&gt;4,CZ62=2),4)+IF(AND(DB$229&gt;4,CZ62=3),3)+IF(AND(DB$229&gt;4,CZ62=4),2)+IF(AND(DB$229&gt;4,CZ62=5),1)+IF(AND(DB$229&gt;4,CZ62&gt;5),1)+IF(AND(DB$229=4,CZ62=1),4)+IF(AND(DB$229=4,CZ62=2),3)+IF(AND(DB$229=4,CZ62=3),2)+IF(AND(DB$229=4,CZ62=4),1)+IF(AND(DB$229=3,CZ62=1),3)+IF(AND(DB$229=3,CZ62=2),2)+IF(AND(DB$229=3,CZ62=3),1)+IF(AND(DB$229=2,CZ62=1),2)+IF(AND(DB$229=2,CZ62=2),1)+IF(AND(DB$229=1,CZ62=1),1)</f>
        <v>0</v>
      </c>
      <c r="DB62" s="78"/>
      <c r="DC62" s="78"/>
      <c r="DD62" s="15">
        <f>IF(AND(DC$229&gt;4,DB62=1),12)+IF(AND(DC$229&gt;4,DB62=2),8)+IF(AND(DC$229&gt;4,DB62=3),6)+IF(AND(DC$229&gt;4,DB62=4),5)+IF(AND(DC$229&gt;4,DB62=5),4)+IF(AND(DC$229&gt;4,DB62=6),3)+IF(AND(DC$229&gt;4,DB62=7),2)+IF(AND(DC$229&gt;4,DB62&gt;7),1)+IF(AND(DC$229=4,DB62=1),8)+IF(AND(DC$229=4,DB62=2),6)+IF(AND(DC$229=4,DB62=3),4)+IF(AND(DC$229=4,DB62=4),2)+IF(AND(DC$229=3,DB62=1),6)+IF(AND(DC$229=3,DB62=2),4)+IF(AND(DC$229=3,DB62=3),2)+IF(AND(DC$229=2,DB62=1),4)+IF(AND(DC$229=2,DB62=2),2)+IF(AND(DC$229=1,DB62=1),2)</f>
        <v>0</v>
      </c>
      <c r="DE62" s="15">
        <f>IF(AND(DC$229&gt;4,DC62=1),12)+IF(AND(DC$229&gt;4,DC62=2),8)+IF(AND(DC$229&gt;4,DC62=3),6)+IF(AND(DC$229&gt;4,DC62=4),5)+IF(AND(DC$229&gt;4,DC62=5),4)+IF(AND(DC$229&gt;4,DC62=6),3)+IF(AND(DC$229&gt;4,DC62=7),2)+IF(AND(DC$229&gt;4,DC62&gt;7),1)+IF(AND(DC$229=4,DC62=1),8)+IF(AND(DC$229=4,DC62=2),6)+IF(AND(DC$229=4,DC62=3),4)+IF(AND(DC$229=4,DC62=4),2)+IF(AND(DC$229=3,DC62=1),6)+IF(AND(DC$229=3,DC62=2),4)+IF(AND(DC$229=3,DC62=3),2)+IF(AND(DC$229=2,DC62=1),4)+IF(AND(DC$229=2,DC62=2),2)+IF(AND(DC$229=1,DC62=1),2)</f>
        <v>0</v>
      </c>
      <c r="DF62" s="26" t="s">
        <v>39</v>
      </c>
      <c r="DG62" s="15">
        <f>+DA62+DD62+DE62+DM62</f>
        <v>0</v>
      </c>
      <c r="DH62" s="79">
        <f>+DG62+CR62</f>
        <v>0</v>
      </c>
      <c r="DI62" s="27"/>
      <c r="DJ62" s="27"/>
      <c r="DK62" s="18" t="s">
        <v>39</v>
      </c>
      <c r="DL62" s="18"/>
      <c r="DM62" s="115"/>
      <c r="DN62" s="98">
        <v>29.035</v>
      </c>
      <c r="DO62" s="27"/>
      <c r="DP62" s="77"/>
      <c r="DQ62" s="15">
        <f>IF(AND(DR$229&gt;4,DP62=1),6)+IF(AND(DR$229&gt;4,DP62=2),4)+IF(AND(DR$229&gt;4,DP62=3),3)+IF(AND(DR$229&gt;4,DP62=4),2)+IF(AND(DR$229&gt;4,DP62=5),1)+IF(AND(DR$229&gt;4,DP62&gt;5),1)+IF(AND(DR$229=4,DP62=1),4)+IF(AND(DR$229=4,DP62=2),3)+IF(AND(DR$229=4,DP62=3),2)+IF(AND(DR$229=4,DP62=4),1)+IF(AND(DR$229=3,DP62=1),3)+IF(AND(DR$229=3,DP62=2),2)+IF(AND(DR$229=3,DP62=3),1)+IF(AND(DR$229=2,DP62=1),2)+IF(AND(DR$229=2,DP62=2),1)+IF(AND(DR$229=1,DP62=1),1)</f>
        <v>0</v>
      </c>
      <c r="DR62" s="78"/>
      <c r="DS62" s="78"/>
      <c r="DT62" s="15">
        <f>IF(AND(DS$229&gt;4,DR62=1),12)+IF(AND(DS$229&gt;4,DR62=2),8)+IF(AND(DS$229&gt;4,DR62=3),6)+IF(AND(DS$229&gt;4,DR62=4),5)+IF(AND(DS$229&gt;4,DR62=5),4)+IF(AND(DS$229&gt;4,DR62=6),3)+IF(AND(DS$229&gt;4,DR62=7),2)+IF(AND(DS$229&gt;4,DR62&gt;7),1)+IF(AND(DS$229=4,DR62=1),8)+IF(AND(DS$229=4,DR62=2),6)+IF(AND(DS$229=4,DR62=3),4)+IF(AND(DS$229=4,DR62=4),2)+IF(AND(DS$229=3,DR62=1),6)+IF(AND(DS$229=3,DR62=2),4)+IF(AND(DS$229=3,DR62=3),2)+IF(AND(DS$229=2,DR62=1),4)+IF(AND(DS$229=2,DR62=2),2)+IF(AND(DS$229=1,DR62=1),2)</f>
        <v>0</v>
      </c>
      <c r="DU62" s="15">
        <f>IF(AND(DS$229&gt;4,DS62=1),12)+IF(AND(DS$229&gt;4,DS62=2),8)+IF(AND(DS$229&gt;4,DS62=3),6)+IF(AND(DS$229&gt;4,DS62=4),5)+IF(AND(DS$229&gt;4,DS62=5),4)+IF(AND(DS$229&gt;4,DS62=6),3)+IF(AND(DS$229&gt;4,DS62=7),2)+IF(AND(DS$229&gt;4,DS62&gt;7),1)+IF(AND(DS$229=4,DS62=1),8)+IF(AND(DS$229=4,DS62=2),6)+IF(AND(DS$229=4,DS62=3),4)+IF(AND(DS$229=4,DS62=4),2)+IF(AND(DS$229=3,DS62=1),6)+IF(AND(DS$229=3,DS62=2),4)+IF(AND(DS$229=3,DS62=3),2)+IF(AND(DS$229=2,DS62=1),4)+IF(AND(DS$229=2,DS62=2),2)+IF(AND(DS$229=1,DS62=1),2)</f>
        <v>0</v>
      </c>
      <c r="DV62" s="26" t="s">
        <v>39</v>
      </c>
      <c r="DW62" s="15">
        <f>+DQ62+DT62+DU62+EC62</f>
        <v>0</v>
      </c>
      <c r="DX62" s="79">
        <f>+DW62+DH62</f>
        <v>0</v>
      </c>
      <c r="DY62" s="27"/>
      <c r="DZ62" s="27"/>
      <c r="EA62" s="18" t="s">
        <v>39</v>
      </c>
      <c r="EB62" s="18"/>
      <c r="EC62" s="24"/>
      <c r="ED62" s="98">
        <v>29.035</v>
      </c>
      <c r="EE62" s="27"/>
      <c r="EF62" s="77"/>
      <c r="EG62" s="15">
        <f t="shared" si="129"/>
        <v>0</v>
      </c>
      <c r="EH62" s="78"/>
      <c r="EI62" s="78"/>
      <c r="EJ62" s="15">
        <f t="shared" si="130"/>
        <v>0</v>
      </c>
      <c r="EK62" s="15">
        <f t="shared" si="131"/>
        <v>0</v>
      </c>
      <c r="EL62" s="26" t="s">
        <v>39</v>
      </c>
      <c r="EM62" s="15">
        <f t="shared" si="122"/>
        <v>0</v>
      </c>
      <c r="EN62" s="79">
        <f t="shared" si="123"/>
        <v>0</v>
      </c>
      <c r="EO62" s="27"/>
      <c r="EP62" s="27"/>
      <c r="EQ62" s="18" t="s">
        <v>39</v>
      </c>
      <c r="ER62" s="18"/>
      <c r="ES62" s="115"/>
      <c r="ET62" s="98">
        <v>29.035</v>
      </c>
      <c r="EU62" s="27"/>
      <c r="EV62" s="77"/>
      <c r="EW62" s="15">
        <f t="shared" si="132"/>
        <v>0</v>
      </c>
      <c r="EX62" s="78"/>
      <c r="EY62" s="78"/>
      <c r="EZ62" s="15">
        <f t="shared" si="133"/>
        <v>0</v>
      </c>
      <c r="FA62" s="15">
        <f t="shared" si="134"/>
        <v>0</v>
      </c>
      <c r="FB62" s="26" t="s">
        <v>39</v>
      </c>
      <c r="FC62" s="15">
        <f t="shared" si="124"/>
        <v>0</v>
      </c>
      <c r="FD62" s="79">
        <f t="shared" si="125"/>
        <v>0</v>
      </c>
      <c r="FE62" s="27"/>
      <c r="FF62" s="27"/>
      <c r="FG62" s="18" t="s">
        <v>39</v>
      </c>
      <c r="FH62" s="18"/>
      <c r="FI62" s="115"/>
      <c r="FJ62" s="98">
        <v>29.035</v>
      </c>
      <c r="FK62" s="125"/>
      <c r="FL62" s="140"/>
      <c r="FM62" s="131"/>
      <c r="FN62" s="131"/>
      <c r="FO62" s="131"/>
      <c r="FP62" s="132"/>
      <c r="FQ62" s="141"/>
      <c r="FR62" s="140"/>
      <c r="FS62" s="131"/>
      <c r="FT62" s="131"/>
      <c r="FU62" s="132"/>
      <c r="FV62" s="141"/>
      <c r="FW62" s="140"/>
      <c r="FX62" s="131"/>
      <c r="FY62" s="131"/>
      <c r="FZ62" s="132"/>
      <c r="GA62" s="141"/>
      <c r="GB62" s="140"/>
      <c r="GC62" s="131"/>
      <c r="GD62" s="131"/>
      <c r="GE62" s="132">
        <f t="shared" si="135"/>
        <v>0</v>
      </c>
      <c r="GF62" s="144" t="e">
        <f t="shared" si="136"/>
        <v>#DIV/0!</v>
      </c>
      <c r="GG62" s="140"/>
      <c r="GH62" s="131"/>
      <c r="GI62" s="131"/>
      <c r="GJ62" s="132">
        <f t="shared" si="137"/>
        <v>0</v>
      </c>
      <c r="GK62" s="144" t="e">
        <f t="shared" si="138"/>
        <v>#DIV/0!</v>
      </c>
      <c r="GL62" s="140"/>
      <c r="GM62" s="131"/>
      <c r="GN62" s="131"/>
      <c r="GO62" s="132"/>
      <c r="GP62" s="141"/>
    </row>
    <row r="63" spans="1:202" hidden="1" x14ac:dyDescent="0.25">
      <c r="A63" s="89" t="s">
        <v>135</v>
      </c>
      <c r="B63" s="10">
        <v>22</v>
      </c>
      <c r="C63" s="21"/>
      <c r="D63" s="20"/>
      <c r="E63" s="10" t="s">
        <v>179</v>
      </c>
      <c r="F63" s="13"/>
      <c r="G63" s="27"/>
      <c r="H63" s="25"/>
      <c r="I63" s="15"/>
      <c r="J63" s="10"/>
      <c r="K63" s="10"/>
      <c r="L63" s="15"/>
      <c r="M63" s="15"/>
      <c r="N63" s="26"/>
      <c r="O63" s="15"/>
      <c r="P63" s="15"/>
      <c r="Q63" s="27"/>
      <c r="R63" s="27"/>
      <c r="S63" s="18"/>
      <c r="T63" s="23"/>
      <c r="U63" s="115"/>
      <c r="V63" s="66"/>
      <c r="W63" s="27"/>
      <c r="X63" s="25"/>
      <c r="Y63" s="15"/>
      <c r="Z63" s="10"/>
      <c r="AA63" s="10"/>
      <c r="AB63" s="15"/>
      <c r="AC63" s="15"/>
      <c r="AD63" s="26"/>
      <c r="AE63" s="15"/>
      <c r="AF63" s="15"/>
      <c r="AG63" s="27"/>
      <c r="AH63" s="27"/>
      <c r="AI63" s="18"/>
      <c r="AJ63" s="18"/>
      <c r="AK63" s="115"/>
      <c r="AL63" s="13"/>
      <c r="AM63" s="27"/>
      <c r="AN63" s="25"/>
      <c r="AO63" s="15"/>
      <c r="AP63" s="10"/>
      <c r="AQ63" s="10"/>
      <c r="AR63" s="15"/>
      <c r="AS63" s="15"/>
      <c r="AT63" s="26"/>
      <c r="AU63" s="15"/>
      <c r="AV63" s="15"/>
      <c r="AW63" s="27"/>
      <c r="AX63" s="27"/>
      <c r="AY63" s="18"/>
      <c r="AZ63" s="18"/>
      <c r="BA63" s="115"/>
      <c r="BB63" s="13"/>
      <c r="BC63" s="27"/>
      <c r="BD63" s="25"/>
      <c r="BE63" s="15"/>
      <c r="BF63" s="10"/>
      <c r="BG63" s="10"/>
      <c r="BH63" s="15"/>
      <c r="BI63" s="15"/>
      <c r="BJ63" s="26"/>
      <c r="BK63" s="15"/>
      <c r="BL63" s="15"/>
      <c r="BM63" s="27"/>
      <c r="BN63" s="27"/>
      <c r="BO63" s="18"/>
      <c r="BP63" s="18"/>
      <c r="BQ63" s="115"/>
      <c r="BR63" s="13"/>
      <c r="BS63" s="27"/>
      <c r="BT63" s="25"/>
      <c r="BU63" s="15"/>
      <c r="BV63" s="10"/>
      <c r="BW63" s="10"/>
      <c r="BX63" s="15"/>
      <c r="BY63" s="15"/>
      <c r="BZ63" s="26"/>
      <c r="CA63" s="15"/>
      <c r="CB63" s="15"/>
      <c r="CC63" s="27"/>
      <c r="CD63" s="27"/>
      <c r="CE63" s="18"/>
      <c r="CF63" s="18"/>
      <c r="CG63" s="115"/>
      <c r="CH63" s="13"/>
      <c r="CI63" s="27"/>
      <c r="CJ63" s="25"/>
      <c r="CK63" s="15"/>
      <c r="CL63" s="10"/>
      <c r="CM63" s="10"/>
      <c r="CN63" s="15"/>
      <c r="CO63" s="15"/>
      <c r="CP63" s="26"/>
      <c r="CQ63" s="15"/>
      <c r="CR63" s="15"/>
      <c r="CS63" s="27"/>
      <c r="CT63" s="27"/>
      <c r="CU63" s="18"/>
      <c r="CV63" s="23"/>
      <c r="CW63" s="115"/>
      <c r="CX63" s="98"/>
      <c r="CY63" s="27">
        <v>28.54</v>
      </c>
      <c r="CZ63" s="77"/>
      <c r="DA63" s="15"/>
      <c r="DB63" s="78"/>
      <c r="DC63" s="78"/>
      <c r="DD63" s="15"/>
      <c r="DE63" s="15"/>
      <c r="DF63" s="26" t="s">
        <v>29</v>
      </c>
      <c r="DG63" s="15"/>
      <c r="DH63" s="79"/>
      <c r="DI63" s="27">
        <v>29.19</v>
      </c>
      <c r="DJ63" s="27">
        <v>29.725000000000001</v>
      </c>
      <c r="DK63" s="18" t="s">
        <v>39</v>
      </c>
      <c r="DL63" s="23" t="s">
        <v>140</v>
      </c>
      <c r="DM63" s="115"/>
      <c r="DN63" s="98">
        <v>28.54</v>
      </c>
      <c r="DO63" s="27"/>
      <c r="DP63" s="77"/>
      <c r="DQ63" s="15">
        <f>IF(AND(DR$229&gt;4,DP63=1),6)+IF(AND(DR$229&gt;4,DP63=2),4)+IF(AND(DR$229&gt;4,DP63=3),3)+IF(AND(DR$229&gt;4,DP63=4),2)+IF(AND(DR$229&gt;4,DP63=5),1)+IF(AND(DR$229&gt;4,DP63&gt;5),1)+IF(AND(DR$229=4,DP63=1),4)+IF(AND(DR$229=4,DP63=2),3)+IF(AND(DR$229=4,DP63=3),2)+IF(AND(DR$229=4,DP63=4),1)+IF(AND(DR$229=3,DP63=1),3)+IF(AND(DR$229=3,DP63=2),2)+IF(AND(DR$229=3,DP63=3),1)+IF(AND(DR$229=2,DP63=1),2)+IF(AND(DR$229=2,DP63=2),1)+IF(AND(DR$229=1,DP63=1),1)</f>
        <v>0</v>
      </c>
      <c r="DR63" s="78"/>
      <c r="DS63" s="78"/>
      <c r="DT63" s="15">
        <f>IF(AND(DS$229&gt;4,DR63=1),12)+IF(AND(DS$229&gt;4,DR63=2),8)+IF(AND(DS$229&gt;4,DR63=3),6)+IF(AND(DS$229&gt;4,DR63=4),5)+IF(AND(DS$229&gt;4,DR63=5),4)+IF(AND(DS$229&gt;4,DR63=6),3)+IF(AND(DS$229&gt;4,DR63=7),2)+IF(AND(DS$229&gt;4,DR63&gt;7),1)+IF(AND(DS$229=4,DR63=1),8)+IF(AND(DS$229=4,DR63=2),6)+IF(AND(DS$229=4,DR63=3),4)+IF(AND(DS$229=4,DR63=4),2)+IF(AND(DS$229=3,DR63=1),6)+IF(AND(DS$229=3,DR63=2),4)+IF(AND(DS$229=3,DR63=3),2)+IF(AND(DS$229=2,DR63=1),4)+IF(AND(DS$229=2,DR63=2),2)+IF(AND(DS$229=1,DR63=1),2)</f>
        <v>0</v>
      </c>
      <c r="DU63" s="15">
        <f>IF(AND(DS$229&gt;4,DS63=1),12)+IF(AND(DS$229&gt;4,DS63=2),8)+IF(AND(DS$229&gt;4,DS63=3),6)+IF(AND(DS$229&gt;4,DS63=4),5)+IF(AND(DS$229&gt;4,DS63=5),4)+IF(AND(DS$229&gt;4,DS63=6),3)+IF(AND(DS$229&gt;4,DS63=7),2)+IF(AND(DS$229&gt;4,DS63&gt;7),1)+IF(AND(DS$229=4,DS63=1),8)+IF(AND(DS$229=4,DS63=2),6)+IF(AND(DS$229=4,DS63=3),4)+IF(AND(DS$229=4,DS63=4),2)+IF(AND(DS$229=3,DS63=1),6)+IF(AND(DS$229=3,DS63=2),4)+IF(AND(DS$229=3,DS63=3),2)+IF(AND(DS$229=2,DS63=1),4)+IF(AND(DS$229=2,DS63=2),2)+IF(AND(DS$229=1,DS63=1),2)</f>
        <v>0</v>
      </c>
      <c r="DV63" s="26" t="s">
        <v>39</v>
      </c>
      <c r="DW63" s="15">
        <f>+DQ63+DT63+DU63+EC63</f>
        <v>0</v>
      </c>
      <c r="DX63" s="79">
        <f>+DW63+DH63</f>
        <v>0</v>
      </c>
      <c r="DY63" s="27"/>
      <c r="DZ63" s="27"/>
      <c r="EA63" s="18" t="s">
        <v>39</v>
      </c>
      <c r="EB63" s="18"/>
      <c r="EC63" s="24"/>
      <c r="ED63" s="98">
        <v>28.54</v>
      </c>
      <c r="EE63" s="27"/>
      <c r="EF63" s="77"/>
      <c r="EG63" s="15">
        <f t="shared" si="129"/>
        <v>0</v>
      </c>
      <c r="EH63" s="78"/>
      <c r="EI63" s="78"/>
      <c r="EJ63" s="15">
        <f t="shared" si="130"/>
        <v>0</v>
      </c>
      <c r="EK63" s="15">
        <f t="shared" si="131"/>
        <v>0</v>
      </c>
      <c r="EL63" s="26" t="s">
        <v>39</v>
      </c>
      <c r="EM63" s="15">
        <f t="shared" si="122"/>
        <v>0</v>
      </c>
      <c r="EN63" s="79">
        <f t="shared" si="123"/>
        <v>0</v>
      </c>
      <c r="EO63" s="27"/>
      <c r="EP63" s="27"/>
      <c r="EQ63" s="18" t="s">
        <v>39</v>
      </c>
      <c r="ER63" s="18"/>
      <c r="ES63" s="115"/>
      <c r="ET63" s="98">
        <v>28.54</v>
      </c>
      <c r="EU63" s="27"/>
      <c r="EV63" s="77"/>
      <c r="EW63" s="15">
        <f t="shared" si="132"/>
        <v>0</v>
      </c>
      <c r="EX63" s="78"/>
      <c r="EY63" s="78"/>
      <c r="EZ63" s="15">
        <f t="shared" si="133"/>
        <v>0</v>
      </c>
      <c r="FA63" s="15">
        <f t="shared" si="134"/>
        <v>0</v>
      </c>
      <c r="FB63" s="26" t="s">
        <v>39</v>
      </c>
      <c r="FC63" s="15">
        <f t="shared" si="124"/>
        <v>0</v>
      </c>
      <c r="FD63" s="79">
        <f t="shared" si="125"/>
        <v>0</v>
      </c>
      <c r="FE63" s="27"/>
      <c r="FF63" s="27"/>
      <c r="FG63" s="18" t="s">
        <v>39</v>
      </c>
      <c r="FH63" s="18"/>
      <c r="FI63" s="115"/>
      <c r="FJ63" s="98">
        <v>28.54</v>
      </c>
      <c r="FK63" s="125"/>
      <c r="FL63" s="140"/>
      <c r="FM63" s="131"/>
      <c r="FN63" s="131"/>
      <c r="FO63" s="131"/>
      <c r="FP63" s="132"/>
      <c r="FQ63" s="141"/>
      <c r="FR63" s="140"/>
      <c r="FS63" s="131"/>
      <c r="FT63" s="131"/>
      <c r="FU63" s="132"/>
      <c r="FV63" s="141"/>
      <c r="FW63" s="140"/>
      <c r="FX63" s="131"/>
      <c r="FY63" s="131"/>
      <c r="FZ63" s="132"/>
      <c r="GA63" s="141"/>
      <c r="GB63" s="140"/>
      <c r="GC63" s="131"/>
      <c r="GD63" s="131"/>
      <c r="GE63" s="132">
        <f t="shared" si="135"/>
        <v>0</v>
      </c>
      <c r="GF63" s="144" t="e">
        <f t="shared" si="136"/>
        <v>#DIV/0!</v>
      </c>
      <c r="GG63" s="140"/>
      <c r="GH63" s="131"/>
      <c r="GI63" s="131"/>
      <c r="GJ63" s="132">
        <f t="shared" si="137"/>
        <v>0</v>
      </c>
      <c r="GK63" s="144" t="e">
        <f t="shared" si="138"/>
        <v>#DIV/0!</v>
      </c>
      <c r="GL63" s="140"/>
      <c r="GM63" s="131"/>
      <c r="GN63" s="131"/>
      <c r="GO63" s="132"/>
      <c r="GP63" s="141"/>
    </row>
    <row r="64" spans="1:202" hidden="1" x14ac:dyDescent="0.25">
      <c r="A64" s="89" t="s">
        <v>186</v>
      </c>
      <c r="B64" s="10" t="s">
        <v>187</v>
      </c>
      <c r="C64" s="21"/>
      <c r="D64" s="20"/>
      <c r="E64" s="10" t="s">
        <v>207</v>
      </c>
      <c r="F64" s="13"/>
      <c r="G64" s="27"/>
      <c r="H64" s="25"/>
      <c r="I64" s="15"/>
      <c r="J64" s="10"/>
      <c r="K64" s="10"/>
      <c r="L64" s="15"/>
      <c r="M64" s="15"/>
      <c r="N64" s="26"/>
      <c r="O64" s="15"/>
      <c r="P64" s="15"/>
      <c r="Q64" s="27"/>
      <c r="R64" s="27"/>
      <c r="S64" s="18"/>
      <c r="T64" s="23"/>
      <c r="U64" s="115"/>
      <c r="V64" s="66"/>
      <c r="W64" s="27"/>
      <c r="X64" s="25"/>
      <c r="Y64" s="15"/>
      <c r="Z64" s="10"/>
      <c r="AA64" s="10"/>
      <c r="AB64" s="15"/>
      <c r="AC64" s="15"/>
      <c r="AD64" s="26"/>
      <c r="AE64" s="15"/>
      <c r="AF64" s="15"/>
      <c r="AG64" s="27"/>
      <c r="AH64" s="27"/>
      <c r="AI64" s="18"/>
      <c r="AJ64" s="23"/>
      <c r="AK64" s="115"/>
      <c r="AL64" s="95"/>
      <c r="AM64" s="27"/>
      <c r="AN64" s="96"/>
      <c r="AO64" s="15"/>
      <c r="AP64" s="97"/>
      <c r="AQ64" s="97"/>
      <c r="AR64" s="22"/>
      <c r="AS64" s="22"/>
      <c r="AT64" s="26"/>
      <c r="AU64" s="15"/>
      <c r="AV64" s="79"/>
      <c r="AW64" s="27"/>
      <c r="AX64" s="27"/>
      <c r="AY64" s="18"/>
      <c r="AZ64" s="23"/>
      <c r="BA64" s="115"/>
      <c r="BB64" s="95"/>
      <c r="BC64" s="27"/>
      <c r="BD64" s="96"/>
      <c r="BE64" s="15"/>
      <c r="BF64" s="97"/>
      <c r="BG64" s="97"/>
      <c r="BH64" s="22"/>
      <c r="BI64" s="22"/>
      <c r="BJ64" s="26"/>
      <c r="BK64" s="15"/>
      <c r="BL64" s="79"/>
      <c r="BM64" s="27"/>
      <c r="BN64" s="27"/>
      <c r="BO64" s="18"/>
      <c r="BP64" s="28"/>
      <c r="BQ64" s="115"/>
      <c r="BR64" s="95"/>
      <c r="BS64" s="27"/>
      <c r="BT64" s="96"/>
      <c r="BU64" s="15"/>
      <c r="BV64" s="97"/>
      <c r="BW64" s="97"/>
      <c r="BX64" s="22"/>
      <c r="BY64" s="22"/>
      <c r="BZ64" s="26"/>
      <c r="CA64" s="15"/>
      <c r="CB64" s="79"/>
      <c r="CC64" s="27"/>
      <c r="CD64" s="27"/>
      <c r="CE64" s="18"/>
      <c r="CF64" s="28"/>
      <c r="CG64" s="115"/>
      <c r="CH64" s="95"/>
      <c r="CI64" s="27"/>
      <c r="CJ64" s="96"/>
      <c r="CK64" s="15"/>
      <c r="CL64" s="97"/>
      <c r="CM64" s="97"/>
      <c r="CN64" s="22"/>
      <c r="CO64" s="22"/>
      <c r="CP64" s="26"/>
      <c r="CQ64" s="15"/>
      <c r="CR64" s="79"/>
      <c r="CS64" s="27"/>
      <c r="CT64" s="27"/>
      <c r="CU64" s="18"/>
      <c r="CV64" s="28"/>
      <c r="CW64" s="115"/>
      <c r="CX64" s="98"/>
      <c r="CY64" s="27"/>
      <c r="CZ64" s="77"/>
      <c r="DA64" s="15"/>
      <c r="DB64" s="78"/>
      <c r="DC64" s="78"/>
      <c r="DD64" s="22"/>
      <c r="DE64" s="22"/>
      <c r="DF64" s="26"/>
      <c r="DG64" s="15"/>
      <c r="DH64" s="79"/>
      <c r="DI64" s="27"/>
      <c r="DJ64" s="27"/>
      <c r="DK64" s="18"/>
      <c r="DL64" s="28"/>
      <c r="DM64" s="115"/>
      <c r="DN64" s="98"/>
      <c r="DO64" s="27"/>
      <c r="DP64" s="77"/>
      <c r="DQ64" s="15"/>
      <c r="DR64" s="78"/>
      <c r="DS64" s="78"/>
      <c r="DT64" s="22"/>
      <c r="DU64" s="22"/>
      <c r="DV64" s="26" t="s">
        <v>29</v>
      </c>
      <c r="DW64" s="15"/>
      <c r="DX64" s="79"/>
      <c r="DY64" s="27">
        <v>28.262</v>
      </c>
      <c r="DZ64" s="27">
        <v>27.395</v>
      </c>
      <c r="EA64" s="18" t="s">
        <v>39</v>
      </c>
      <c r="EB64" s="23" t="s">
        <v>192</v>
      </c>
      <c r="EC64" s="24"/>
      <c r="ED64" s="98">
        <v>27.395</v>
      </c>
      <c r="EE64" s="27"/>
      <c r="EF64" s="77"/>
      <c r="EG64" s="15">
        <f t="shared" si="129"/>
        <v>0</v>
      </c>
      <c r="EH64" s="78"/>
      <c r="EI64" s="78"/>
      <c r="EJ64" s="15">
        <f>IF(AND(EK$229&gt;4,EI64=1),6)+IF(AND(EK$229&gt;4,EI64=2),4)+IF(AND(EK$229&gt;4,EI64=3),3)+IF(AND(EK$229&gt;4,EI64=4),2)+IF(AND(EK$229&gt;4,EI64=5),1)+IF(AND(EK$229&gt;4,EI64&gt;5),1)+IF(AND(EK$229=4,EI64=1),4)+IF(AND(EK$229=4,EI64=2),3)+IF(AND(EK$229=4,EI64=3),2)+IF(AND(EK$229=4,EI64=4),1)+IF(AND(EK$229=3,EI64=1),3)+IF(AND(EK$229=3,EI64=2),2)+IF(AND(EK$229=3,EI64=3),1)+IF(AND(EK$229=2,EI64=1),2)+IF(AND(EK$229=2,EI64=2),1)+IF(AND(EK$229=1,EI64=1),1)</f>
        <v>0</v>
      </c>
      <c r="EK64" s="15">
        <f>IF(AND(EL$229&gt;4,EJ64=1),6)+IF(AND(EL$229&gt;4,EJ64=2),4)+IF(AND(EL$229&gt;4,EJ64=3),3)+IF(AND(EL$229&gt;4,EJ64=4),2)+IF(AND(EL$229&gt;4,EJ64=5),1)+IF(AND(EL$229&gt;4,EJ64&gt;5),1)+IF(AND(EL$229=4,EJ64=1),4)+IF(AND(EL$229=4,EJ64=2),3)+IF(AND(EL$229=4,EJ64=3),2)+IF(AND(EL$229=4,EJ64=4),1)+IF(AND(EL$229=3,EJ64=1),3)+IF(AND(EL$229=3,EJ64=2),2)+IF(AND(EL$229=3,EJ64=3),1)+IF(AND(EL$229=2,EJ64=1),2)+IF(AND(EL$229=2,EJ64=2),1)+IF(AND(EL$229=1,EJ64=1),1)</f>
        <v>0</v>
      </c>
      <c r="EL64" s="26" t="s">
        <v>39</v>
      </c>
      <c r="EM64" s="15">
        <f t="shared" si="122"/>
        <v>0</v>
      </c>
      <c r="EN64" s="79">
        <f t="shared" si="123"/>
        <v>0</v>
      </c>
      <c r="EO64" s="27"/>
      <c r="EP64" s="27"/>
      <c r="EQ64" s="18" t="s">
        <v>39</v>
      </c>
      <c r="ER64" s="18" t="s">
        <v>40</v>
      </c>
      <c r="ES64" s="115"/>
      <c r="ET64" s="98">
        <v>27.395</v>
      </c>
      <c r="EU64" s="27"/>
      <c r="EV64" s="77"/>
      <c r="EW64" s="15">
        <f t="shared" si="132"/>
        <v>0</v>
      </c>
      <c r="EX64" s="78"/>
      <c r="EY64" s="78"/>
      <c r="EZ64" s="15">
        <f t="shared" si="133"/>
        <v>0</v>
      </c>
      <c r="FA64" s="15">
        <f t="shared" si="134"/>
        <v>0</v>
      </c>
      <c r="FB64" s="26" t="s">
        <v>39</v>
      </c>
      <c r="FC64" s="15">
        <f t="shared" si="124"/>
        <v>0</v>
      </c>
      <c r="FD64" s="79">
        <f t="shared" si="125"/>
        <v>0</v>
      </c>
      <c r="FE64" s="27"/>
      <c r="FF64" s="27"/>
      <c r="FG64" s="18" t="s">
        <v>39</v>
      </c>
      <c r="FH64" s="18" t="s">
        <v>40</v>
      </c>
      <c r="FI64" s="115"/>
      <c r="FJ64" s="98">
        <v>27.395</v>
      </c>
      <c r="FK64" s="125"/>
      <c r="FL64" s="140"/>
      <c r="FM64" s="131"/>
      <c r="FN64" s="131"/>
      <c r="FO64" s="131"/>
      <c r="FP64" s="132"/>
      <c r="FQ64" s="141"/>
      <c r="FR64" s="140"/>
      <c r="FS64" s="131"/>
      <c r="FT64" s="131"/>
      <c r="FU64" s="132"/>
      <c r="FV64" s="141"/>
      <c r="FW64" s="140"/>
      <c r="FX64" s="131"/>
      <c r="FY64" s="131"/>
      <c r="FZ64" s="132"/>
      <c r="GA64" s="141"/>
      <c r="GB64" s="140"/>
      <c r="GC64" s="131"/>
      <c r="GD64" s="131"/>
      <c r="GE64" s="132">
        <f t="shared" si="135"/>
        <v>0</v>
      </c>
      <c r="GF64" s="144" t="e">
        <f t="shared" si="136"/>
        <v>#DIV/0!</v>
      </c>
      <c r="GG64" s="140"/>
      <c r="GH64" s="131"/>
      <c r="GI64" s="131"/>
      <c r="GJ64" s="132">
        <f t="shared" si="137"/>
        <v>0</v>
      </c>
      <c r="GK64" s="144" t="e">
        <f t="shared" si="138"/>
        <v>#DIV/0!</v>
      </c>
      <c r="GL64" s="140"/>
      <c r="GM64" s="131"/>
      <c r="GN64" s="131"/>
      <c r="GO64" s="132"/>
      <c r="GP64" s="141"/>
    </row>
    <row r="65" spans="1:203" hidden="1" x14ac:dyDescent="0.25">
      <c r="A65" s="89" t="s">
        <v>146</v>
      </c>
      <c r="B65" s="10">
        <v>153</v>
      </c>
      <c r="C65" s="21"/>
      <c r="D65" s="20"/>
      <c r="E65" s="10" t="s">
        <v>206</v>
      </c>
      <c r="F65" s="13"/>
      <c r="G65" s="27"/>
      <c r="H65" s="25"/>
      <c r="I65" s="15"/>
      <c r="J65" s="10"/>
      <c r="K65" s="10"/>
      <c r="L65" s="15"/>
      <c r="M65" s="15"/>
      <c r="N65" s="26"/>
      <c r="O65" s="15"/>
      <c r="P65" s="15"/>
      <c r="Q65" s="27"/>
      <c r="R65" s="27"/>
      <c r="S65" s="18"/>
      <c r="T65" s="23"/>
      <c r="U65" s="115"/>
      <c r="V65" s="66"/>
      <c r="W65" s="27"/>
      <c r="X65" s="25"/>
      <c r="Y65" s="15"/>
      <c r="Z65" s="10"/>
      <c r="AA65" s="10"/>
      <c r="AB65" s="15"/>
      <c r="AC65" s="15"/>
      <c r="AD65" s="26"/>
      <c r="AE65" s="15"/>
      <c r="AF65" s="15"/>
      <c r="AG65" s="27"/>
      <c r="AH65" s="27"/>
      <c r="AI65" s="18"/>
      <c r="AJ65" s="23"/>
      <c r="AK65" s="115"/>
      <c r="AL65" s="95"/>
      <c r="AM65" s="27"/>
      <c r="AN65" s="96"/>
      <c r="AO65" s="15"/>
      <c r="AP65" s="97"/>
      <c r="AQ65" s="97"/>
      <c r="AR65" s="22"/>
      <c r="AS65" s="22"/>
      <c r="AT65" s="26"/>
      <c r="AU65" s="15"/>
      <c r="AV65" s="79"/>
      <c r="AW65" s="27"/>
      <c r="AX65" s="27"/>
      <c r="AY65" s="18"/>
      <c r="AZ65" s="23"/>
      <c r="BA65" s="115"/>
      <c r="BB65" s="95"/>
      <c r="BC65" s="27"/>
      <c r="BD65" s="96"/>
      <c r="BE65" s="15"/>
      <c r="BF65" s="97"/>
      <c r="BG65" s="97"/>
      <c r="BH65" s="22"/>
      <c r="BI65" s="22"/>
      <c r="BJ65" s="26"/>
      <c r="BK65" s="15"/>
      <c r="BL65" s="79"/>
      <c r="BM65" s="27"/>
      <c r="BN65" s="27"/>
      <c r="BO65" s="18"/>
      <c r="BP65" s="28"/>
      <c r="BQ65" s="115"/>
      <c r="BR65" s="95"/>
      <c r="BS65" s="27"/>
      <c r="BT65" s="96"/>
      <c r="BU65" s="15"/>
      <c r="BV65" s="97"/>
      <c r="BW65" s="97"/>
      <c r="BX65" s="22"/>
      <c r="BY65" s="22"/>
      <c r="BZ65" s="26"/>
      <c r="CA65" s="15"/>
      <c r="CB65" s="79"/>
      <c r="CC65" s="27"/>
      <c r="CD65" s="27"/>
      <c r="CE65" s="18"/>
      <c r="CF65" s="28"/>
      <c r="CG65" s="115"/>
      <c r="CH65" s="95"/>
      <c r="CI65" s="27"/>
      <c r="CJ65" s="96"/>
      <c r="CK65" s="15"/>
      <c r="CL65" s="97"/>
      <c r="CM65" s="97"/>
      <c r="CN65" s="22"/>
      <c r="CO65" s="22"/>
      <c r="CP65" s="26"/>
      <c r="CQ65" s="15"/>
      <c r="CR65" s="79"/>
      <c r="CS65" s="27"/>
      <c r="CT65" s="27"/>
      <c r="CU65" s="18"/>
      <c r="CV65" s="28"/>
      <c r="CW65" s="115"/>
      <c r="CX65" s="98"/>
      <c r="CY65" s="27"/>
      <c r="CZ65" s="77"/>
      <c r="DA65" s="15"/>
      <c r="DB65" s="78"/>
      <c r="DC65" s="78"/>
      <c r="DD65" s="22"/>
      <c r="DE65" s="22"/>
      <c r="DF65" s="26"/>
      <c r="DG65" s="15"/>
      <c r="DH65" s="79"/>
      <c r="DI65" s="27"/>
      <c r="DJ65" s="27"/>
      <c r="DK65" s="18"/>
      <c r="DL65" s="28"/>
      <c r="DM65" s="115"/>
      <c r="DN65" s="98"/>
      <c r="DO65" s="27"/>
      <c r="DP65" s="77"/>
      <c r="DQ65" s="15"/>
      <c r="DR65" s="78"/>
      <c r="DS65" s="78"/>
      <c r="DT65" s="22"/>
      <c r="DU65" s="22"/>
      <c r="DV65" s="26"/>
      <c r="DW65" s="15"/>
      <c r="DX65" s="79"/>
      <c r="DY65" s="27"/>
      <c r="DZ65" s="27"/>
      <c r="EA65" s="18"/>
      <c r="EB65" s="28"/>
      <c r="EC65" s="24"/>
      <c r="ED65" s="98"/>
      <c r="EE65" s="27">
        <v>30.986000000000001</v>
      </c>
      <c r="EF65" s="77"/>
      <c r="EG65" s="15"/>
      <c r="EH65" s="78"/>
      <c r="EI65" s="78"/>
      <c r="EJ65" s="22"/>
      <c r="EK65" s="22"/>
      <c r="EL65" s="26" t="s">
        <v>29</v>
      </c>
      <c r="EM65" s="15"/>
      <c r="EN65" s="79"/>
      <c r="EO65" s="27">
        <v>29.934999999999999</v>
      </c>
      <c r="EP65" s="27"/>
      <c r="EQ65" s="18"/>
      <c r="ER65" s="23" t="s">
        <v>62</v>
      </c>
      <c r="ES65" s="115"/>
      <c r="ET65" s="98">
        <v>29.934999999999999</v>
      </c>
      <c r="EU65" s="27">
        <v>30.334</v>
      </c>
      <c r="EV65" s="77"/>
      <c r="EW65" s="15"/>
      <c r="EX65" s="78"/>
      <c r="EY65" s="78"/>
      <c r="EZ65" s="22"/>
      <c r="FA65" s="22"/>
      <c r="FB65" s="26" t="s">
        <v>29</v>
      </c>
      <c r="FC65" s="15"/>
      <c r="FD65" s="79"/>
      <c r="FE65" s="27">
        <v>29.492999999999999</v>
      </c>
      <c r="FF65" s="27"/>
      <c r="FG65" s="18" t="s">
        <v>39</v>
      </c>
      <c r="FH65" s="23" t="s">
        <v>216</v>
      </c>
      <c r="FI65" s="115"/>
      <c r="FJ65" s="98">
        <v>29.492999999999999</v>
      </c>
      <c r="FK65" s="125"/>
      <c r="FL65" s="140"/>
      <c r="FM65" s="131"/>
      <c r="FN65" s="131"/>
      <c r="FO65" s="131"/>
      <c r="FP65" s="132"/>
      <c r="FQ65" s="141"/>
      <c r="FR65" s="140"/>
      <c r="FS65" s="131"/>
      <c r="FT65" s="131"/>
      <c r="FU65" s="132"/>
      <c r="FV65" s="141"/>
      <c r="FW65" s="140"/>
      <c r="FX65" s="131"/>
      <c r="FY65" s="131"/>
      <c r="FZ65" s="132"/>
      <c r="GA65" s="141"/>
      <c r="GB65" s="140"/>
      <c r="GC65" s="131"/>
      <c r="GD65" s="131"/>
      <c r="GE65" s="132">
        <f t="shared" si="135"/>
        <v>0</v>
      </c>
      <c r="GF65" s="144" t="e">
        <f t="shared" si="136"/>
        <v>#DIV/0!</v>
      </c>
      <c r="GG65" s="140"/>
      <c r="GH65" s="131"/>
      <c r="GI65" s="131"/>
      <c r="GJ65" s="132">
        <f t="shared" si="137"/>
        <v>0</v>
      </c>
      <c r="GK65" s="144" t="e">
        <f t="shared" si="138"/>
        <v>#DIV/0!</v>
      </c>
      <c r="GL65" s="140"/>
      <c r="GM65" s="131"/>
      <c r="GN65" s="131"/>
      <c r="GO65" s="132"/>
      <c r="GP65" s="141"/>
    </row>
    <row r="66" spans="1:203" hidden="1" x14ac:dyDescent="0.25">
      <c r="A66" s="89" t="s">
        <v>211</v>
      </c>
      <c r="B66" s="10">
        <v>373</v>
      </c>
      <c r="C66" s="21"/>
      <c r="D66" s="20"/>
      <c r="E66" s="10"/>
      <c r="F66" s="13"/>
      <c r="G66" s="27"/>
      <c r="H66" s="25"/>
      <c r="I66" s="15"/>
      <c r="J66" s="10"/>
      <c r="K66" s="10"/>
      <c r="L66" s="15"/>
      <c r="M66" s="15"/>
      <c r="N66" s="26"/>
      <c r="O66" s="15"/>
      <c r="P66" s="15"/>
      <c r="Q66" s="27"/>
      <c r="R66" s="27"/>
      <c r="S66" s="18"/>
      <c r="T66" s="23"/>
      <c r="U66" s="115"/>
      <c r="V66" s="66"/>
      <c r="W66" s="27"/>
      <c r="X66" s="25"/>
      <c r="Y66" s="15"/>
      <c r="Z66" s="10"/>
      <c r="AA66" s="10"/>
      <c r="AB66" s="15"/>
      <c r="AC66" s="15"/>
      <c r="AD66" s="26"/>
      <c r="AE66" s="15"/>
      <c r="AF66" s="15"/>
      <c r="AG66" s="27"/>
      <c r="AH66" s="27"/>
      <c r="AI66" s="18"/>
      <c r="AJ66" s="18"/>
      <c r="AK66" s="115"/>
      <c r="AL66" s="13"/>
      <c r="AM66" s="27"/>
      <c r="AN66" s="25"/>
      <c r="AO66" s="15"/>
      <c r="AP66" s="10"/>
      <c r="AQ66" s="10"/>
      <c r="AR66" s="15"/>
      <c r="AS66" s="15"/>
      <c r="AT66" s="26"/>
      <c r="AU66" s="15"/>
      <c r="AV66" s="15"/>
      <c r="AW66" s="27"/>
      <c r="AX66" s="27"/>
      <c r="AY66" s="18"/>
      <c r="AZ66" s="18"/>
      <c r="BA66" s="115"/>
      <c r="BB66" s="13"/>
      <c r="BC66" s="27"/>
      <c r="BD66" s="25"/>
      <c r="BE66" s="15"/>
      <c r="BF66" s="10"/>
      <c r="BG66" s="10"/>
      <c r="BH66" s="15"/>
      <c r="BI66" s="15"/>
      <c r="BJ66" s="26"/>
      <c r="BK66" s="15"/>
      <c r="BL66" s="15"/>
      <c r="BM66" s="27"/>
      <c r="BN66" s="27"/>
      <c r="BO66" s="18"/>
      <c r="BP66" s="18"/>
      <c r="BQ66" s="115"/>
      <c r="BR66" s="13"/>
      <c r="BS66" s="27"/>
      <c r="BT66" s="25"/>
      <c r="BU66" s="15"/>
      <c r="BV66" s="10"/>
      <c r="BW66" s="10"/>
      <c r="BX66" s="15"/>
      <c r="BY66" s="15"/>
      <c r="BZ66" s="26"/>
      <c r="CA66" s="15"/>
      <c r="CB66" s="15"/>
      <c r="CC66" s="27"/>
      <c r="CD66" s="27"/>
      <c r="CE66" s="18"/>
      <c r="CF66" s="18"/>
      <c r="CG66" s="115"/>
      <c r="CH66" s="13"/>
      <c r="CI66" s="27"/>
      <c r="CJ66" s="25"/>
      <c r="CK66" s="15"/>
      <c r="CL66" s="10"/>
      <c r="CM66" s="10"/>
      <c r="CN66" s="15"/>
      <c r="CO66" s="15"/>
      <c r="CP66" s="26"/>
      <c r="CQ66" s="15"/>
      <c r="CR66" s="15"/>
      <c r="CS66" s="27"/>
      <c r="CT66" s="27"/>
      <c r="CU66" s="18"/>
      <c r="CV66" s="23"/>
      <c r="CW66" s="115"/>
      <c r="CX66" s="98"/>
      <c r="CY66" s="27"/>
      <c r="CZ66" s="77"/>
      <c r="DA66" s="15"/>
      <c r="DB66" s="78"/>
      <c r="DC66" s="78"/>
      <c r="DD66" s="15"/>
      <c r="DE66" s="15"/>
      <c r="DF66" s="26"/>
      <c r="DG66" s="15"/>
      <c r="DH66" s="79"/>
      <c r="DI66" s="27"/>
      <c r="DJ66" s="27"/>
      <c r="DK66" s="18"/>
      <c r="DL66" s="18"/>
      <c r="DM66" s="115"/>
      <c r="DN66" s="98"/>
      <c r="DO66" s="27"/>
      <c r="DP66" s="77"/>
      <c r="DQ66" s="15"/>
      <c r="DR66" s="78"/>
      <c r="DS66" s="78"/>
      <c r="DT66" s="15"/>
      <c r="DU66" s="15"/>
      <c r="DV66" s="26"/>
      <c r="DW66" s="15"/>
      <c r="DX66" s="79"/>
      <c r="DY66" s="27"/>
      <c r="DZ66" s="27"/>
      <c r="EA66" s="18"/>
      <c r="EB66" s="18"/>
      <c r="EC66" s="24"/>
      <c r="ED66" s="98"/>
      <c r="EE66" s="27"/>
      <c r="EF66" s="77"/>
      <c r="EG66" s="15"/>
      <c r="EH66" s="78"/>
      <c r="EI66" s="78"/>
      <c r="EJ66" s="15"/>
      <c r="EK66" s="15"/>
      <c r="EL66" s="26"/>
      <c r="EM66" s="15"/>
      <c r="EN66" s="79"/>
      <c r="EO66" s="27"/>
      <c r="EP66" s="27"/>
      <c r="EQ66" s="18"/>
      <c r="ER66" s="18"/>
      <c r="ES66" s="115"/>
      <c r="ET66" s="98"/>
      <c r="EU66" s="27">
        <v>30.693999999999999</v>
      </c>
      <c r="EV66" s="77"/>
      <c r="EW66" s="15"/>
      <c r="EX66" s="78"/>
      <c r="EY66" s="78"/>
      <c r="EZ66" s="15"/>
      <c r="FA66" s="15"/>
      <c r="FB66" s="26" t="s">
        <v>29</v>
      </c>
      <c r="FC66" s="15"/>
      <c r="FD66" s="79"/>
      <c r="FE66" s="27">
        <v>28.094000000000001</v>
      </c>
      <c r="FF66" s="27">
        <v>28.805</v>
      </c>
      <c r="FG66" s="18" t="s">
        <v>39</v>
      </c>
      <c r="FH66" s="23" t="s">
        <v>217</v>
      </c>
      <c r="FI66" s="115"/>
      <c r="FJ66" s="98">
        <v>30.693999999999999</v>
      </c>
      <c r="FK66" s="125"/>
      <c r="FL66" s="140"/>
      <c r="FM66" s="131"/>
      <c r="FN66" s="131"/>
      <c r="FO66" s="131"/>
      <c r="FP66" s="132"/>
      <c r="FQ66" s="141"/>
      <c r="FR66" s="140"/>
      <c r="FS66" s="131"/>
      <c r="FT66" s="131"/>
      <c r="FU66" s="132"/>
      <c r="FV66" s="141"/>
      <c r="FW66" s="140"/>
      <c r="FX66" s="131"/>
      <c r="FY66" s="131"/>
      <c r="FZ66" s="132"/>
      <c r="GA66" s="141"/>
      <c r="GB66" s="140"/>
      <c r="GC66" s="131"/>
      <c r="GD66" s="131"/>
      <c r="GE66" s="132"/>
      <c r="GF66" s="144"/>
      <c r="GG66" s="140"/>
      <c r="GH66" s="131"/>
      <c r="GI66" s="131"/>
      <c r="GJ66" s="132"/>
      <c r="GK66" s="141"/>
      <c r="GL66" s="140"/>
      <c r="GM66" s="131"/>
      <c r="GN66" s="131"/>
      <c r="GO66" s="132"/>
      <c r="GP66" s="141"/>
    </row>
    <row r="67" spans="1:203" hidden="1" x14ac:dyDescent="0.25">
      <c r="A67" s="90"/>
      <c r="B67" s="11"/>
      <c r="C67" s="12"/>
      <c r="D67" s="10"/>
      <c r="E67" s="35"/>
      <c r="F67" s="20"/>
      <c r="G67" s="10"/>
      <c r="H67" s="25"/>
      <c r="I67" s="10"/>
      <c r="J67" s="10"/>
      <c r="K67" s="10"/>
      <c r="L67" s="10"/>
      <c r="M67" s="10"/>
      <c r="N67" s="26"/>
      <c r="O67" s="15"/>
      <c r="P67" s="15"/>
      <c r="Q67" s="10"/>
      <c r="R67" s="10"/>
      <c r="S67" s="18"/>
      <c r="T67" s="20"/>
      <c r="U67" s="115"/>
      <c r="V67" s="67"/>
      <c r="W67" s="10"/>
      <c r="X67" s="25"/>
      <c r="Y67" s="10"/>
      <c r="Z67" s="10"/>
      <c r="AA67" s="10"/>
      <c r="AB67" s="10"/>
      <c r="AC67" s="10"/>
      <c r="AD67" s="26"/>
      <c r="AE67" s="15"/>
      <c r="AF67" s="79"/>
      <c r="AG67" s="10"/>
      <c r="AH67" s="10"/>
      <c r="AI67" s="18"/>
      <c r="AJ67" s="20"/>
      <c r="AK67" s="115"/>
      <c r="AL67" s="99"/>
      <c r="AM67" s="10"/>
      <c r="AN67" s="25"/>
      <c r="AO67" s="10"/>
      <c r="AP67" s="10"/>
      <c r="AQ67" s="10"/>
      <c r="AR67" s="10"/>
      <c r="AS67" s="10"/>
      <c r="AT67" s="26"/>
      <c r="AU67" s="15"/>
      <c r="AV67" s="22"/>
      <c r="AW67" s="10"/>
      <c r="AX67" s="10"/>
      <c r="AY67" s="18"/>
      <c r="AZ67" s="20"/>
      <c r="BA67" s="115"/>
      <c r="BB67" s="99"/>
      <c r="BC67" s="10"/>
      <c r="BD67" s="25"/>
      <c r="BE67" s="10"/>
      <c r="BF67" s="10"/>
      <c r="BG67" s="10"/>
      <c r="BH67" s="10"/>
      <c r="BI67" s="10"/>
      <c r="BJ67" s="26"/>
      <c r="BK67" s="15"/>
      <c r="BL67" s="22"/>
      <c r="BM67" s="10"/>
      <c r="BN67" s="10"/>
      <c r="BO67" s="18"/>
      <c r="BP67" s="20"/>
      <c r="BQ67" s="115"/>
      <c r="BR67" s="99"/>
      <c r="BS67" s="10"/>
      <c r="BT67" s="25"/>
      <c r="BU67" s="10"/>
      <c r="BV67" s="10"/>
      <c r="BW67" s="10"/>
      <c r="BX67" s="10"/>
      <c r="BY67" s="10"/>
      <c r="BZ67" s="26"/>
      <c r="CA67" s="15"/>
      <c r="CB67" s="22"/>
      <c r="CC67" s="10"/>
      <c r="CD67" s="10"/>
      <c r="CE67" s="18"/>
      <c r="CF67" s="20"/>
      <c r="CG67" s="115"/>
      <c r="CH67" s="99"/>
      <c r="CI67" s="10"/>
      <c r="CJ67" s="25"/>
      <c r="CK67" s="10"/>
      <c r="CL67" s="10"/>
      <c r="CM67" s="10"/>
      <c r="CN67" s="10"/>
      <c r="CO67" s="10"/>
      <c r="CP67" s="26"/>
      <c r="CQ67" s="15"/>
      <c r="CR67" s="22"/>
      <c r="CS67" s="10"/>
      <c r="CT67" s="10"/>
      <c r="CU67" s="18"/>
      <c r="CV67" s="20"/>
      <c r="CW67" s="115"/>
      <c r="CX67" s="20"/>
      <c r="CY67" s="20"/>
      <c r="CZ67" s="22"/>
      <c r="DA67" s="20"/>
      <c r="DB67" s="20"/>
      <c r="DC67" s="20"/>
      <c r="DD67" s="20"/>
      <c r="DE67" s="20"/>
      <c r="DF67" s="18"/>
      <c r="DG67" s="22"/>
      <c r="DH67" s="22"/>
      <c r="DI67" s="20"/>
      <c r="DJ67" s="20"/>
      <c r="DK67" s="18"/>
      <c r="DL67" s="20"/>
      <c r="DM67" s="115"/>
      <c r="DN67" s="20"/>
      <c r="DO67" s="20"/>
      <c r="DP67" s="22"/>
      <c r="DQ67" s="20"/>
      <c r="DR67" s="20"/>
      <c r="DS67" s="20"/>
      <c r="DT67" s="20"/>
      <c r="DU67" s="20"/>
      <c r="DV67" s="18"/>
      <c r="DW67" s="22"/>
      <c r="DX67" s="22"/>
      <c r="DY67" s="20"/>
      <c r="DZ67" s="20"/>
      <c r="EA67" s="18"/>
      <c r="EB67" s="20"/>
      <c r="EC67" s="24"/>
      <c r="ED67" s="20"/>
      <c r="EE67" s="20"/>
      <c r="EF67" s="22"/>
      <c r="EG67" s="20"/>
      <c r="EH67" s="20"/>
      <c r="EI67" s="20"/>
      <c r="EJ67" s="20"/>
      <c r="EK67" s="20"/>
      <c r="EL67" s="18"/>
      <c r="EM67" s="22"/>
      <c r="EN67" s="22"/>
      <c r="EO67" s="20"/>
      <c r="EP67" s="20"/>
      <c r="EQ67" s="18"/>
      <c r="ER67" s="20"/>
      <c r="ES67" s="115"/>
      <c r="ET67" s="20"/>
      <c r="EU67" s="20"/>
      <c r="EV67" s="22"/>
      <c r="EW67" s="20"/>
      <c r="EX67" s="20"/>
      <c r="EY67" s="20"/>
      <c r="EZ67" s="20"/>
      <c r="FA67" s="20"/>
      <c r="FB67" s="18"/>
      <c r="FC67" s="22"/>
      <c r="FD67" s="22"/>
      <c r="FE67" s="20"/>
      <c r="FF67" s="20"/>
      <c r="FG67" s="18"/>
      <c r="FH67" s="20"/>
      <c r="FI67" s="115"/>
      <c r="FJ67" s="20"/>
      <c r="FK67" s="152"/>
      <c r="FL67" s="140"/>
      <c r="FM67" s="131"/>
      <c r="FN67" s="131"/>
      <c r="FO67" s="131"/>
      <c r="FP67" s="132"/>
      <c r="FQ67" s="141"/>
      <c r="FR67" s="140"/>
      <c r="FS67" s="131"/>
      <c r="FT67" s="131"/>
      <c r="FU67" s="132"/>
      <c r="FV67" s="141"/>
      <c r="FW67" s="140"/>
      <c r="FX67" s="131"/>
      <c r="FY67" s="131"/>
      <c r="FZ67" s="132"/>
      <c r="GA67" s="141"/>
      <c r="GB67" s="140"/>
      <c r="GC67" s="131"/>
      <c r="GD67" s="131"/>
      <c r="GE67" s="132"/>
      <c r="GF67" s="141"/>
      <c r="GG67" s="140"/>
      <c r="GH67" s="131"/>
      <c r="GI67" s="131"/>
      <c r="GJ67" s="132"/>
      <c r="GK67" s="141"/>
      <c r="GL67" s="140"/>
      <c r="GM67" s="131"/>
      <c r="GN67" s="131"/>
      <c r="GO67" s="132"/>
      <c r="GP67" s="141"/>
    </row>
    <row r="68" spans="1:203" hidden="1" x14ac:dyDescent="0.25">
      <c r="A68" s="90">
        <v>15</v>
      </c>
      <c r="B68" s="10"/>
      <c r="C68" s="21"/>
      <c r="D68" s="20"/>
      <c r="E68" s="10"/>
      <c r="F68" s="20"/>
      <c r="G68" s="27"/>
      <c r="H68" s="25"/>
      <c r="I68" s="10"/>
      <c r="J68" s="10"/>
      <c r="K68" s="10"/>
      <c r="L68" s="10"/>
      <c r="M68" s="10"/>
      <c r="N68" s="26"/>
      <c r="O68" s="15"/>
      <c r="P68" s="15"/>
      <c r="Q68" s="10"/>
      <c r="R68" s="10"/>
      <c r="S68" s="18"/>
      <c r="T68" s="20"/>
      <c r="U68" s="115"/>
      <c r="V68" s="67"/>
      <c r="W68" s="27"/>
      <c r="X68" s="25"/>
      <c r="Y68" s="10"/>
      <c r="Z68" s="10"/>
      <c r="AA68" s="10"/>
      <c r="AB68" s="10"/>
      <c r="AC68" s="10"/>
      <c r="AD68" s="26"/>
      <c r="AE68" s="15"/>
      <c r="AF68" s="79"/>
      <c r="AG68" s="10"/>
      <c r="AH68" s="10"/>
      <c r="AI68" s="18"/>
      <c r="AJ68" s="20"/>
      <c r="AK68" s="115"/>
      <c r="AL68" s="99"/>
      <c r="AM68" s="27"/>
      <c r="AN68" s="25"/>
      <c r="AO68" s="10"/>
      <c r="AP68" s="10"/>
      <c r="AQ68" s="10"/>
      <c r="AR68" s="10"/>
      <c r="AS68" s="10"/>
      <c r="AT68" s="26"/>
      <c r="AU68" s="15"/>
      <c r="AV68" s="22"/>
      <c r="AW68" s="10"/>
      <c r="AX68" s="10"/>
      <c r="AY68" s="18"/>
      <c r="AZ68" s="20"/>
      <c r="BA68" s="115"/>
      <c r="BB68" s="99"/>
      <c r="BC68" s="27"/>
      <c r="BD68" s="25"/>
      <c r="BE68" s="10"/>
      <c r="BF68" s="10"/>
      <c r="BG68" s="10"/>
      <c r="BH68" s="10"/>
      <c r="BI68" s="10"/>
      <c r="BJ68" s="26"/>
      <c r="BK68" s="15"/>
      <c r="BL68" s="22"/>
      <c r="BM68" s="10"/>
      <c r="BN68" s="10"/>
      <c r="BO68" s="18"/>
      <c r="BP68" s="20"/>
      <c r="BQ68" s="115"/>
      <c r="BR68" s="99"/>
      <c r="BS68" s="27"/>
      <c r="BT68" s="25"/>
      <c r="BU68" s="10"/>
      <c r="BV68" s="10"/>
      <c r="BW68" s="10"/>
      <c r="BX68" s="10"/>
      <c r="BY68" s="10"/>
      <c r="BZ68" s="26"/>
      <c r="CA68" s="15"/>
      <c r="CB68" s="22"/>
      <c r="CC68" s="10"/>
      <c r="CD68" s="10"/>
      <c r="CE68" s="18"/>
      <c r="CF68" s="20"/>
      <c r="CG68" s="115"/>
      <c r="CH68" s="99"/>
      <c r="CI68" s="27"/>
      <c r="CJ68" s="25"/>
      <c r="CK68" s="10"/>
      <c r="CL68" s="10"/>
      <c r="CM68" s="10"/>
      <c r="CN68" s="10"/>
      <c r="CO68" s="10"/>
      <c r="CP68" s="26"/>
      <c r="CQ68" s="15"/>
      <c r="CR68" s="22"/>
      <c r="CS68" s="10"/>
      <c r="CT68" s="10"/>
      <c r="CU68" s="18"/>
      <c r="CV68" s="20"/>
      <c r="CW68" s="115"/>
      <c r="CX68" s="20"/>
      <c r="CY68" s="13"/>
      <c r="CZ68" s="22"/>
      <c r="DA68" s="20"/>
      <c r="DB68" s="20"/>
      <c r="DC68" s="20"/>
      <c r="DD68" s="20"/>
      <c r="DE68" s="20"/>
      <c r="DF68" s="18"/>
      <c r="DG68" s="22"/>
      <c r="DH68" s="22"/>
      <c r="DI68" s="20"/>
      <c r="DJ68" s="20"/>
      <c r="DK68" s="18"/>
      <c r="DL68" s="20"/>
      <c r="DM68" s="115"/>
      <c r="DN68" s="20"/>
      <c r="DO68" s="13"/>
      <c r="DP68" s="22"/>
      <c r="DQ68" s="20"/>
      <c r="DR68" s="20"/>
      <c r="DS68" s="20"/>
      <c r="DT68" s="20"/>
      <c r="DU68" s="20"/>
      <c r="DV68" s="18"/>
      <c r="DW68" s="22"/>
      <c r="DX68" s="22"/>
      <c r="DY68" s="20"/>
      <c r="DZ68" s="20"/>
      <c r="EA68" s="18"/>
      <c r="EB68" s="20"/>
      <c r="EC68" s="24"/>
      <c r="ED68" s="20"/>
      <c r="EE68" s="13"/>
      <c r="EF68" s="22"/>
      <c r="EG68" s="20"/>
      <c r="EH68" s="20"/>
      <c r="EI68" s="20"/>
      <c r="EJ68" s="20"/>
      <c r="EK68" s="20"/>
      <c r="EL68" s="18"/>
      <c r="EM68" s="22"/>
      <c r="EN68" s="22"/>
      <c r="EO68" s="20"/>
      <c r="EP68" s="20"/>
      <c r="EQ68" s="18"/>
      <c r="ER68" s="20"/>
      <c r="ES68" s="115"/>
      <c r="ET68" s="20"/>
      <c r="EU68" s="13"/>
      <c r="EV68" s="22"/>
      <c r="EW68" s="20"/>
      <c r="EX68" s="20"/>
      <c r="EY68" s="20"/>
      <c r="EZ68" s="20"/>
      <c r="FA68" s="20"/>
      <c r="FB68" s="18"/>
      <c r="FC68" s="22"/>
      <c r="FD68" s="22"/>
      <c r="FE68" s="20"/>
      <c r="FF68" s="20"/>
      <c r="FG68" s="18"/>
      <c r="FH68" s="20"/>
      <c r="FI68" s="115"/>
      <c r="FJ68" s="20"/>
      <c r="FK68" s="152"/>
      <c r="FL68" s="140"/>
      <c r="FM68" s="131"/>
      <c r="FN68" s="131"/>
      <c r="FO68" s="131"/>
      <c r="FP68" s="132"/>
      <c r="FQ68" s="141"/>
      <c r="FR68" s="140"/>
      <c r="FS68" s="131"/>
      <c r="FT68" s="131"/>
      <c r="FU68" s="132"/>
      <c r="FV68" s="141"/>
      <c r="FW68" s="140"/>
      <c r="FX68" s="131"/>
      <c r="FY68" s="131"/>
      <c r="FZ68" s="132"/>
      <c r="GA68" s="141"/>
      <c r="GB68" s="140"/>
      <c r="GC68" s="131"/>
      <c r="GD68" s="131"/>
      <c r="GE68" s="132"/>
      <c r="GF68" s="141"/>
      <c r="GG68" s="140"/>
      <c r="GH68" s="131"/>
      <c r="GI68" s="131"/>
      <c r="GJ68" s="132"/>
      <c r="GK68" s="141"/>
      <c r="GL68" s="140"/>
      <c r="GM68" s="131"/>
      <c r="GN68" s="131"/>
      <c r="GO68" s="132"/>
      <c r="GP68" s="141"/>
    </row>
    <row r="69" spans="1:203" x14ac:dyDescent="0.25">
      <c r="A69" s="89"/>
      <c r="B69" s="10"/>
      <c r="C69" s="12"/>
      <c r="D69" s="10"/>
      <c r="E69" s="10"/>
      <c r="F69" s="20"/>
      <c r="G69" s="10"/>
      <c r="H69" s="25"/>
      <c r="I69" s="10"/>
      <c r="J69" s="10"/>
      <c r="K69" s="10"/>
      <c r="L69" s="10"/>
      <c r="M69" s="10"/>
      <c r="N69" s="26"/>
      <c r="O69" s="15"/>
      <c r="P69" s="15"/>
      <c r="Q69" s="10"/>
      <c r="R69" s="10"/>
      <c r="S69" s="18"/>
      <c r="T69" s="20"/>
      <c r="U69" s="115"/>
      <c r="V69" s="67"/>
      <c r="W69" s="10"/>
      <c r="X69" s="25"/>
      <c r="Y69" s="10"/>
      <c r="Z69" s="10"/>
      <c r="AA69" s="10"/>
      <c r="AB69" s="10"/>
      <c r="AC69" s="10"/>
      <c r="AD69" s="26"/>
      <c r="AE69" s="15"/>
      <c r="AF69" s="79"/>
      <c r="AG69" s="10"/>
      <c r="AH69" s="10"/>
      <c r="AI69" s="18"/>
      <c r="AJ69" s="20"/>
      <c r="AK69" s="115"/>
      <c r="AL69" s="99"/>
      <c r="AM69" s="10"/>
      <c r="AN69" s="25"/>
      <c r="AO69" s="10"/>
      <c r="AP69" s="10"/>
      <c r="AQ69" s="10"/>
      <c r="AR69" s="10"/>
      <c r="AS69" s="10"/>
      <c r="AT69" s="26"/>
      <c r="AU69" s="15"/>
      <c r="AV69" s="22"/>
      <c r="AW69" s="10"/>
      <c r="AX69" s="10"/>
      <c r="AY69" s="18"/>
      <c r="AZ69" s="20"/>
      <c r="BA69" s="115"/>
      <c r="BB69" s="99"/>
      <c r="BC69" s="10"/>
      <c r="BD69" s="25"/>
      <c r="BE69" s="10"/>
      <c r="BF69" s="10"/>
      <c r="BG69" s="10"/>
      <c r="BH69" s="10"/>
      <c r="BI69" s="10"/>
      <c r="BJ69" s="26"/>
      <c r="BK69" s="15"/>
      <c r="BL69" s="22"/>
      <c r="BM69" s="10"/>
      <c r="BN69" s="10"/>
      <c r="BO69" s="18"/>
      <c r="BP69" s="20"/>
      <c r="BQ69" s="115"/>
      <c r="BR69" s="99"/>
      <c r="BS69" s="10"/>
      <c r="BT69" s="25"/>
      <c r="BU69" s="10"/>
      <c r="BV69" s="10"/>
      <c r="BW69" s="10"/>
      <c r="BX69" s="10"/>
      <c r="BY69" s="10"/>
      <c r="BZ69" s="26"/>
      <c r="CA69" s="15"/>
      <c r="CB69" s="22"/>
      <c r="CC69" s="10"/>
      <c r="CD69" s="10"/>
      <c r="CE69" s="18"/>
      <c r="CF69" s="20"/>
      <c r="CG69" s="115"/>
      <c r="CH69" s="99"/>
      <c r="CI69" s="10"/>
      <c r="CJ69" s="25"/>
      <c r="CK69" s="10"/>
      <c r="CL69" s="10"/>
      <c r="CM69" s="10"/>
      <c r="CN69" s="10"/>
      <c r="CO69" s="10"/>
      <c r="CP69" s="26"/>
      <c r="CQ69" s="15"/>
      <c r="CR69" s="22"/>
      <c r="CS69" s="10"/>
      <c r="CT69" s="10"/>
      <c r="CU69" s="18"/>
      <c r="CV69" s="20"/>
      <c r="CW69" s="115"/>
      <c r="CX69" s="20"/>
      <c r="CY69" s="20"/>
      <c r="CZ69" s="22"/>
      <c r="DA69" s="20"/>
      <c r="DB69" s="20"/>
      <c r="DC69" s="20"/>
      <c r="DD69" s="20"/>
      <c r="DE69" s="20"/>
      <c r="DF69" s="18"/>
      <c r="DG69" s="22"/>
      <c r="DH69" s="22"/>
      <c r="DI69" s="20"/>
      <c r="DJ69" s="20"/>
      <c r="DK69" s="18"/>
      <c r="DL69" s="20"/>
      <c r="DM69" s="115"/>
      <c r="DN69" s="20"/>
      <c r="DO69" s="20"/>
      <c r="DP69" s="22"/>
      <c r="DQ69" s="20"/>
      <c r="DR69" s="20"/>
      <c r="DS69" s="20"/>
      <c r="DT69" s="20"/>
      <c r="DU69" s="20"/>
      <c r="DV69" s="18"/>
      <c r="DW69" s="22"/>
      <c r="DX69" s="22"/>
      <c r="DY69" s="20"/>
      <c r="DZ69" s="20"/>
      <c r="EA69" s="18"/>
      <c r="EB69" s="20"/>
      <c r="EC69" s="24"/>
      <c r="ED69" s="20"/>
      <c r="EE69" s="20"/>
      <c r="EF69" s="22"/>
      <c r="EG69" s="20"/>
      <c r="EH69" s="20"/>
      <c r="EI69" s="20"/>
      <c r="EJ69" s="20"/>
      <c r="EK69" s="20"/>
      <c r="EL69" s="18"/>
      <c r="EM69" s="22"/>
      <c r="EN69" s="22"/>
      <c r="EO69" s="20"/>
      <c r="EP69" s="20"/>
      <c r="EQ69" s="18"/>
      <c r="ER69" s="20"/>
      <c r="ES69" s="115"/>
      <c r="ET69" s="20"/>
      <c r="EU69" s="20"/>
      <c r="EV69" s="22"/>
      <c r="EW69" s="20"/>
      <c r="EX69" s="20"/>
      <c r="EY69" s="20"/>
      <c r="EZ69" s="20"/>
      <c r="FA69" s="20"/>
      <c r="FB69" s="18"/>
      <c r="FC69" s="22"/>
      <c r="FD69" s="22"/>
      <c r="FE69" s="20"/>
      <c r="FF69" s="20"/>
      <c r="FG69" s="18"/>
      <c r="FH69" s="20"/>
      <c r="FI69" s="115"/>
      <c r="FJ69" s="20"/>
      <c r="FK69" s="152"/>
      <c r="FL69" s="140"/>
      <c r="FM69" s="131"/>
      <c r="FN69" s="131"/>
      <c r="FO69" s="131"/>
      <c r="FP69" s="132"/>
      <c r="FQ69" s="141"/>
      <c r="FR69" s="140"/>
      <c r="FS69" s="131"/>
      <c r="FT69" s="131"/>
      <c r="FU69" s="132"/>
      <c r="FV69" s="141"/>
      <c r="FW69" s="140"/>
      <c r="FX69" s="131"/>
      <c r="FY69" s="131"/>
      <c r="FZ69" s="132"/>
      <c r="GA69" s="141"/>
      <c r="GB69" s="140"/>
      <c r="GC69" s="131"/>
      <c r="GD69" s="131"/>
      <c r="GE69" s="132"/>
      <c r="GF69" s="141"/>
      <c r="GG69" s="140"/>
      <c r="GH69" s="131"/>
      <c r="GI69" s="131"/>
      <c r="GJ69" s="132"/>
      <c r="GK69" s="141"/>
      <c r="GL69" s="140"/>
      <c r="GM69" s="131"/>
      <c r="GN69" s="131"/>
      <c r="GO69" s="132"/>
      <c r="GP69" s="141"/>
    </row>
    <row r="70" spans="1:203" x14ac:dyDescent="0.25">
      <c r="A70" s="90" t="s">
        <v>54</v>
      </c>
      <c r="B70" s="10"/>
      <c r="C70" s="12"/>
      <c r="D70" s="10"/>
      <c r="E70" s="10"/>
      <c r="F70" s="20"/>
      <c r="G70" s="10"/>
      <c r="H70" s="25"/>
      <c r="I70" s="10"/>
      <c r="J70" s="10"/>
      <c r="K70" s="10"/>
      <c r="L70" s="10"/>
      <c r="M70" s="10"/>
      <c r="N70" s="26"/>
      <c r="O70" s="15"/>
      <c r="P70" s="15"/>
      <c r="Q70" s="10"/>
      <c r="R70" s="10"/>
      <c r="S70" s="18"/>
      <c r="T70" s="20"/>
      <c r="U70" s="115"/>
      <c r="V70" s="67"/>
      <c r="W70" s="10"/>
      <c r="X70" s="25"/>
      <c r="Y70" s="10"/>
      <c r="Z70" s="10"/>
      <c r="AA70" s="10"/>
      <c r="AB70" s="10"/>
      <c r="AC70" s="10"/>
      <c r="AD70" s="26"/>
      <c r="AE70" s="15"/>
      <c r="AF70" s="79"/>
      <c r="AG70" s="10"/>
      <c r="AH70" s="10"/>
      <c r="AI70" s="18"/>
      <c r="AJ70" s="20"/>
      <c r="AK70" s="115"/>
      <c r="AL70" s="99"/>
      <c r="AM70" s="10"/>
      <c r="AN70" s="25"/>
      <c r="AO70" s="10"/>
      <c r="AP70" s="10"/>
      <c r="AQ70" s="10"/>
      <c r="AR70" s="10"/>
      <c r="AS70" s="10"/>
      <c r="AT70" s="26"/>
      <c r="AU70" s="15"/>
      <c r="AV70" s="22"/>
      <c r="AW70" s="10"/>
      <c r="AX70" s="10"/>
      <c r="AY70" s="18"/>
      <c r="AZ70" s="20"/>
      <c r="BA70" s="115"/>
      <c r="BB70" s="99"/>
      <c r="BC70" s="10"/>
      <c r="BD70" s="25"/>
      <c r="BE70" s="10"/>
      <c r="BF70" s="10"/>
      <c r="BG70" s="10"/>
      <c r="BH70" s="10"/>
      <c r="BI70" s="10"/>
      <c r="BJ70" s="26"/>
      <c r="BK70" s="15"/>
      <c r="BL70" s="22"/>
      <c r="BM70" s="10"/>
      <c r="BN70" s="10"/>
      <c r="BO70" s="18"/>
      <c r="BP70" s="20"/>
      <c r="BQ70" s="115"/>
      <c r="BR70" s="99"/>
      <c r="BS70" s="10"/>
      <c r="BT70" s="25"/>
      <c r="BU70" s="10"/>
      <c r="BV70" s="10"/>
      <c r="BW70" s="10"/>
      <c r="BX70" s="10"/>
      <c r="BY70" s="10"/>
      <c r="BZ70" s="26"/>
      <c r="CA70" s="15"/>
      <c r="CB70" s="22"/>
      <c r="CC70" s="10"/>
      <c r="CD70" s="10"/>
      <c r="CE70" s="18"/>
      <c r="CF70" s="20"/>
      <c r="CG70" s="115"/>
      <c r="CH70" s="99"/>
      <c r="CI70" s="10"/>
      <c r="CJ70" s="25"/>
      <c r="CK70" s="10"/>
      <c r="CL70" s="10"/>
      <c r="CM70" s="10"/>
      <c r="CN70" s="10"/>
      <c r="CO70" s="10"/>
      <c r="CP70" s="26"/>
      <c r="CQ70" s="15"/>
      <c r="CR70" s="22"/>
      <c r="CS70" s="10"/>
      <c r="CT70" s="10"/>
      <c r="CU70" s="18"/>
      <c r="CV70" s="20"/>
      <c r="CW70" s="115"/>
      <c r="CX70" s="20"/>
      <c r="CY70" s="20"/>
      <c r="CZ70" s="22"/>
      <c r="DA70" s="20"/>
      <c r="DB70" s="20"/>
      <c r="DC70" s="20"/>
      <c r="DD70" s="20"/>
      <c r="DE70" s="20"/>
      <c r="DF70" s="18"/>
      <c r="DG70" s="22"/>
      <c r="DH70" s="22"/>
      <c r="DI70" s="20"/>
      <c r="DJ70" s="20"/>
      <c r="DK70" s="18"/>
      <c r="DL70" s="20"/>
      <c r="DM70" s="115"/>
      <c r="DN70" s="20"/>
      <c r="DO70" s="20"/>
      <c r="DP70" s="22"/>
      <c r="DQ70" s="20"/>
      <c r="DR70" s="20"/>
      <c r="DS70" s="20"/>
      <c r="DT70" s="20"/>
      <c r="DU70" s="20"/>
      <c r="DV70" s="18"/>
      <c r="DW70" s="22"/>
      <c r="DX70" s="22"/>
      <c r="DY70" s="20"/>
      <c r="DZ70" s="20"/>
      <c r="EA70" s="18"/>
      <c r="EB70" s="20"/>
      <c r="EC70" s="24"/>
      <c r="ED70" s="20"/>
      <c r="EE70" s="20"/>
      <c r="EF70" s="22"/>
      <c r="EG70" s="20"/>
      <c r="EH70" s="20"/>
      <c r="EI70" s="20"/>
      <c r="EJ70" s="20"/>
      <c r="EK70" s="20"/>
      <c r="EL70" s="18"/>
      <c r="EM70" s="22"/>
      <c r="EN70" s="22"/>
      <c r="EO70" s="20"/>
      <c r="EP70" s="20"/>
      <c r="EQ70" s="18"/>
      <c r="ER70" s="20"/>
      <c r="ES70" s="115"/>
      <c r="ET70" s="20"/>
      <c r="EU70" s="20"/>
      <c r="EV70" s="22"/>
      <c r="EW70" s="20"/>
      <c r="EX70" s="20"/>
      <c r="EY70" s="20"/>
      <c r="EZ70" s="20"/>
      <c r="FA70" s="20"/>
      <c r="FB70" s="18"/>
      <c r="FC70" s="22"/>
      <c r="FD70" s="22"/>
      <c r="FE70" s="20"/>
      <c r="FF70" s="20"/>
      <c r="FG70" s="18"/>
      <c r="FH70" s="20"/>
      <c r="FI70" s="115"/>
      <c r="FJ70" s="20"/>
      <c r="FK70" s="152"/>
      <c r="FL70" s="140"/>
      <c r="FM70" s="131"/>
      <c r="FN70" s="131"/>
      <c r="FO70" s="131"/>
      <c r="FP70" s="132"/>
      <c r="FQ70" s="141"/>
      <c r="FR70" s="140"/>
      <c r="FS70" s="131"/>
      <c r="FT70" s="131"/>
      <c r="FU70" s="132"/>
      <c r="FV70" s="141"/>
      <c r="FW70" s="140"/>
      <c r="FX70" s="131"/>
      <c r="FY70" s="131"/>
      <c r="FZ70" s="132"/>
      <c r="GA70" s="141"/>
      <c r="GB70" s="140"/>
      <c r="GC70" s="131"/>
      <c r="GD70" s="131"/>
      <c r="GE70" s="132"/>
      <c r="GF70" s="141"/>
      <c r="GG70" s="140"/>
      <c r="GH70" s="131"/>
      <c r="GI70" s="131"/>
      <c r="GJ70" s="132"/>
      <c r="GK70" s="141"/>
      <c r="GL70" s="140"/>
      <c r="GM70" s="131"/>
      <c r="GN70" s="131"/>
      <c r="GO70" s="132"/>
      <c r="GP70" s="141"/>
    </row>
    <row r="71" spans="1:203" x14ac:dyDescent="0.25">
      <c r="A71" s="90"/>
      <c r="B71" s="10"/>
      <c r="C71" s="12"/>
      <c r="D71" s="10"/>
      <c r="E71" s="10"/>
      <c r="F71" s="20"/>
      <c r="G71" s="10"/>
      <c r="H71" s="25"/>
      <c r="I71" s="10"/>
      <c r="J71" s="10"/>
      <c r="K71" s="10"/>
      <c r="L71" s="10"/>
      <c r="M71" s="10"/>
      <c r="N71" s="26"/>
      <c r="O71" s="15"/>
      <c r="P71" s="15"/>
      <c r="Q71" s="10"/>
      <c r="R71" s="10"/>
      <c r="S71" s="18"/>
      <c r="T71" s="20"/>
      <c r="U71" s="115"/>
      <c r="V71" s="67"/>
      <c r="W71" s="10"/>
      <c r="X71" s="25"/>
      <c r="Y71" s="10"/>
      <c r="Z71" s="10"/>
      <c r="AA71" s="10"/>
      <c r="AB71" s="10"/>
      <c r="AC71" s="10"/>
      <c r="AD71" s="26"/>
      <c r="AE71" s="15"/>
      <c r="AF71" s="79"/>
      <c r="AG71" s="10"/>
      <c r="AH71" s="10"/>
      <c r="AI71" s="18"/>
      <c r="AJ71" s="20"/>
      <c r="AK71" s="115"/>
      <c r="AL71" s="99"/>
      <c r="AM71" s="10"/>
      <c r="AN71" s="25"/>
      <c r="AO71" s="10"/>
      <c r="AP71" s="10"/>
      <c r="AQ71" s="10"/>
      <c r="AR71" s="10"/>
      <c r="AS71" s="10"/>
      <c r="AT71" s="26"/>
      <c r="AU71" s="15"/>
      <c r="AV71" s="22"/>
      <c r="AW71" s="10"/>
      <c r="AX71" s="10"/>
      <c r="AY71" s="18"/>
      <c r="AZ71" s="20"/>
      <c r="BA71" s="115"/>
      <c r="BB71" s="99"/>
      <c r="BC71" s="10"/>
      <c r="BD71" s="25"/>
      <c r="BE71" s="10"/>
      <c r="BF71" s="10"/>
      <c r="BG71" s="10"/>
      <c r="BH71" s="10"/>
      <c r="BI71" s="10"/>
      <c r="BJ71" s="26"/>
      <c r="BK71" s="15"/>
      <c r="BL71" s="22"/>
      <c r="BM71" s="10"/>
      <c r="BN71" s="10"/>
      <c r="BO71" s="18"/>
      <c r="BP71" s="20"/>
      <c r="BQ71" s="115"/>
      <c r="BR71" s="99"/>
      <c r="BS71" s="10"/>
      <c r="BT71" s="25"/>
      <c r="BU71" s="10"/>
      <c r="BV71" s="10"/>
      <c r="BW71" s="10"/>
      <c r="BX71" s="10"/>
      <c r="BY71" s="10"/>
      <c r="BZ71" s="26"/>
      <c r="CA71" s="15"/>
      <c r="CB71" s="22"/>
      <c r="CC71" s="10"/>
      <c r="CD71" s="10"/>
      <c r="CE71" s="18"/>
      <c r="CF71" s="20"/>
      <c r="CG71" s="115"/>
      <c r="CH71" s="99"/>
      <c r="CI71" s="10"/>
      <c r="CJ71" s="25"/>
      <c r="CK71" s="10"/>
      <c r="CL71" s="10"/>
      <c r="CM71" s="10"/>
      <c r="CN71" s="10"/>
      <c r="CO71" s="10"/>
      <c r="CP71" s="26"/>
      <c r="CQ71" s="15"/>
      <c r="CR71" s="22"/>
      <c r="CS71" s="10"/>
      <c r="CT71" s="10"/>
      <c r="CU71" s="18"/>
      <c r="CV71" s="20"/>
      <c r="CW71" s="115"/>
      <c r="CX71" s="20"/>
      <c r="CY71" s="20"/>
      <c r="CZ71" s="22"/>
      <c r="DA71" s="20"/>
      <c r="DB71" s="20"/>
      <c r="DC71" s="20"/>
      <c r="DD71" s="20"/>
      <c r="DE71" s="20"/>
      <c r="DF71" s="18"/>
      <c r="DG71" s="22"/>
      <c r="DH71" s="22"/>
      <c r="DI71" s="20"/>
      <c r="DJ71" s="20"/>
      <c r="DK71" s="18"/>
      <c r="DL71" s="20"/>
      <c r="DM71" s="115"/>
      <c r="DN71" s="20"/>
      <c r="DO71" s="20"/>
      <c r="DP71" s="22"/>
      <c r="DQ71" s="20"/>
      <c r="DR71" s="20"/>
      <c r="DS71" s="20"/>
      <c r="DT71" s="20"/>
      <c r="DU71" s="20"/>
      <c r="DV71" s="18"/>
      <c r="DW71" s="22"/>
      <c r="DX71" s="22"/>
      <c r="DY71" s="20"/>
      <c r="DZ71" s="20"/>
      <c r="EA71" s="18"/>
      <c r="EB71" s="20"/>
      <c r="EC71" s="24"/>
      <c r="ED71" s="20"/>
      <c r="EE71" s="20"/>
      <c r="EF71" s="22"/>
      <c r="EG71" s="20"/>
      <c r="EH71" s="20"/>
      <c r="EI71" s="20"/>
      <c r="EJ71" s="20"/>
      <c r="EK71" s="20"/>
      <c r="EL71" s="18"/>
      <c r="EM71" s="22"/>
      <c r="EN71" s="22"/>
      <c r="EO71" s="20"/>
      <c r="EP71" s="20"/>
      <c r="EQ71" s="18"/>
      <c r="ER71" s="20"/>
      <c r="ES71" s="115"/>
      <c r="ET71" s="20"/>
      <c r="EU71" s="20"/>
      <c r="EV71" s="22"/>
      <c r="EW71" s="20"/>
      <c r="EX71" s="20"/>
      <c r="EY71" s="20"/>
      <c r="EZ71" s="20"/>
      <c r="FA71" s="20"/>
      <c r="FB71" s="18"/>
      <c r="FC71" s="22"/>
      <c r="FD71" s="22"/>
      <c r="FE71" s="20"/>
      <c r="FF71" s="20"/>
      <c r="FG71" s="18"/>
      <c r="FH71" s="20"/>
      <c r="FI71" s="115"/>
      <c r="FJ71" s="20"/>
      <c r="FK71" s="152"/>
      <c r="FL71" s="140"/>
      <c r="FM71" s="131"/>
      <c r="FN71" s="131"/>
      <c r="FO71" s="131"/>
      <c r="FP71" s="132"/>
      <c r="FQ71" s="141"/>
      <c r="FR71" s="140"/>
      <c r="FS71" s="131"/>
      <c r="FT71" s="131"/>
      <c r="FU71" s="132"/>
      <c r="FV71" s="141"/>
      <c r="FW71" s="140"/>
      <c r="FX71" s="131"/>
      <c r="FY71" s="131"/>
      <c r="FZ71" s="132"/>
      <c r="GA71" s="141"/>
      <c r="GB71" s="140"/>
      <c r="GC71" s="131"/>
      <c r="GD71" s="131"/>
      <c r="GE71" s="132"/>
      <c r="GF71" s="141"/>
      <c r="GG71" s="140"/>
      <c r="GH71" s="131"/>
      <c r="GI71" s="131"/>
      <c r="GJ71" s="132"/>
      <c r="GK71" s="141"/>
      <c r="GL71" s="140"/>
      <c r="GM71" s="131"/>
      <c r="GN71" s="131"/>
      <c r="GO71" s="132"/>
      <c r="GP71" s="141"/>
    </row>
    <row r="72" spans="1:203" x14ac:dyDescent="0.25">
      <c r="A72" s="89" t="s">
        <v>69</v>
      </c>
      <c r="B72" s="10">
        <v>90</v>
      </c>
      <c r="C72" s="12"/>
      <c r="D72" s="29"/>
      <c r="E72" s="10" t="s">
        <v>42</v>
      </c>
      <c r="F72" s="13">
        <v>29.779</v>
      </c>
      <c r="G72" s="14">
        <v>31.018000000000001</v>
      </c>
      <c r="H72" s="77">
        <v>3</v>
      </c>
      <c r="I72" s="15">
        <f>IF(AND(J$230&gt;4,H72=1),6)+IF(AND(J$230&gt;4,H72=2),4)+IF(AND(J$230&gt;4,H72=3),3)+IF(AND(J$230&gt;4,H72=4),2)+IF(AND(J$230&gt;4,H72=5),1)+IF(AND(J$230&gt;4,H72&gt;5),1)+IF(AND(J$230=4,H72=1),4)+IF(AND(J$230=4,H72=2),3)+IF(AND(J$230=4,H72=3),2)+IF(AND(J$230=4,H72=4),1)+IF(AND(J$230=3,H72=1),3)+IF(AND(J$230=3,H72=2),2)+IF(AND(J$230=3,H72=3),1)+IF(AND(J$230=2,H72=1),2)+IF(AND(J$230=2,H72=2),1)+IF(AND(J$230=1,H72=1),1)</f>
        <v>3</v>
      </c>
      <c r="J72" s="77">
        <v>4</v>
      </c>
      <c r="K72" s="77">
        <v>5</v>
      </c>
      <c r="L72" s="22">
        <f>IF(AND(K$230&gt;4,J72=1),12)+IF(AND(K$230&gt;4,J72=2),8)+IF(AND(K$230&gt;4,J72=3),6)+IF(AND(K$230&gt;4,J72=4),5)+IF(AND(K$230&gt;4,J72=5),4)+IF(AND(K$230&gt;4,J72=6),3)+IF(AND(K$230&gt;4,J72=7),2)+IF(AND(K$230&gt;4,J72&gt;7),1)+IF(AND(K$230=4,J72=1),8)+IF(AND(K$230=4,J72=2),6)+IF(AND(K$230=4,J72=3),4)+IF(AND(K$230=4,J72=4),2)+IF(AND(K$230=3,J72=1),6)+IF(AND(K$230=3,J72=2),4)+IF(AND(K$230=3,J72=3),2)+IF(AND(K$230=2,J72=1),4)+IF(AND(K$230=2,J72=2),2)+IF(AND(K$230=1,J72=1),2)</f>
        <v>5</v>
      </c>
      <c r="M72" s="22">
        <f>IF(AND(K$230&gt;4,K72=1),12)+IF(AND(K$230&gt;4,K72=2),8)+IF(AND(K$230&gt;4,K72=3),6)+IF(AND(K$230&gt;4,K72=4),5)+IF(AND(K$230&gt;4,K72=5),4)+IF(AND(K$230&gt;4,K72=6),3)+IF(AND(K$230&gt;4,K72=7),2)+IF(AND(K$230&gt;4,K72&gt;7),1)+IF(AND(K$230=4,K72=1),8)+IF(AND(K$230=4,K72=2),6)+IF(AND(K$230=4,K72=3),4)+IF(AND(K$230=4,K72=4),2)+IF(AND(K$230=3,K72=1),6)+IF(AND(K$230=3,K72=2),4)+IF(AND(K$230=3,K72=3),2)+IF(AND(K$230=2,K72=1),4)+IF(AND(K$230=2,K72=2),2)+IF(AND(K$230=1,K72=1),2)</f>
        <v>4</v>
      </c>
      <c r="N72" s="18" t="s">
        <v>48</v>
      </c>
      <c r="O72" s="15">
        <f>+I72+L72+M72+U72</f>
        <v>12</v>
      </c>
      <c r="P72" s="79">
        <f>+O72</f>
        <v>12</v>
      </c>
      <c r="Q72" s="13">
        <v>30.757000000000001</v>
      </c>
      <c r="R72" s="13">
        <v>30.747</v>
      </c>
      <c r="S72" s="17" t="s">
        <v>48</v>
      </c>
      <c r="T72" s="18"/>
      <c r="U72" s="116"/>
      <c r="V72" s="66">
        <v>29.779</v>
      </c>
      <c r="W72" s="14">
        <v>31.234999999999999</v>
      </c>
      <c r="X72" s="77">
        <v>6</v>
      </c>
      <c r="Y72" s="15">
        <f>IF(AND(Z$230&gt;4,X72=1),6)+IF(AND(Z$230&gt;4,X72=2),4)+IF(AND(Z$230&gt;4,X72=3),3)+IF(AND(Z$230&gt;4,X72=4),2)+IF(AND(Z$230&gt;4,X72=5),1)+IF(AND(Z$230&gt;4,X72&gt;5),1)+IF(AND(Z$230=4,X72=1),4)+IF(AND(Z$230=4,X72=2),3)+IF(AND(Z$230=4,X72=3),2)+IF(AND(Z$230=4,X72=4),1)+IF(AND(Z$230=3,X72=1),3)+IF(AND(Z$230=3,X72=2),2)+IF(AND(Z$230=3,X72=3),1)+IF(AND(Z$230=2,X72=1),2)+IF(AND(Z$230=2,X72=2),1)+IF(AND(Z$230=1,X72=1),1)</f>
        <v>1</v>
      </c>
      <c r="Z72" s="77">
        <v>3</v>
      </c>
      <c r="AA72" s="77">
        <v>4</v>
      </c>
      <c r="AB72" s="22">
        <f>IF(AND(AA$230&gt;4,Z72=1),12)+IF(AND(AA$230&gt;4,Z72=2),8)+IF(AND(AA$230&gt;4,Z72=3),6)+IF(AND(AA$230&gt;4,Z72=4),5)+IF(AND(AA$230&gt;4,Z72=5),4)+IF(AND(AA$230&gt;4,Z72=6),3)+IF(AND(AA$230&gt;4,Z72=7),2)+IF(AND(AA$230&gt;4,Z72&gt;7),1)+IF(AND(AA$230=4,Z72=1),8)+IF(AND(AA$230=4,Z72=2),6)+IF(AND(AA$230=4,Z72=3),4)+IF(AND(AA$230=4,Z72=4),2)+IF(AND(AA$230=3,Z72=1),6)+IF(AND(AA$230=3,Z72=2),4)+IF(AND(AA$230=3,Z72=3),2)+IF(AND(AA$230=2,Z72=1),4)+IF(AND(AA$230=2,Z72=2),2)+IF(AND(AA$230=1,Z72=1),2)</f>
        <v>6</v>
      </c>
      <c r="AC72" s="22">
        <f>IF(AND(AA$230&gt;4,AA72=1),12)+IF(AND(AA$230&gt;4,AA72=2),8)+IF(AND(AA$230&gt;4,AA72=3),6)+IF(AND(AA$230&gt;4,AA72=4),5)+IF(AND(AA$230&gt;4,AA72=5),4)+IF(AND(AA$230&gt;4,AA72=6),3)+IF(AND(AA$230&gt;4,AA72=7),2)+IF(AND(AA$230&gt;4,AA72&gt;7),1)+IF(AND(AA$230=4,AA72=1),8)+IF(AND(AA$230=4,AA72=2),6)+IF(AND(AA$230=4,AA72=3),4)+IF(AND(AA$230=4,AA72=4),2)+IF(AND(AA$230=3,AA72=1),6)+IF(AND(AA$230=3,AA72=2),4)+IF(AND(AA$230=3,AA72=3),2)+IF(AND(AA$230=2,AA72=1),4)+IF(AND(AA$230=2,AA72=2),2)+IF(AND(AA$230=1,AA72=1),2)</f>
        <v>5</v>
      </c>
      <c r="AD72" s="18" t="s">
        <v>48</v>
      </c>
      <c r="AE72" s="15">
        <f t="shared" ref="AE72:AE77" si="139">+Y72+AB72+AC72+AK72</f>
        <v>12</v>
      </c>
      <c r="AF72" s="79">
        <f t="shared" ref="AF72:AF77" si="140">+AE72+P72</f>
        <v>24</v>
      </c>
      <c r="AG72" s="13">
        <v>30.783000000000001</v>
      </c>
      <c r="AH72" s="13">
        <v>31.422999999999998</v>
      </c>
      <c r="AI72" s="17" t="s">
        <v>48</v>
      </c>
      <c r="AJ72" s="18"/>
      <c r="AK72" s="116"/>
      <c r="AL72" s="98">
        <v>29.779</v>
      </c>
      <c r="AM72" s="14">
        <v>31.044</v>
      </c>
      <c r="AN72" s="96">
        <v>5</v>
      </c>
      <c r="AO72" s="15">
        <f>IF(AND(AP$230&gt;4,AN72=1),6)+IF(AND(AP$230&gt;4,AN72=2),4)+IF(AND(AP$230&gt;4,AN72=3),3)+IF(AND(AP$230&gt;4,AN72=4),2)+IF(AND(AP$230&gt;4,AN72=5),1)+IF(AND(AP$230&gt;4,AN72&gt;5),1)+IF(AND(AP$230=4,AN72=1),4)+IF(AND(AP$230=4,AN72=2),3)+IF(AND(AP$230=4,AN72=3),2)+IF(AND(AP$230=4,AN72=4),1)+IF(AND(AP$230=3,AN72=1),3)+IF(AND(AP$230=3,AN72=2),2)+IF(AND(AP$230=3,AN72=3),1)+IF(AND(AP$230=2,AN72=1),2)+IF(AND(AP$230=2,AN72=2),1)+IF(AND(AP$230=1,AN72=1),1)</f>
        <v>1</v>
      </c>
      <c r="AP72" s="96">
        <v>4</v>
      </c>
      <c r="AQ72" s="96">
        <v>3</v>
      </c>
      <c r="AR72" s="22">
        <f>IF(AND(AQ$230&gt;4,AP72=1),12)+IF(AND(AQ$230&gt;4,AP72=2),8)+IF(AND(AQ$230&gt;4,AP72=3),6)+IF(AND(AQ$230&gt;4,AP72=4),5)+IF(AND(AQ$230&gt;4,AP72=5),4)+IF(AND(AQ$230&gt;4,AP72=6),3)+IF(AND(AQ$230&gt;4,AP72=7),2)+IF(AND(AQ$230&gt;4,AP72&gt;7),1)+IF(AND(AQ$230=4,AP72=1),8)+IF(AND(AQ$230=4,AP72=2),6)+IF(AND(AQ$230=4,AP72=3),4)+IF(AND(AQ$230=4,AP72=4),2)+IF(AND(AQ$230=3,AP72=1),6)+IF(AND(AQ$230=3,AP72=2),4)+IF(AND(AQ$230=3,AP72=3),2)+IF(AND(AQ$230=2,AP72=1),4)+IF(AND(AQ$230=2,AP72=2),2)+IF(AND(AQ$230=1,AP72=1),2)</f>
        <v>5</v>
      </c>
      <c r="AS72" s="22">
        <f>IF(AND(AQ$230&gt;4,AQ72=1),12)+IF(AND(AQ$230&gt;4,AQ72=2),8)+IF(AND(AQ$230&gt;4,AQ72=3),6)+IF(AND(AQ$230&gt;4,AQ72=4),5)+IF(AND(AQ$230&gt;4,AQ72=5),4)+IF(AND(AQ$230&gt;4,AQ72=6),3)+IF(AND(AQ$230&gt;4,AQ72=7),2)+IF(AND(AQ$230&gt;4,AQ72&gt;7),1)+IF(AND(AQ$230=4,AQ72=1),8)+IF(AND(AQ$230=4,AQ72=2),6)+IF(AND(AQ$230=4,AQ72=3),4)+IF(AND(AQ$230=4,AQ72=4),2)+IF(AND(AQ$230=3,AQ72=1),6)+IF(AND(AQ$230=3,AQ72=2),4)+IF(AND(AQ$230=3,AQ72=3),2)+IF(AND(AQ$230=2,AQ72=1),4)+IF(AND(AQ$230=2,AQ72=2),2)+IF(AND(AQ$230=1,AQ72=1),2)</f>
        <v>6</v>
      </c>
      <c r="AT72" s="18" t="s">
        <v>48</v>
      </c>
      <c r="AU72" s="15">
        <f t="shared" ref="AU72:AU77" si="141">+AO72+AR72+AS72+BA72</f>
        <v>12</v>
      </c>
      <c r="AV72" s="79">
        <f t="shared" ref="AV72:AV77" si="142">+AU72+AF72</f>
        <v>36</v>
      </c>
      <c r="AW72" s="13">
        <v>31.408000000000001</v>
      </c>
      <c r="AX72" s="13">
        <v>31.577999999999999</v>
      </c>
      <c r="AY72" s="17" t="s">
        <v>48</v>
      </c>
      <c r="AZ72" s="18"/>
      <c r="BA72" s="116"/>
      <c r="BB72" s="98">
        <v>29.779</v>
      </c>
      <c r="BC72" s="14">
        <v>30.515000000000001</v>
      </c>
      <c r="BD72" s="96">
        <v>5</v>
      </c>
      <c r="BE72" s="15">
        <f>IF(AND(BF$230&gt;4,BD72=1),6)+IF(AND(BF$230&gt;4,BD72=2),4)+IF(AND(BF$230&gt;4,BD72=3),3)+IF(AND(BF$230&gt;4,BD72=4),2)+IF(AND(BF$230&gt;4,BD72=5),1)+IF(AND(BF$230&gt;4,BD72&gt;5),1)+IF(AND(BF$230=4,BD72=1),4)+IF(AND(BF$230=4,BD72=2),3)+IF(AND(BF$230=4,BD72=3),2)+IF(AND(BF$230=4,BD72=4),1)+IF(AND(BF$230=3,BD72=1),3)+IF(AND(BF$230=3,BD72=2),2)+IF(AND(BF$230=3,BD72=3),1)+IF(AND(BF$230=2,BD72=1),2)+IF(AND(BF$230=2,BD72=2),1)+IF(AND(BF$230=1,BD72=1),1)</f>
        <v>1</v>
      </c>
      <c r="BF72" s="96">
        <v>6</v>
      </c>
      <c r="BG72" s="96">
        <v>3</v>
      </c>
      <c r="BH72" s="22">
        <f>IF(AND(BG$230&gt;4,BF72=1),12)+IF(AND(BG$230&gt;4,BF72=2),8)+IF(AND(BG$230&gt;4,BF72=3),6)+IF(AND(BG$230&gt;4,BF72=4),5)+IF(AND(BG$230&gt;4,BF72=5),4)+IF(AND(BG$230&gt;4,BF72=6),3)+IF(AND(BG$230&gt;4,BF72=7),2)+IF(AND(BG$230&gt;4,BF72&gt;7),1)+IF(AND(BG$230=4,BF72=1),8)+IF(AND(BG$230=4,BF72=2),6)+IF(AND(BG$230=4,BF72=3),4)+IF(AND(BG$230=4,BF72=4),2)+IF(AND(BG$230=3,BF72=1),6)+IF(AND(BG$230=3,BF72=2),4)+IF(AND(BG$230=3,BF72=3),2)+IF(AND(BG$230=2,BF72=1),4)+IF(AND(BG$230=2,BF72=2),2)+IF(AND(BG$230=1,BF72=1),2)</f>
        <v>3</v>
      </c>
      <c r="BI72" s="22">
        <f>IF(AND(BG$230&gt;4,BG72=1),12)+IF(AND(BG$230&gt;4,BG72=2),8)+IF(AND(BG$230&gt;4,BG72=3),6)+IF(AND(BG$230&gt;4,BG72=4),5)+IF(AND(BG$230&gt;4,BG72=5),4)+IF(AND(BG$230&gt;4,BG72=6),3)+IF(AND(BG$230&gt;4,BG72=7),2)+IF(AND(BG$230&gt;4,BG72&gt;7),1)+IF(AND(BG$230=4,BG72=1),8)+IF(AND(BG$230=4,BG72=2),6)+IF(AND(BG$230=4,BG72=3),4)+IF(AND(BG$230=4,BG72=4),2)+IF(AND(BG$230=3,BG72=1),6)+IF(AND(BG$230=3,BG72=2),4)+IF(AND(BG$230=3,BG72=3),2)+IF(AND(BG$230=2,BG72=1),4)+IF(AND(BG$230=2,BG72=2),2)+IF(AND(BG$230=1,BG72=1),2)</f>
        <v>6</v>
      </c>
      <c r="BJ72" s="18" t="s">
        <v>48</v>
      </c>
      <c r="BK72" s="15">
        <f t="shared" ref="BK72:BK77" si="143">+BE72+BH72+BI72+BQ72</f>
        <v>10</v>
      </c>
      <c r="BL72" s="79">
        <f t="shared" ref="BL72:BL77" si="144">+BK72+AV72</f>
        <v>46</v>
      </c>
      <c r="BM72" s="13">
        <v>30.635999999999999</v>
      </c>
      <c r="BN72" s="13">
        <v>30.292000000000002</v>
      </c>
      <c r="BO72" s="17" t="s">
        <v>48</v>
      </c>
      <c r="BP72" s="28"/>
      <c r="BQ72" s="116"/>
      <c r="BR72" s="98">
        <v>29.779</v>
      </c>
      <c r="BS72" s="14">
        <v>36.914000000000001</v>
      </c>
      <c r="BT72" s="96">
        <v>2</v>
      </c>
      <c r="BU72" s="15">
        <f>IF(AND(BV$230&gt;4,BT72=1),6)+IF(AND(BV$230&gt;4,BT72=2),4)+IF(AND(BV$230&gt;4,BT72=3),3)+IF(AND(BV$230&gt;4,BT72=4),2)+IF(AND(BV$230&gt;4,BT72=5),1)+IF(AND(BV$230&gt;4,BT72&gt;5),1)+IF(AND(BV$230=4,BT72=1),4)+IF(AND(BV$230=4,BT72=2),3)+IF(AND(BV$230=4,BT72=3),2)+IF(AND(BV$230=4,BT72=4),1)+IF(AND(BV$230=3,BT72=1),3)+IF(AND(BV$230=3,BT72=2),2)+IF(AND(BV$230=3,BT72=3),1)+IF(AND(BV$230=2,BT72=1),2)+IF(AND(BV$230=2,BT72=2),1)+IF(AND(BV$230=1,BT72=1),1)</f>
        <v>3</v>
      </c>
      <c r="BV72" s="96">
        <v>2</v>
      </c>
      <c r="BW72" s="96">
        <v>2</v>
      </c>
      <c r="BX72" s="22">
        <f>IF(AND(BW$230&gt;4,BV72=1),12)+IF(AND(BW$230&gt;4,BV72=2),8)+IF(AND(BW$230&gt;4,BV72=3),6)+IF(AND(BW$230&gt;4,BV72=4),5)+IF(AND(BW$230&gt;4,BV72=5),4)+IF(AND(BW$230&gt;4,BV72=6),3)+IF(AND(BW$230&gt;4,BV72=7),2)+IF(AND(BW$230&gt;4,BV72&gt;7),1)+IF(AND(BW$230=4,BV72=1),8)+IF(AND(BW$230=4,BV72=2),6)+IF(AND(BW$230=4,BV72=3),4)+IF(AND(BW$230=4,BV72=4),2)+IF(AND(BW$230=3,BV72=1),6)+IF(AND(BW$230=3,BV72=2),4)+IF(AND(BW$230=3,BV72=3),2)+IF(AND(BW$230=2,BV72=1),4)+IF(AND(BW$230=2,BV72=2),2)+IF(AND(BW$230=1,BV72=1),2)</f>
        <v>6</v>
      </c>
      <c r="BY72" s="22">
        <f>IF(AND(BW$230&gt;4,BW72=1),12)+IF(AND(BW$230&gt;4,BW72=2),8)+IF(AND(BW$230&gt;4,BW72=3),6)+IF(AND(BW$230&gt;4,BW72=4),5)+IF(AND(BW$230&gt;4,BW72=5),4)+IF(AND(BW$230&gt;4,BW72=6),3)+IF(AND(BW$230&gt;4,BW72=7),2)+IF(AND(BW$230&gt;4,BW72&gt;7),1)+IF(AND(BW$230=4,BW72=1),8)+IF(AND(BW$230=4,BW72=2),6)+IF(AND(BW$230=4,BW72=3),4)+IF(AND(BW$230=4,BW72=4),2)+IF(AND(BW$230=3,BW72=1),6)+IF(AND(BW$230=3,BW72=2),4)+IF(AND(BW$230=3,BW72=3),2)+IF(AND(BW$230=2,BW72=1),4)+IF(AND(BW$230=2,BW72=2),2)+IF(AND(BW$230=1,BW72=1),2)</f>
        <v>6</v>
      </c>
      <c r="BZ72" s="18" t="s">
        <v>48</v>
      </c>
      <c r="CA72" s="15">
        <f t="shared" ref="CA72:CA77" si="145">+BU72+BX72+BY72+CG72</f>
        <v>15</v>
      </c>
      <c r="CB72" s="79">
        <f t="shared" ref="CB72:CB77" si="146">+CA72+BL72</f>
        <v>61</v>
      </c>
      <c r="CC72" s="13">
        <v>36.567999999999998</v>
      </c>
      <c r="CD72" s="13">
        <v>37.354999999999997</v>
      </c>
      <c r="CE72" s="17" t="s">
        <v>48</v>
      </c>
      <c r="CF72" s="28"/>
      <c r="CG72" s="116"/>
      <c r="CH72" s="98">
        <v>29.779</v>
      </c>
      <c r="CI72" s="14">
        <v>44.984000000000002</v>
      </c>
      <c r="CJ72" s="96">
        <v>2</v>
      </c>
      <c r="CK72" s="15">
        <f>IF(AND(CL$230&gt;4,CJ72=1),6)+IF(AND(CL$230&gt;4,CJ72=2),4)+IF(AND(CL$230&gt;4,CJ72=3),3)+IF(AND(CL$230&gt;4,CJ72=4),2)+IF(AND(CL$230&gt;4,CJ72=5),1)+IF(AND(CL$230&gt;4,CJ72&gt;5),1)+IF(AND(CL$230=4,CJ72=1),4)+IF(AND(CL$230=4,CJ72=2),3)+IF(AND(CL$230=4,CJ72=3),2)+IF(AND(CL$230=4,CJ72=4),1)+IF(AND(CL$230=3,CJ72=1),3)+IF(AND(CL$230=3,CJ72=2),2)+IF(AND(CL$230=3,CJ72=3),1)+IF(AND(CL$230=2,CJ72=1),2)+IF(AND(CL$230=2,CJ72=2),1)+IF(AND(CL$230=1,CJ72=1),1)</f>
        <v>3</v>
      </c>
      <c r="CL72" s="96">
        <v>3</v>
      </c>
      <c r="CM72" s="96">
        <v>2</v>
      </c>
      <c r="CN72" s="22">
        <f>IF(AND(CM$230&gt;4,CL72=1),12)+IF(AND(CM$230&gt;4,CL72=2),8)+IF(AND(CM$230&gt;4,CL72=3),6)+IF(AND(CM$230&gt;4,CL72=4),5)+IF(AND(CM$230&gt;4,CL72=5),4)+IF(AND(CM$230&gt;4,CL72=6),3)+IF(AND(CM$230&gt;4,CL72=7),2)+IF(AND(CM$230&gt;4,CL72&gt;7),1)+IF(AND(CM$230=4,CL72=1),8)+IF(AND(CM$230=4,CL72=2),6)+IF(AND(CM$230=4,CL72=3),4)+IF(AND(CM$230=4,CL72=4),2)+IF(AND(CM$230=3,CL72=1),6)+IF(AND(CM$230=3,CL72=2),4)+IF(AND(CM$230=3,CL72=3),2)+IF(AND(CM$230=2,CL72=1),4)+IF(AND(CM$230=2,CL72=2),2)+IF(AND(CM$230=1,CL72=1),2)</f>
        <v>4</v>
      </c>
      <c r="CO72" s="22">
        <f>IF(AND(CM$230&gt;4,CM72=1),12)+IF(AND(CM$230&gt;4,CM72=2),8)+IF(AND(CM$230&gt;4,CM72=3),6)+IF(AND(CM$230&gt;4,CM72=4),5)+IF(AND(CM$230&gt;4,CM72=5),4)+IF(AND(CM$230&gt;4,CM72=6),3)+IF(AND(CM$230&gt;4,CM72=7),2)+IF(AND(CM$230&gt;4,CM72&gt;7),1)+IF(AND(CM$230=4,CM72=1),8)+IF(AND(CM$230=4,CM72=2),6)+IF(AND(CM$230=4,CM72=3),4)+IF(AND(CM$230=4,CM72=4),2)+IF(AND(CM$230=3,CM72=1),6)+IF(AND(CM$230=3,CM72=2),4)+IF(AND(CM$230=3,CM72=3),2)+IF(AND(CM$230=2,CM72=1),4)+IF(AND(CM$230=2,CM72=2),2)+IF(AND(CM$230=1,CM72=1),2)</f>
        <v>6</v>
      </c>
      <c r="CP72" s="18" t="s">
        <v>48</v>
      </c>
      <c r="CQ72" s="15">
        <f t="shared" ref="CQ72:CQ77" si="147">+CK72+CN72+CO72+CW72</f>
        <v>13</v>
      </c>
      <c r="CR72" s="79">
        <f t="shared" ref="CR72:CR77" si="148">+CQ72+CB72</f>
        <v>74</v>
      </c>
      <c r="CS72" s="13">
        <v>32.197000000000003</v>
      </c>
      <c r="CT72" s="13">
        <v>31.65</v>
      </c>
      <c r="CU72" s="17" t="s">
        <v>48</v>
      </c>
      <c r="CV72" s="28"/>
      <c r="CW72" s="116"/>
      <c r="CX72" s="98">
        <v>29.779</v>
      </c>
      <c r="CY72" s="14">
        <v>31.702999999999999</v>
      </c>
      <c r="CZ72" s="77">
        <v>4</v>
      </c>
      <c r="DA72" s="15">
        <f>IF(AND(DB$230&gt;4,CZ72=1),6)+IF(AND(DB$230&gt;4,CZ72=2),4)+IF(AND(DB$230&gt;4,CZ72=3),3)+IF(AND(DB$230&gt;4,CZ72=4),2)+IF(AND(DB$230&gt;4,CZ72=5),1)+IF(AND(DB$230&gt;4,CZ72&gt;5),1)+IF(AND(DB$230=4,CZ72=1),4)+IF(AND(DB$230=4,CZ72=2),3)+IF(AND(DB$230=4,CZ72=3),2)+IF(AND(DB$230=4,CZ72=4),1)+IF(AND(DB$230=3,CZ72=1),3)+IF(AND(DB$230=3,CZ72=2),2)+IF(AND(DB$230=3,CZ72=3),1)+IF(AND(DB$230=2,CZ72=1),2)+IF(AND(DB$230=2,CZ72=2),1)+IF(AND(DB$230=1,CZ72=1),1)</f>
        <v>2</v>
      </c>
      <c r="DB72" s="77">
        <v>1</v>
      </c>
      <c r="DC72" s="77">
        <v>2</v>
      </c>
      <c r="DD72" s="22">
        <f>IF(AND(DC$230&gt;4,DB72=1),12)+IF(AND(DC$230&gt;4,DB72=2),8)+IF(AND(DC$230&gt;4,DB72=3),6)+IF(AND(DC$230&gt;4,DB72=4),5)+IF(AND(DC$230&gt;4,DB72=5),4)+IF(AND(DC$230&gt;4,DB72=6),3)+IF(AND(DC$230&gt;4,DB72=7),2)+IF(AND(DC$230&gt;4,DB72&gt;7),1)+IF(AND(DC$230=4,DB72=1),8)+IF(AND(DC$230=4,DB72=2),6)+IF(AND(DC$230=4,DB72=3),4)+IF(AND(DC$230=4,DB72=4),2)+IF(AND(DC$230=3,DB72=1),6)+IF(AND(DC$230=3,DB72=2),4)+IF(AND(DC$230=3,DB72=3),2)+IF(AND(DC$230=2,DB72=1),4)+IF(AND(DC$230=2,DB72=2),2)+IF(AND(DC$230=1,DB72=1),2)</f>
        <v>12</v>
      </c>
      <c r="DE72" s="22">
        <f>IF(AND(DC$230&gt;4,DC72=1),12)+IF(AND(DC$230&gt;4,DC72=2),8)+IF(AND(DC$230&gt;4,DC72=3),6)+IF(AND(DC$230&gt;4,DC72=4),5)+IF(AND(DC$230&gt;4,DC72=5),4)+IF(AND(DC$230&gt;4,DC72=6),3)+IF(AND(DC$230&gt;4,DC72=7),2)+IF(AND(DC$230&gt;4,DC72&gt;7),1)+IF(AND(DC$230=4,DC72=1),8)+IF(AND(DC$230=4,DC72=2),6)+IF(AND(DC$230=4,DC72=3),4)+IF(AND(DC$230=4,DC72=4),2)+IF(AND(DC$230=3,DC72=1),6)+IF(AND(DC$230=3,DC72=2),4)+IF(AND(DC$230=3,DC72=3),2)+IF(AND(DC$230=2,DC72=1),4)+IF(AND(DC$230=2,DC72=2),2)+IF(AND(DC$230=1,DC72=1),2)</f>
        <v>8</v>
      </c>
      <c r="DF72" s="18" t="s">
        <v>48</v>
      </c>
      <c r="DG72" s="15">
        <f t="shared" ref="DG72:DG77" si="149">+DA72+DD72+DE72+DM72</f>
        <v>22</v>
      </c>
      <c r="DH72" s="79">
        <f t="shared" ref="DH72:DH77" si="150">+DG72+CR72</f>
        <v>96</v>
      </c>
      <c r="DI72" s="13">
        <v>31.491</v>
      </c>
      <c r="DJ72" s="13">
        <v>31.45</v>
      </c>
      <c r="DK72" s="17" t="s">
        <v>48</v>
      </c>
      <c r="DL72" s="28"/>
      <c r="DM72" s="116"/>
      <c r="DN72" s="98">
        <v>29.779</v>
      </c>
      <c r="DO72" s="14"/>
      <c r="DP72" s="77"/>
      <c r="DQ72" s="15">
        <f>IF(AND(DR$230&gt;4,DP72=1),6)+IF(AND(DR$230&gt;4,DP72=2),4)+IF(AND(DR$230&gt;4,DP72=3),3)+IF(AND(DR$230&gt;4,DP72=4),2)+IF(AND(DR$230&gt;4,DP72=5),1)+IF(AND(DR$230&gt;4,DP72&gt;5),1)+IF(AND(DR$230=4,DP72=1),4)+IF(AND(DR$230=4,DP72=2),3)+IF(AND(DR$230=4,DP72=3),2)+IF(AND(DR$230=4,DP72=4),1)+IF(AND(DR$230=3,DP72=1),3)+IF(AND(DR$230=3,DP72=2),2)+IF(AND(DR$230=3,DP72=3),1)+IF(AND(DR$230=2,DP72=1),2)+IF(AND(DR$230=2,DP72=2),1)+IF(AND(DR$230=1,DP72=1),1)</f>
        <v>0</v>
      </c>
      <c r="DR72" s="77"/>
      <c r="DS72" s="77"/>
      <c r="DT72" s="22">
        <f>IF(AND(DS$230&gt;4,DR72=1),12)+IF(AND(DS$230&gt;4,DR72=2),8)+IF(AND(DS$230&gt;4,DR72=3),6)+IF(AND(DS$230&gt;4,DR72=4),5)+IF(AND(DS$230&gt;4,DR72=5),4)+IF(AND(DS$230&gt;4,DR72=6),3)+IF(AND(DS$230&gt;4,DR72=7),2)+IF(AND(DS$230&gt;4,DR72&gt;7),1)+IF(AND(DS$230=4,DR72=1),8)+IF(AND(DS$230=4,DR72=2),6)+IF(AND(DS$230=4,DR72=3),4)+IF(AND(DS$230=4,DR72=4),2)+IF(AND(DS$230=3,DR72=1),6)+IF(AND(DS$230=3,DR72=2),4)+IF(AND(DS$230=3,DR72=3),2)+IF(AND(DS$230=2,DR72=1),4)+IF(AND(DS$230=2,DR72=2),2)+IF(AND(DS$230=1,DR72=1),2)</f>
        <v>0</v>
      </c>
      <c r="DU72" s="22">
        <f>IF(AND(DS$230&gt;4,DS72=1),12)+IF(AND(DS$230&gt;4,DS72=2),8)+IF(AND(DS$230&gt;4,DS72=3),6)+IF(AND(DS$230&gt;4,DS72=4),5)+IF(AND(DS$230&gt;4,DS72=5),4)+IF(AND(DS$230&gt;4,DS72=6),3)+IF(AND(DS$230&gt;4,DS72=7),2)+IF(AND(DS$230&gt;4,DS72&gt;7),1)+IF(AND(DS$230=4,DS72=1),8)+IF(AND(DS$230=4,DS72=2),6)+IF(AND(DS$230=4,DS72=3),4)+IF(AND(DS$230=4,DS72=4),2)+IF(AND(DS$230=3,DS72=1),6)+IF(AND(DS$230=3,DS72=2),4)+IF(AND(DS$230=3,DS72=3),2)+IF(AND(DS$230=2,DS72=1),4)+IF(AND(DS$230=2,DS72=2),2)+IF(AND(DS$230=1,DS72=1),2)</f>
        <v>0</v>
      </c>
      <c r="DV72" s="18" t="s">
        <v>48</v>
      </c>
      <c r="DW72" s="15">
        <f t="shared" ref="DW72:DW77" si="151">+DQ72+DT72+DU72+EC72</f>
        <v>0</v>
      </c>
      <c r="DX72" s="79">
        <f t="shared" ref="DX72:DX77" si="152">+DW72+DH72</f>
        <v>96</v>
      </c>
      <c r="DY72" s="13"/>
      <c r="DZ72" s="13"/>
      <c r="EA72" s="17" t="s">
        <v>48</v>
      </c>
      <c r="EB72" s="28"/>
      <c r="EC72" s="19"/>
      <c r="ED72" s="98">
        <v>29.779</v>
      </c>
      <c r="EE72" s="14">
        <v>31.088000000000001</v>
      </c>
      <c r="EF72" s="77">
        <v>3</v>
      </c>
      <c r="EG72" s="15">
        <f>IF(AND(EH$230&gt;4,EF72=1),6)+IF(AND(EH$230&gt;4,EF72=2),4)+IF(AND(EH$230&gt;4,EF72=3),3)+IF(AND(EH$230&gt;4,EF72=4),2)+IF(AND(EH$230&gt;4,EF72=5),1)+IF(AND(EH$230&gt;4,EF72&gt;5),1)+IF(AND(EH$230=4,EF72=1),4)+IF(AND(EH$230=4,EF72=2),3)+IF(AND(EH$230=4,EF72=3),2)+IF(AND(EH$230=4,EF72=4),1)+IF(AND(EH$230=3,EF72=1),3)+IF(AND(EH$230=3,EF72=2),2)+IF(AND(EH$230=3,EF72=3),1)+IF(AND(EH$230=2,EF72=1),2)+IF(AND(EH$230=2,EF72=2),1)+IF(AND(EH$230=1,EF72=1),1)</f>
        <v>3</v>
      </c>
      <c r="EH72" s="77">
        <v>2</v>
      </c>
      <c r="EI72" s="77">
        <v>1</v>
      </c>
      <c r="EJ72" s="22">
        <f>IF(AND(EI$230&gt;4,EH72=1),12)+IF(AND(EI$230&gt;4,EH72=2),8)+IF(AND(EI$230&gt;4,EH72=3),6)+IF(AND(EI$230&gt;4,EH72=4),5)+IF(AND(EI$230&gt;4,EH72=5),4)+IF(AND(EI$230&gt;4,EH72=6),3)+IF(AND(EI$230&gt;4,EH72=7),2)+IF(AND(EI$230&gt;4,EH72&gt;7),1)+IF(AND(EI$230=4,EH72=1),8)+IF(AND(EI$230=4,EH72=2),6)+IF(AND(EI$230=4,EH72=3),4)+IF(AND(EI$230=4,EH72=4),2)+IF(AND(EI$230=3,EH72=1),6)+IF(AND(EI$230=3,EH72=2),4)+IF(AND(EI$230=3,EH72=3),2)+IF(AND(EI$230=2,EH72=1),4)+IF(AND(EI$230=2,EH72=2),2)+IF(AND(EI$230=1,EH72=1),2)</f>
        <v>8</v>
      </c>
      <c r="EK72" s="22">
        <f>IF(AND(EI$230&gt;4,EI72=1),12)+IF(AND(EI$230&gt;4,EI72=2),8)+IF(AND(EI$230&gt;4,EI72=3),6)+IF(AND(EI$230&gt;4,EI72=4),5)+IF(AND(EI$230&gt;4,EI72=5),4)+IF(AND(EI$230&gt;4,EI72=6),3)+IF(AND(EI$230&gt;4,EI72=7),2)+IF(AND(EI$230&gt;4,EI72&gt;7),1)+IF(AND(EI$230=4,EI72=1),8)+IF(AND(EI$230=4,EI72=2),6)+IF(AND(EI$230=4,EI72=3),4)+IF(AND(EI$230=4,EI72=4),2)+IF(AND(EI$230=3,EI72=1),6)+IF(AND(EI$230=3,EI72=2),4)+IF(AND(EI$230=3,EI72=3),2)+IF(AND(EI$230=2,EI72=1),4)+IF(AND(EI$230=2,EI72=2),2)+IF(AND(EI$230=1,EI72=1),2)</f>
        <v>12</v>
      </c>
      <c r="EL72" s="18" t="s">
        <v>48</v>
      </c>
      <c r="EM72" s="15">
        <f t="shared" ref="EM72:EM84" si="153">+EG72+EJ72+EK72+ES72</f>
        <v>23</v>
      </c>
      <c r="EN72" s="79">
        <f t="shared" ref="EN72:EN84" si="154">+EM72+DX72</f>
        <v>119</v>
      </c>
      <c r="EO72" s="13">
        <v>31.501000000000001</v>
      </c>
      <c r="EP72" s="13">
        <v>31.541</v>
      </c>
      <c r="EQ72" s="17" t="s">
        <v>48</v>
      </c>
      <c r="ER72" s="28"/>
      <c r="ES72" s="116"/>
      <c r="ET72" s="98">
        <v>29.779</v>
      </c>
      <c r="EU72" s="14">
        <v>31.231000000000002</v>
      </c>
      <c r="EV72" s="77">
        <v>4</v>
      </c>
      <c r="EW72" s="15">
        <f t="shared" ref="EW72:EW84" si="155">IF(AND(EX$230&gt;4,EV72=1),6)+IF(AND(EX$230&gt;4,EV72=2),4)+IF(AND(EX$230&gt;4,EV72=3),3)+IF(AND(EX$230&gt;4,EV72=4),2)+IF(AND(EX$230&gt;4,EV72=5),1)+IF(AND(EX$230&gt;4,EV72&gt;5),1)+IF(AND(EX$230=4,EV72=1),4)+IF(AND(EX$230=4,EV72=2),3)+IF(AND(EX$230=4,EV72=3),2)+IF(AND(EX$230=4,EV72=4),1)+IF(AND(EX$230=3,EV72=1),3)+IF(AND(EX$230=3,EV72=2),2)+IF(AND(EX$230=3,EV72=3),1)+IF(AND(EX$230=2,EV72=1),2)+IF(AND(EX$230=2,EV72=2),1)+IF(AND(EX$230=1,EV72=1),1)</f>
        <v>2</v>
      </c>
      <c r="EX72" s="77">
        <v>3</v>
      </c>
      <c r="EY72" s="77">
        <v>2</v>
      </c>
      <c r="EZ72" s="22">
        <f t="shared" ref="EZ72:EZ84" si="156">IF(AND(EY$230&gt;4,EX72=1),12)+IF(AND(EY$230&gt;4,EX72=2),8)+IF(AND(EY$230&gt;4,EX72=3),6)+IF(AND(EY$230&gt;4,EX72=4),5)+IF(AND(EY$230&gt;4,EX72=5),4)+IF(AND(EY$230&gt;4,EX72=6),3)+IF(AND(EY$230&gt;4,EX72=7),2)+IF(AND(EY$230&gt;4,EX72&gt;7),1)+IF(AND(EY$230=4,EX72=1),8)+IF(AND(EY$230=4,EX72=2),6)+IF(AND(EY$230=4,EX72=3),4)+IF(AND(EY$230=4,EX72=4),2)+IF(AND(EY$230=3,EX72=1),6)+IF(AND(EY$230=3,EX72=2),4)+IF(AND(EY$230=3,EX72=3),2)+IF(AND(EY$230=2,EX72=1),4)+IF(AND(EY$230=2,EX72=2),2)+IF(AND(EY$230=1,EX72=1),2)</f>
        <v>6</v>
      </c>
      <c r="FA72" s="22">
        <f t="shared" ref="FA72:FA84" si="157">IF(AND(EY$230&gt;4,EY72=1),12)+IF(AND(EY$230&gt;4,EY72=2),8)+IF(AND(EY$230&gt;4,EY72=3),6)+IF(AND(EY$230&gt;4,EY72=4),5)+IF(AND(EY$230&gt;4,EY72=5),4)+IF(AND(EY$230&gt;4,EY72=6),3)+IF(AND(EY$230&gt;4,EY72=7),2)+IF(AND(EY$230&gt;4,EY72&gt;7),1)+IF(AND(EY$230=4,EY72=1),8)+IF(AND(EY$230=4,EY72=2),6)+IF(AND(EY$230=4,EY72=3),4)+IF(AND(EY$230=4,EY72=4),2)+IF(AND(EY$230=3,EY72=1),6)+IF(AND(EY$230=3,EY72=2),4)+IF(AND(EY$230=3,EY72=3),2)+IF(AND(EY$230=2,EY72=1),4)+IF(AND(EY$230=2,EY72=2),2)+IF(AND(EY$230=1,EY72=1),2)</f>
        <v>8</v>
      </c>
      <c r="FB72" s="18" t="s">
        <v>48</v>
      </c>
      <c r="FC72" s="15">
        <f t="shared" ref="FC72:FC84" si="158">+EW72+EZ72+FA72+FI72</f>
        <v>16</v>
      </c>
      <c r="FD72" s="79">
        <f t="shared" ref="FD72:FD84" si="159">+FC72+EN72</f>
        <v>135</v>
      </c>
      <c r="FE72" s="13">
        <v>31.28</v>
      </c>
      <c r="FF72" s="13">
        <v>30.765999999999998</v>
      </c>
      <c r="FG72" s="17" t="s">
        <v>48</v>
      </c>
      <c r="FH72" s="18"/>
      <c r="FI72" s="116"/>
      <c r="FJ72" s="98">
        <v>29.779</v>
      </c>
      <c r="FK72" s="153">
        <v>127</v>
      </c>
      <c r="FL72" s="140"/>
      <c r="FM72" s="131"/>
      <c r="FN72" s="131"/>
      <c r="FO72" s="131"/>
      <c r="FP72" s="132"/>
      <c r="FQ72" s="141"/>
      <c r="FR72" s="140"/>
      <c r="FS72" s="131"/>
      <c r="FT72" s="131"/>
      <c r="FU72" s="132"/>
      <c r="FV72" s="141"/>
      <c r="FW72" s="140"/>
      <c r="FX72" s="131"/>
      <c r="FY72" s="131"/>
      <c r="FZ72" s="132"/>
      <c r="GA72" s="141"/>
      <c r="GB72" s="140"/>
      <c r="GC72" s="131"/>
      <c r="GD72" s="131"/>
      <c r="GE72" s="132"/>
      <c r="GF72" s="141"/>
      <c r="GG72" s="140">
        <v>18</v>
      </c>
      <c r="GH72" s="131">
        <v>109</v>
      </c>
      <c r="GI72" s="131"/>
      <c r="GJ72" s="132">
        <f>GG72+GH72+GI72</f>
        <v>127</v>
      </c>
      <c r="GK72" s="144">
        <f>GJ72/FK72</f>
        <v>1</v>
      </c>
      <c r="GL72" s="140"/>
      <c r="GM72" s="131"/>
      <c r="GN72" s="131"/>
      <c r="GO72" s="132"/>
      <c r="GP72" s="141"/>
      <c r="GU72">
        <v>127</v>
      </c>
    </row>
    <row r="73" spans="1:203" x14ac:dyDescent="0.25">
      <c r="A73" s="89" t="s">
        <v>111</v>
      </c>
      <c r="B73" s="10">
        <v>118</v>
      </c>
      <c r="C73" s="21"/>
      <c r="D73" s="20"/>
      <c r="E73" s="10" t="s">
        <v>204</v>
      </c>
      <c r="F73" s="13">
        <v>31.504000000000001</v>
      </c>
      <c r="G73" s="27">
        <v>32.509</v>
      </c>
      <c r="H73" s="77"/>
      <c r="I73" s="15">
        <f>IF(AND(J$231&gt;4,H73=1),6)+IF(AND(J$231&gt;4,H73=2),4)+IF(AND(J$231&gt;4,H73=3),3)+IF(AND(J$231&gt;4,H73=4),2)+IF(AND(J$231&gt;4,H73=5),1)+IF(AND(J$231&gt;4,H73&gt;5),1)+IF(AND(J$231=4,H73=1),4)+IF(AND(J$231=4,H73=2),3)+IF(AND(J$231=4,H73=3),2)+IF(AND(J$231=4,H73=4),1)+IF(AND(J$231=3,H73=1),3)+IF(AND(J$231=3,H73=2),2)+IF(AND(J$231=3,H73=3),1)+IF(AND(J$231=2,H73=1),2)+IF(AND(J$231=2,H73=2),1)+IF(AND(J$231=1,H73=1),1)</f>
        <v>0</v>
      </c>
      <c r="J73" s="78">
        <v>0</v>
      </c>
      <c r="K73" s="78">
        <v>0</v>
      </c>
      <c r="L73" s="22">
        <f>IF(AND(K$231&gt;4,J73=1),12)+IF(AND(K$231&gt;4,J73=2),8)+IF(AND(K$231&gt;4,J73=3),6)+IF(AND(K$231&gt;4,J73=4),5)+IF(AND(K$231&gt;4,J73=5),4)+IF(AND(K$231&gt;4,J73=6),3)+IF(AND(K$231&gt;4,J73=7),2)+IF(AND(K$231&gt;4,J73&gt;7),1)+IF(AND(K$231=4,J73=1),8)+IF(AND(K$231=4,J73=2),6)+IF(AND(K$231=4,J73=3),4)+IF(AND(K$231=4,J73=4),2)+IF(AND(K$231=3,J73=1),6)+IF(AND(K$231=3,J73=2),4)+IF(AND(K$231=3,J73=3),2)+IF(AND(K$231=2,J73=1),4)+IF(AND(K$231=2,J73=2),2)+IF(AND(K$231=1,J73=1),2)</f>
        <v>0</v>
      </c>
      <c r="M73" s="22">
        <f>IF(AND(K$231&gt;4,K73=1),12)+IF(AND(K$231&gt;4,K73=2),8)+IF(AND(K$231&gt;4,K73=3),6)+IF(AND(K$231&gt;4,K73=4),5)+IF(AND(K$231&gt;4,K73=5),4)+IF(AND(K$231&gt;4,K73=6),3)+IF(AND(K$231&gt;4,K73=7),2)+IF(AND(K$231&gt;4,K73&gt;7),1)+IF(AND(K$231=4,K73=1),8)+IF(AND(K$231=4,K73=2),6)+IF(AND(K$231=4,K73=3),4)+IF(AND(K$231=4,K73=4),2)+IF(AND(K$231=3,K73=1),6)+IF(AND(K$231=3,K73=2),4)+IF(AND(K$231=3,K73=3),2)+IF(AND(K$231=2,K73=1),4)+IF(AND(K$231=2,K73=2),2)+IF(AND(K$231=1,K73=1),2)</f>
        <v>0</v>
      </c>
      <c r="N73" s="26" t="s">
        <v>48</v>
      </c>
      <c r="O73" s="15">
        <f>+I73+L73+M73+U73</f>
        <v>1</v>
      </c>
      <c r="P73" s="79">
        <f>+O73</f>
        <v>1</v>
      </c>
      <c r="Q73" s="27">
        <v>31.428000000000001</v>
      </c>
      <c r="R73" s="27">
        <v>32.548999999999999</v>
      </c>
      <c r="S73" s="23" t="s">
        <v>62</v>
      </c>
      <c r="T73" s="68" t="s">
        <v>98</v>
      </c>
      <c r="U73" s="115">
        <v>1</v>
      </c>
      <c r="V73" s="66">
        <v>31.428999999999998</v>
      </c>
      <c r="W73" s="27">
        <v>31.803000000000001</v>
      </c>
      <c r="X73" s="77">
        <v>1</v>
      </c>
      <c r="Y73" s="15">
        <f>IF(AND(Z$231&gt;4,X73=1),6)+IF(AND(Z$231&gt;4,X73=2),4)+IF(AND(Z$231&gt;4,X73=3),3)+IF(AND(Z$231&gt;4,X73=4),2)+IF(AND(Z$231&gt;4,X73=5),1)+IF(AND(Z$231&gt;4,X73&gt;5),1)+IF(AND(Z$231=4,X73=1),4)+IF(AND(Z$231=4,X73=2),3)+IF(AND(Z$231=4,X73=3),2)+IF(AND(Z$231=4,X73=4),1)+IF(AND(Z$231=3,X73=1),3)+IF(AND(Z$231=3,X73=2),2)+IF(AND(Z$231=3,X73=3),1)+IF(AND(Z$231=2,X73=1),2)+IF(AND(Z$231=2,X73=2),1)+IF(AND(Z$231=1,X73=1),1)</f>
        <v>6</v>
      </c>
      <c r="Z73" s="78">
        <v>2</v>
      </c>
      <c r="AA73" s="78">
        <v>2</v>
      </c>
      <c r="AB73" s="22">
        <f>IF(AND(AA$231&gt;4,Z73=1),12)+IF(AND(AA$231&gt;4,Z73=2),8)+IF(AND(AA$231&gt;4,Z73=3),6)+IF(AND(AA$231&gt;4,Z73=4),5)+IF(AND(AA$231&gt;4,Z73=5),4)+IF(AND(AA$231&gt;4,Z73=6),3)+IF(AND(AA$231&gt;4,Z73=7),2)+IF(AND(AA$231&gt;4,Z73&gt;7),1)+IF(AND(AA$231=4,Z73=1),8)+IF(AND(AA$231=4,Z73=2),6)+IF(AND(AA$231=4,Z73=3),4)+IF(AND(AA$231=4,Z73=4),2)+IF(AND(AA$231=3,Z73=1),6)+IF(AND(AA$231=3,Z73=2),4)+IF(AND(AA$231=3,Z73=3),2)+IF(AND(AA$231=2,Z73=1),4)+IF(AND(AA$231=2,Z73=2),2)+IF(AND(AA$231=1,Z73=1),2)</f>
        <v>8</v>
      </c>
      <c r="AC73" s="22">
        <f>IF(AND(AA$231&gt;4,AA73=1),12)+IF(AND(AA$231&gt;4,AA73=2),8)+IF(AND(AA$231&gt;4,AA73=3),6)+IF(AND(AA$231&gt;4,AA73=4),5)+IF(AND(AA$231&gt;4,AA73=5),4)+IF(AND(AA$231&gt;4,AA73=6),3)+IF(AND(AA$231&gt;4,AA73=7),2)+IF(AND(AA$231&gt;4,AA73&gt;7),1)+IF(AND(AA$231=4,AA73=1),8)+IF(AND(AA$231=4,AA73=2),6)+IF(AND(AA$231=4,AA73=3),4)+IF(AND(AA$231=4,AA73=4),2)+IF(AND(AA$231=3,AA73=1),6)+IF(AND(AA$231=3,AA73=2),4)+IF(AND(AA$231=3,AA73=3),2)+IF(AND(AA$231=2,AA73=1),4)+IF(AND(AA$231=2,AA73=2),2)+IF(AND(AA$231=1,AA73=1),2)</f>
        <v>8</v>
      </c>
      <c r="AD73" s="26" t="s">
        <v>45</v>
      </c>
      <c r="AE73" s="15">
        <f t="shared" si="139"/>
        <v>22</v>
      </c>
      <c r="AF73" s="79">
        <f t="shared" si="140"/>
        <v>23</v>
      </c>
      <c r="AG73" s="27">
        <v>32.103000000000002</v>
      </c>
      <c r="AH73" s="27">
        <v>32.231999999999999</v>
      </c>
      <c r="AI73" s="18" t="s">
        <v>45</v>
      </c>
      <c r="AJ73" s="18" t="s">
        <v>62</v>
      </c>
      <c r="AK73" s="115"/>
      <c r="AL73" s="98">
        <v>31.428999999999998</v>
      </c>
      <c r="AM73" s="27">
        <v>30.667999999999999</v>
      </c>
      <c r="AN73" s="96">
        <v>1</v>
      </c>
      <c r="AO73" s="15">
        <f>IF(AND(AP$231&gt;4,AN73=1),6)+IF(AND(AP$231&gt;4,AN73=2),4)+IF(AND(AP$231&gt;4,AN73=3),3)+IF(AND(AP$231&gt;4,AN73=4),2)+IF(AND(AP$231&gt;4,AN73=5),1)+IF(AND(AP$231&gt;4,AN73&gt;5),1)+IF(AND(AP$231=4,AN73=1),4)+IF(AND(AP$231=4,AN73=2),3)+IF(AND(AP$231=4,AN73=3),2)+IF(AND(AP$231=4,AN73=4),1)+IF(AND(AP$231=3,AN73=1),3)+IF(AND(AP$231=3,AN73=2),2)+IF(AND(AP$231=3,AN73=3),1)+IF(AND(AP$231=2,AN73=1),2)+IF(AND(AP$231=2,AN73=2),1)+IF(AND(AP$231=1,AN73=1),1)</f>
        <v>6</v>
      </c>
      <c r="AP73" s="97">
        <v>1</v>
      </c>
      <c r="AQ73" s="97">
        <v>1</v>
      </c>
      <c r="AR73" s="22">
        <f>IF(AND(AQ$231&gt;4,AP73=1),12)+IF(AND(AQ$231&gt;4,AP73=2),8)+IF(AND(AQ$231&gt;4,AP73=3),6)+IF(AND(AQ$231&gt;4,AP73=4),5)+IF(AND(AQ$231&gt;4,AP73=5),4)+IF(AND(AQ$231&gt;4,AP73=6),3)+IF(AND(AQ$231&gt;4,AP73=7),2)+IF(AND(AQ$231&gt;4,AP73&gt;7),1)+IF(AND(AQ$231=4,AP73=1),8)+IF(AND(AQ$231=4,AP73=2),6)+IF(AND(AQ$231=4,AP73=3),4)+IF(AND(AQ$231=4,AP73=4),2)+IF(AND(AQ$231=3,AP73=1),6)+IF(AND(AQ$231=3,AP73=2),4)+IF(AND(AQ$231=3,AP73=3),2)+IF(AND(AQ$231=2,AP73=1),4)+IF(AND(AQ$231=2,AP73=2),2)+IF(AND(AQ$231=1,AP73=1),2)</f>
        <v>12</v>
      </c>
      <c r="AS73" s="22">
        <f>IF(AND(AQ$231&gt;4,AQ73=1),12)+IF(AND(AQ$231&gt;4,AQ73=2),8)+IF(AND(AQ$231&gt;4,AQ73=3),6)+IF(AND(AQ$231&gt;4,AQ73=4),5)+IF(AND(AQ$231&gt;4,AQ73=5),4)+IF(AND(AQ$231&gt;4,AQ73=6),3)+IF(AND(AQ$231&gt;4,AQ73=7),2)+IF(AND(AQ$231&gt;4,AQ73&gt;7),1)+IF(AND(AQ$231=4,AQ73=1),8)+IF(AND(AQ$231=4,AQ73=2),6)+IF(AND(AQ$231=4,AQ73=3),4)+IF(AND(AQ$231=4,AQ73=4),2)+IF(AND(AQ$231=3,AQ73=1),6)+IF(AND(AQ$231=3,AQ73=2),4)+IF(AND(AQ$231=3,AQ73=3),2)+IF(AND(AQ$231=2,AQ73=1),4)+IF(AND(AQ$231=2,AQ73=2),2)+IF(AND(AQ$231=1,AQ73=1),2)</f>
        <v>12</v>
      </c>
      <c r="AT73" s="26" t="s">
        <v>45</v>
      </c>
      <c r="AU73" s="15">
        <f t="shared" si="141"/>
        <v>31</v>
      </c>
      <c r="AV73" s="79">
        <f t="shared" si="142"/>
        <v>54</v>
      </c>
      <c r="AW73" s="27">
        <v>31.125</v>
      </c>
      <c r="AX73" s="27">
        <v>31.850999999999999</v>
      </c>
      <c r="AY73" s="18" t="s">
        <v>48</v>
      </c>
      <c r="AZ73" s="23" t="s">
        <v>149</v>
      </c>
      <c r="BA73" s="115">
        <v>1</v>
      </c>
      <c r="BB73" s="98">
        <v>30.667999999999999</v>
      </c>
      <c r="BC73" s="27">
        <v>30.759</v>
      </c>
      <c r="BD73" s="96">
        <v>6</v>
      </c>
      <c r="BE73" s="15">
        <f>IF(AND(BF$230&gt;4,BD73=1),6)+IF(AND(BF$230&gt;4,BD73=2),4)+IF(AND(BF$230&gt;4,BD73=3),3)+IF(AND(BF$230&gt;4,BD73=4),2)+IF(AND(BF$230&gt;4,BD73=5),1)+IF(AND(BF$230&gt;4,BD73&gt;5),1)+IF(AND(BF$230=4,BD73=1),4)+IF(AND(BF$230=4,BD73=2),3)+IF(AND(BF$230=4,BD73=3),2)+IF(AND(BF$230=4,BD73=4),1)+IF(AND(BF$230=3,BD73=1),3)+IF(AND(BF$230=3,BD73=2),2)+IF(AND(BF$230=3,BD73=3),1)+IF(AND(BF$230=2,BD73=1),2)+IF(AND(BF$230=2,BD73=2),1)+IF(AND(BF$230=1,BD73=1),1)</f>
        <v>1</v>
      </c>
      <c r="BF73" s="97">
        <v>5</v>
      </c>
      <c r="BG73" s="97">
        <v>5</v>
      </c>
      <c r="BH73" s="22">
        <f>IF(AND(BG$230&gt;4,BF73=1),12)+IF(AND(BG$230&gt;4,BF73=2),8)+IF(AND(BG$230&gt;4,BF73=3),6)+IF(AND(BG$230&gt;4,BF73=4),5)+IF(AND(BG$230&gt;4,BF73=5),4)+IF(AND(BG$230&gt;4,BF73=6),3)+IF(AND(BG$230&gt;4,BF73=7),2)+IF(AND(BG$230&gt;4,BF73&gt;7),1)+IF(AND(BG$230=4,BF73=1),8)+IF(AND(BG$230=4,BF73=2),6)+IF(AND(BG$230=4,BF73=3),4)+IF(AND(BG$230=4,BF73=4),2)+IF(AND(BG$230=3,BF73=1),6)+IF(AND(BG$230=3,BF73=2),4)+IF(AND(BG$230=3,BF73=3),2)+IF(AND(BG$230=2,BF73=1),4)+IF(AND(BG$230=2,BF73=2),2)+IF(AND(BG$230=1,BF73=1),2)</f>
        <v>4</v>
      </c>
      <c r="BI73" s="22">
        <f>IF(AND(BG$230&gt;4,BG73=1),12)+IF(AND(BG$230&gt;4,BG73=2),8)+IF(AND(BG$230&gt;4,BG73=3),6)+IF(AND(BG$230&gt;4,BG73=4),5)+IF(AND(BG$230&gt;4,BG73=5),4)+IF(AND(BG$230&gt;4,BG73=6),3)+IF(AND(BG$230&gt;4,BG73=7),2)+IF(AND(BG$230&gt;4,BG73&gt;7),1)+IF(AND(BG$230=4,BG73=1),8)+IF(AND(BG$230=4,BG73=2),6)+IF(AND(BG$230=4,BG73=3),4)+IF(AND(BG$230=4,BG73=4),2)+IF(AND(BG$230=3,BG73=1),6)+IF(AND(BG$230=3,BG73=2),4)+IF(AND(BG$230=3,BG73=3),2)+IF(AND(BG$230=2,BG73=1),4)+IF(AND(BG$230=2,BG73=2),2)+IF(AND(BG$230=1,BG73=1),2)</f>
        <v>4</v>
      </c>
      <c r="BJ73" s="26" t="s">
        <v>48</v>
      </c>
      <c r="BK73" s="15">
        <f t="shared" si="143"/>
        <v>10</v>
      </c>
      <c r="BL73" s="79">
        <f t="shared" si="144"/>
        <v>64</v>
      </c>
      <c r="BM73" s="27">
        <v>29.751999999999999</v>
      </c>
      <c r="BN73" s="27">
        <v>29.863</v>
      </c>
      <c r="BO73" s="18" t="s">
        <v>48</v>
      </c>
      <c r="BP73" s="28"/>
      <c r="BQ73" s="115">
        <v>1</v>
      </c>
      <c r="BR73" s="98">
        <v>29.751999999999999</v>
      </c>
      <c r="BS73" s="27">
        <v>34.399000000000001</v>
      </c>
      <c r="BT73" s="96">
        <v>1</v>
      </c>
      <c r="BU73" s="15">
        <f>IF(AND(BV$230&gt;4,BT73=1),6)+IF(AND(BV$230&gt;4,BT73=2),4)+IF(AND(BV$230&gt;4,BT73=3),3)+IF(AND(BV$230&gt;4,BT73=4),2)+IF(AND(BV$230&gt;4,BT73=5),1)+IF(AND(BV$230&gt;4,BT73&gt;5),1)+IF(AND(BV$230=4,BT73=1),4)+IF(AND(BV$230=4,BT73=2),3)+IF(AND(BV$230=4,BT73=3),2)+IF(AND(BV$230=4,BT73=4),1)+IF(AND(BV$230=3,BT73=1),3)+IF(AND(BV$230=3,BT73=2),2)+IF(AND(BV$230=3,BT73=3),1)+IF(AND(BV$230=2,BT73=1),2)+IF(AND(BV$230=2,BT73=2),1)+IF(AND(BV$230=1,BT73=1),1)</f>
        <v>4</v>
      </c>
      <c r="BV73" s="97">
        <v>1</v>
      </c>
      <c r="BW73" s="97">
        <v>1</v>
      </c>
      <c r="BX73" s="22">
        <f>IF(AND(BW$230&gt;4,BV73=1),12)+IF(AND(BW$230&gt;4,BV73=2),8)+IF(AND(BW$230&gt;4,BV73=3),6)+IF(AND(BW$230&gt;4,BV73=4),5)+IF(AND(BW$230&gt;4,BV73=5),4)+IF(AND(BW$230&gt;4,BV73=6),3)+IF(AND(BW$230&gt;4,BV73=7),2)+IF(AND(BW$230&gt;4,BV73&gt;7),1)+IF(AND(BW$230=4,BV73=1),8)+IF(AND(BW$230=4,BV73=2),6)+IF(AND(BW$230=4,BV73=3),4)+IF(AND(BW$230=4,BV73=4),2)+IF(AND(BW$230=3,BV73=1),6)+IF(AND(BW$230=3,BV73=2),4)+IF(AND(BW$230=3,BV73=3),2)+IF(AND(BW$230=2,BV73=1),4)+IF(AND(BW$230=2,BV73=2),2)+IF(AND(BW$230=1,BV73=1),2)</f>
        <v>8</v>
      </c>
      <c r="BY73" s="22">
        <f>IF(AND(BW$230&gt;4,BW73=1),12)+IF(AND(BW$230&gt;4,BW73=2),8)+IF(AND(BW$230&gt;4,BW73=3),6)+IF(AND(BW$230&gt;4,BW73=4),5)+IF(AND(BW$230&gt;4,BW73=5),4)+IF(AND(BW$230&gt;4,BW73=6),3)+IF(AND(BW$230&gt;4,BW73=7),2)+IF(AND(BW$230&gt;4,BW73&gt;7),1)+IF(AND(BW$230=4,BW73=1),8)+IF(AND(BW$230=4,BW73=2),6)+IF(AND(BW$230=4,BW73=3),4)+IF(AND(BW$230=4,BW73=4),2)+IF(AND(BW$230=3,BW73=1),6)+IF(AND(BW$230=3,BW73=2),4)+IF(AND(BW$230=3,BW73=3),2)+IF(AND(BW$230=2,BW73=1),4)+IF(AND(BW$230=2,BW73=2),2)+IF(AND(BW$230=1,BW73=1),2)</f>
        <v>8</v>
      </c>
      <c r="BZ73" s="26" t="s">
        <v>48</v>
      </c>
      <c r="CA73" s="15">
        <f t="shared" si="145"/>
        <v>20</v>
      </c>
      <c r="CB73" s="79">
        <f t="shared" si="146"/>
        <v>84</v>
      </c>
      <c r="CC73" s="27">
        <v>34.095999999999997</v>
      </c>
      <c r="CD73" s="27">
        <v>34.39</v>
      </c>
      <c r="CE73" s="18" t="s">
        <v>48</v>
      </c>
      <c r="CF73" s="28"/>
      <c r="CG73" s="115"/>
      <c r="CH73" s="98">
        <v>29.751999999999999</v>
      </c>
      <c r="CI73" s="27"/>
      <c r="CJ73" s="96"/>
      <c r="CK73" s="15">
        <f>IF(AND(CL$230&gt;4,CJ73=1),6)+IF(AND(CL$230&gt;4,CJ73=2),4)+IF(AND(CL$230&gt;4,CJ73=3),3)+IF(AND(CL$230&gt;4,CJ73=4),2)+IF(AND(CL$230&gt;4,CJ73=5),1)+IF(AND(CL$230&gt;4,CJ73&gt;5),1)+IF(AND(CL$230=4,CJ73=1),4)+IF(AND(CL$230=4,CJ73=2),3)+IF(AND(CL$230=4,CJ73=3),2)+IF(AND(CL$230=4,CJ73=4),1)+IF(AND(CL$230=3,CJ73=1),3)+IF(AND(CL$230=3,CJ73=2),2)+IF(AND(CL$230=3,CJ73=3),1)+IF(AND(CL$230=2,CJ73=1),2)+IF(AND(CL$230=2,CJ73=2),1)+IF(AND(CL$230=1,CJ73=1),1)</f>
        <v>0</v>
      </c>
      <c r="CL73" s="97"/>
      <c r="CM73" s="97"/>
      <c r="CN73" s="22">
        <f>IF(AND(CM$230&gt;4,CL73=1),12)+IF(AND(CM$230&gt;4,CL73=2),8)+IF(AND(CM$230&gt;4,CL73=3),6)+IF(AND(CM$230&gt;4,CL73=4),5)+IF(AND(CM$230&gt;4,CL73=5),4)+IF(AND(CM$230&gt;4,CL73=6),3)+IF(AND(CM$230&gt;4,CL73=7),2)+IF(AND(CM$230&gt;4,CL73&gt;7),1)+IF(AND(CM$230=4,CL73=1),8)+IF(AND(CM$230=4,CL73=2),6)+IF(AND(CM$230=4,CL73=3),4)+IF(AND(CM$230=4,CL73=4),2)+IF(AND(CM$230=3,CL73=1),6)+IF(AND(CM$230=3,CL73=2),4)+IF(AND(CM$230=3,CL73=3),2)+IF(AND(CM$230=2,CL73=1),4)+IF(AND(CM$230=2,CL73=2),2)+IF(AND(CM$230=1,CL73=1),2)</f>
        <v>0</v>
      </c>
      <c r="CO73" s="22">
        <f>IF(AND(CM$230&gt;4,CM73=1),12)+IF(AND(CM$230&gt;4,CM73=2),8)+IF(AND(CM$230&gt;4,CM73=3),6)+IF(AND(CM$230&gt;4,CM73=4),5)+IF(AND(CM$230&gt;4,CM73=5),4)+IF(AND(CM$230&gt;4,CM73=6),3)+IF(AND(CM$230&gt;4,CM73=7),2)+IF(AND(CM$230&gt;4,CM73&gt;7),1)+IF(AND(CM$230=4,CM73=1),8)+IF(AND(CM$230=4,CM73=2),6)+IF(AND(CM$230=4,CM73=3),4)+IF(AND(CM$230=4,CM73=4),2)+IF(AND(CM$230=3,CM73=1),6)+IF(AND(CM$230=3,CM73=2),4)+IF(AND(CM$230=3,CM73=3),2)+IF(AND(CM$230=2,CM73=1),4)+IF(AND(CM$230=2,CM73=2),2)+IF(AND(CM$230=1,CM73=1),2)</f>
        <v>0</v>
      </c>
      <c r="CP73" s="26" t="s">
        <v>48</v>
      </c>
      <c r="CQ73" s="15">
        <f t="shared" si="147"/>
        <v>0</v>
      </c>
      <c r="CR73" s="79">
        <f t="shared" si="148"/>
        <v>84</v>
      </c>
      <c r="CS73" s="27"/>
      <c r="CT73" s="27"/>
      <c r="CU73" s="18" t="s">
        <v>48</v>
      </c>
      <c r="CV73" s="28"/>
      <c r="CW73" s="115"/>
      <c r="CX73" s="98">
        <v>29.751999999999999</v>
      </c>
      <c r="CY73" s="27">
        <v>31.251000000000001</v>
      </c>
      <c r="CZ73" s="77">
        <v>3</v>
      </c>
      <c r="DA73" s="15">
        <f>IF(AND(DB$230&gt;4,CZ73=1),6)+IF(AND(DB$230&gt;4,CZ73=2),4)+IF(AND(DB$230&gt;4,CZ73=3),3)+IF(AND(DB$230&gt;4,CZ73=4),2)+IF(AND(DB$230&gt;4,CZ73=5),1)+IF(AND(DB$230&gt;4,CZ73&gt;5),1)+IF(AND(DB$230=4,CZ73=1),4)+IF(AND(DB$230=4,CZ73=2),3)+IF(AND(DB$230=4,CZ73=3),2)+IF(AND(DB$230=4,CZ73=4),1)+IF(AND(DB$230=3,CZ73=1),3)+IF(AND(DB$230=3,CZ73=2),2)+IF(AND(DB$230=3,CZ73=3),1)+IF(AND(DB$230=2,CZ73=1),2)+IF(AND(DB$230=2,CZ73=2),1)+IF(AND(DB$230=1,CZ73=1),1)</f>
        <v>3</v>
      </c>
      <c r="DB73" s="78"/>
      <c r="DC73" s="78"/>
      <c r="DD73" s="22">
        <f>IF(AND(DC$230&gt;4,DB73=1),12)+IF(AND(DC$230&gt;4,DB73=2),8)+IF(AND(DC$230&gt;4,DB73=3),6)+IF(AND(DC$230&gt;4,DB73=4),5)+IF(AND(DC$230&gt;4,DB73=5),4)+IF(AND(DC$230&gt;4,DB73=6),3)+IF(AND(DC$230&gt;4,DB73=7),2)+IF(AND(DC$230&gt;4,DB73&gt;7),1)+IF(AND(DC$230=4,DB73=1),8)+IF(AND(DC$230=4,DB73=2),6)+IF(AND(DC$230=4,DB73=3),4)+IF(AND(DC$230=4,DB73=4),2)+IF(AND(DC$230=3,DB73=1),6)+IF(AND(DC$230=3,DB73=2),4)+IF(AND(DC$230=3,DB73=3),2)+IF(AND(DC$230=2,DB73=1),4)+IF(AND(DC$230=2,DB73=2),2)+IF(AND(DC$230=1,DB73=1),2)</f>
        <v>0</v>
      </c>
      <c r="DE73" s="22">
        <f>IF(AND(DC$230&gt;4,DC73=1),12)+IF(AND(DC$230&gt;4,DC73=2),8)+IF(AND(DC$230&gt;4,DC73=3),6)+IF(AND(DC$230&gt;4,DC73=4),5)+IF(AND(DC$230&gt;4,DC73=5),4)+IF(AND(DC$230&gt;4,DC73=6),3)+IF(AND(DC$230&gt;4,DC73=7),2)+IF(AND(DC$230&gt;4,DC73&gt;7),1)+IF(AND(DC$230=4,DC73=1),8)+IF(AND(DC$230=4,DC73=2),6)+IF(AND(DC$230=4,DC73=3),4)+IF(AND(DC$230=4,DC73=4),2)+IF(AND(DC$230=3,DC73=1),6)+IF(AND(DC$230=3,DC73=2),4)+IF(AND(DC$230=3,DC73=3),2)+IF(AND(DC$230=2,DC73=1),4)+IF(AND(DC$230=2,DC73=2),2)+IF(AND(DC$230=1,DC73=1),2)</f>
        <v>0</v>
      </c>
      <c r="DF73" s="26" t="s">
        <v>48</v>
      </c>
      <c r="DG73" s="15">
        <f t="shared" si="149"/>
        <v>3</v>
      </c>
      <c r="DH73" s="79">
        <f t="shared" si="150"/>
        <v>87</v>
      </c>
      <c r="DI73" s="27"/>
      <c r="DJ73" s="27"/>
      <c r="DK73" s="18" t="s">
        <v>48</v>
      </c>
      <c r="DL73" s="28"/>
      <c r="DM73" s="115"/>
      <c r="DN73" s="98">
        <v>29.751999999999999</v>
      </c>
      <c r="DO73" s="27"/>
      <c r="DP73" s="77"/>
      <c r="DQ73" s="15">
        <f>IF(AND(DR$230&gt;4,DP73=1),6)+IF(AND(DR$230&gt;4,DP73=2),4)+IF(AND(DR$230&gt;4,DP73=3),3)+IF(AND(DR$230&gt;4,DP73=4),2)+IF(AND(DR$230&gt;4,DP73=5),1)+IF(AND(DR$230&gt;4,DP73&gt;5),1)+IF(AND(DR$230=4,DP73=1),4)+IF(AND(DR$230=4,DP73=2),3)+IF(AND(DR$230=4,DP73=3),2)+IF(AND(DR$230=4,DP73=4),1)+IF(AND(DR$230=3,DP73=1),3)+IF(AND(DR$230=3,DP73=2),2)+IF(AND(DR$230=3,DP73=3),1)+IF(AND(DR$230=2,DP73=1),2)+IF(AND(DR$230=2,DP73=2),1)+IF(AND(DR$230=1,DP73=1),1)</f>
        <v>0</v>
      </c>
      <c r="DR73" s="78"/>
      <c r="DS73" s="78"/>
      <c r="DT73" s="22">
        <f>IF(AND(DS$230&gt;4,DR73=1),12)+IF(AND(DS$230&gt;4,DR73=2),8)+IF(AND(DS$230&gt;4,DR73=3),6)+IF(AND(DS$230&gt;4,DR73=4),5)+IF(AND(DS$230&gt;4,DR73=5),4)+IF(AND(DS$230&gt;4,DR73=6),3)+IF(AND(DS$230&gt;4,DR73=7),2)+IF(AND(DS$230&gt;4,DR73&gt;7),1)+IF(AND(DS$230=4,DR73=1),8)+IF(AND(DS$230=4,DR73=2),6)+IF(AND(DS$230=4,DR73=3),4)+IF(AND(DS$230=4,DR73=4),2)+IF(AND(DS$230=3,DR73=1),6)+IF(AND(DS$230=3,DR73=2),4)+IF(AND(DS$230=3,DR73=3),2)+IF(AND(DS$230=2,DR73=1),4)+IF(AND(DS$230=2,DR73=2),2)+IF(AND(DS$230=1,DR73=1),2)</f>
        <v>0</v>
      </c>
      <c r="DU73" s="22">
        <f>IF(AND(DS$230&gt;4,DS73=1),12)+IF(AND(DS$230&gt;4,DS73=2),8)+IF(AND(DS$230&gt;4,DS73=3),6)+IF(AND(DS$230&gt;4,DS73=4),5)+IF(AND(DS$230&gt;4,DS73=5),4)+IF(AND(DS$230&gt;4,DS73=6),3)+IF(AND(DS$230&gt;4,DS73=7),2)+IF(AND(DS$230&gt;4,DS73&gt;7),1)+IF(AND(DS$230=4,DS73=1),8)+IF(AND(DS$230=4,DS73=2),6)+IF(AND(DS$230=4,DS73=3),4)+IF(AND(DS$230=4,DS73=4),2)+IF(AND(DS$230=3,DS73=1),6)+IF(AND(DS$230=3,DS73=2),4)+IF(AND(DS$230=3,DS73=3),2)+IF(AND(DS$230=2,DS73=1),4)+IF(AND(DS$230=2,DS73=2),2)+IF(AND(DS$230=1,DS73=1),2)</f>
        <v>0</v>
      </c>
      <c r="DV73" s="26" t="s">
        <v>48</v>
      </c>
      <c r="DW73" s="15">
        <f t="shared" si="151"/>
        <v>0</v>
      </c>
      <c r="DX73" s="79">
        <f t="shared" si="152"/>
        <v>87</v>
      </c>
      <c r="DY73" s="27"/>
      <c r="DZ73" s="27"/>
      <c r="EA73" s="18" t="s">
        <v>48</v>
      </c>
      <c r="EB73" s="28"/>
      <c r="EC73" s="24"/>
      <c r="ED73" s="98">
        <v>29.751999999999999</v>
      </c>
      <c r="EE73" s="27">
        <v>35.430999999999997</v>
      </c>
      <c r="EF73" s="77">
        <v>5</v>
      </c>
      <c r="EG73" s="15">
        <f>IF(AND(EH$230&gt;4,EF73=1),6)+IF(AND(EH$230&gt;4,EF73=2),4)+IF(AND(EH$230&gt;4,EF73=3),3)+IF(AND(EH$230&gt;4,EF73=4),2)+IF(AND(EH$230&gt;4,EF73=5),1)+IF(AND(EH$230&gt;4,EF73&gt;5),1)+IF(AND(EH$230=4,EF73=1),4)+IF(AND(EH$230=4,EF73=2),3)+IF(AND(EH$230=4,EF73=3),2)+IF(AND(EH$230=4,EF73=4),1)+IF(AND(EH$230=3,EF73=1),3)+IF(AND(EH$230=3,EF73=2),2)+IF(AND(EH$230=3,EF73=3),1)+IF(AND(EH$230=2,EF73=1),2)+IF(AND(EH$230=2,EF73=2),1)+IF(AND(EH$230=1,EF73=1),1)</f>
        <v>1</v>
      </c>
      <c r="EH73" s="78">
        <v>3</v>
      </c>
      <c r="EI73" s="78"/>
      <c r="EJ73" s="22">
        <f>IF(AND(EI$230&gt;4,EH73=1),12)+IF(AND(EI$230&gt;4,EH73=2),8)+IF(AND(EI$230&gt;4,EH73=3),6)+IF(AND(EI$230&gt;4,EH73=4),5)+IF(AND(EI$230&gt;4,EH73=5),4)+IF(AND(EI$230&gt;4,EH73=6),3)+IF(AND(EI$230&gt;4,EH73=7),2)+IF(AND(EI$230&gt;4,EH73&gt;7),1)+IF(AND(EI$230=4,EH73=1),8)+IF(AND(EI$230=4,EH73=2),6)+IF(AND(EI$230=4,EH73=3),4)+IF(AND(EI$230=4,EH73=4),2)+IF(AND(EI$230=3,EH73=1),6)+IF(AND(EI$230=3,EH73=2),4)+IF(AND(EI$230=3,EH73=3),2)+IF(AND(EI$230=2,EH73=1),4)+IF(AND(EI$230=2,EH73=2),2)+IF(AND(EI$230=1,EH73=1),2)</f>
        <v>6</v>
      </c>
      <c r="EK73" s="22">
        <f>IF(AND(EI$230&gt;4,EI73=1),12)+IF(AND(EI$230&gt;4,EI73=2),8)+IF(AND(EI$230&gt;4,EI73=3),6)+IF(AND(EI$230&gt;4,EI73=4),5)+IF(AND(EI$230&gt;4,EI73=5),4)+IF(AND(EI$230&gt;4,EI73=6),3)+IF(AND(EI$230&gt;4,EI73=7),2)+IF(AND(EI$230&gt;4,EI73&gt;7),1)+IF(AND(EI$230=4,EI73=1),8)+IF(AND(EI$230=4,EI73=2),6)+IF(AND(EI$230=4,EI73=3),4)+IF(AND(EI$230=4,EI73=4),2)+IF(AND(EI$230=3,EI73=1),6)+IF(AND(EI$230=3,EI73=2),4)+IF(AND(EI$230=3,EI73=3),2)+IF(AND(EI$230=2,EI73=1),4)+IF(AND(EI$230=2,EI73=2),2)+IF(AND(EI$230=1,EI73=1),2)</f>
        <v>0</v>
      </c>
      <c r="EL73" s="26" t="s">
        <v>48</v>
      </c>
      <c r="EM73" s="15">
        <f t="shared" si="153"/>
        <v>7</v>
      </c>
      <c r="EN73" s="79">
        <f t="shared" si="154"/>
        <v>94</v>
      </c>
      <c r="EO73" s="27">
        <v>32.186</v>
      </c>
      <c r="EP73" s="27"/>
      <c r="EQ73" s="18" t="s">
        <v>48</v>
      </c>
      <c r="ER73" s="28"/>
      <c r="ES73" s="115"/>
      <c r="ET73" s="98">
        <v>29.751999999999999</v>
      </c>
      <c r="EU73" s="27"/>
      <c r="EV73" s="77"/>
      <c r="EW73" s="15">
        <f t="shared" si="155"/>
        <v>0</v>
      </c>
      <c r="EX73" s="78"/>
      <c r="EY73" s="78"/>
      <c r="EZ73" s="22">
        <f t="shared" si="156"/>
        <v>0</v>
      </c>
      <c r="FA73" s="22">
        <f t="shared" si="157"/>
        <v>0</v>
      </c>
      <c r="FB73" s="26" t="s">
        <v>48</v>
      </c>
      <c r="FC73" s="15">
        <f t="shared" si="158"/>
        <v>0</v>
      </c>
      <c r="FD73" s="79">
        <f t="shared" si="159"/>
        <v>94</v>
      </c>
      <c r="FE73" s="27"/>
      <c r="FF73" s="27"/>
      <c r="FG73" s="18" t="s">
        <v>48</v>
      </c>
      <c r="FH73" s="18"/>
      <c r="FI73" s="115"/>
      <c r="FJ73" s="98">
        <v>29.751999999999999</v>
      </c>
      <c r="FK73" s="153">
        <v>94</v>
      </c>
      <c r="FL73" s="140"/>
      <c r="FM73" s="131"/>
      <c r="FN73" s="131"/>
      <c r="FO73" s="131"/>
      <c r="FP73" s="132"/>
      <c r="FQ73" s="141"/>
      <c r="FR73" s="140"/>
      <c r="FS73" s="131"/>
      <c r="FT73" s="131"/>
      <c r="FU73" s="132"/>
      <c r="FV73" s="141"/>
      <c r="FW73" s="140"/>
      <c r="FX73" s="131"/>
      <c r="FY73" s="131"/>
      <c r="FZ73" s="132"/>
      <c r="GA73" s="141"/>
      <c r="GB73" s="140"/>
      <c r="GC73" s="131"/>
      <c r="GD73" s="131"/>
      <c r="GE73" s="132"/>
      <c r="GF73" s="141"/>
      <c r="GG73" s="140">
        <v>9</v>
      </c>
      <c r="GH73" s="131">
        <v>30</v>
      </c>
      <c r="GI73" s="131">
        <v>1</v>
      </c>
      <c r="GJ73" s="132">
        <f t="shared" ref="GJ73:GJ86" si="160">GG73+GH73+GI73</f>
        <v>40</v>
      </c>
      <c r="GK73" s="144">
        <f t="shared" ref="GK73:GK86" si="161">GJ73/FK73</f>
        <v>0.42553191489361702</v>
      </c>
      <c r="GL73" s="140">
        <v>12</v>
      </c>
      <c r="GM73" s="131">
        <v>40</v>
      </c>
      <c r="GN73" s="131">
        <v>2</v>
      </c>
      <c r="GO73" s="132">
        <f>GL73+GM73+GN73</f>
        <v>54</v>
      </c>
      <c r="GP73" s="141"/>
      <c r="GU73">
        <v>94</v>
      </c>
    </row>
    <row r="74" spans="1:203" x14ac:dyDescent="0.25">
      <c r="A74" s="89" t="s">
        <v>72</v>
      </c>
      <c r="B74" s="10">
        <v>100</v>
      </c>
      <c r="C74" s="12"/>
      <c r="D74" s="10"/>
      <c r="E74" s="10" t="s">
        <v>73</v>
      </c>
      <c r="F74" s="13">
        <v>30.198</v>
      </c>
      <c r="G74" s="10">
        <v>33.106000000000002</v>
      </c>
      <c r="H74" s="77">
        <v>8</v>
      </c>
      <c r="I74" s="15">
        <f>IF(AND(J$230&gt;4,H74=1),6)+IF(AND(J$230&gt;4,H74=2),4)+IF(AND(J$230&gt;4,H74=3),3)+IF(AND(J$230&gt;4,H74=4),2)+IF(AND(J$230&gt;4,H74=5),1)+IF(AND(J$230&gt;4,H74&gt;5),1)+IF(AND(J$230=4,H74=1),4)+IF(AND(J$230=4,H74=2),3)+IF(AND(J$230=4,H74=3),2)+IF(AND(J$230=4,H74=4),1)+IF(AND(J$230=3,H74=1),3)+IF(AND(J$230=3,H74=2),2)+IF(AND(J$230=3,H74=3),1)+IF(AND(J$230=2,H74=1),2)+IF(AND(J$230=2,H74=2),1)+IF(AND(J$230=1,H74=1),1)</f>
        <v>1</v>
      </c>
      <c r="J74" s="78">
        <v>8</v>
      </c>
      <c r="K74" s="78">
        <v>8</v>
      </c>
      <c r="L74" s="22">
        <f>IF(AND(K$230&gt;4,J74=1),12)+IF(AND(K$230&gt;4,J74=2),8)+IF(AND(K$230&gt;4,J74=3),6)+IF(AND(K$230&gt;4,J74=4),5)+IF(AND(K$230&gt;4,J74=5),4)+IF(AND(K$230&gt;4,J74=6),3)+IF(AND(K$230&gt;4,J74=7),2)+IF(AND(K$230&gt;4,J74&gt;7),1)+IF(AND(K$230=4,J74=1),8)+IF(AND(K$230=4,J74=2),6)+IF(AND(K$230=4,J74=3),4)+IF(AND(K$230=4,J74=4),2)+IF(AND(K$230=3,J74=1),6)+IF(AND(K$230=3,J74=2),4)+IF(AND(K$230=3,J74=3),2)+IF(AND(K$230=2,J74=1),4)+IF(AND(K$230=2,J74=2),2)+IF(AND(K$230=1,J74=1),2)</f>
        <v>1</v>
      </c>
      <c r="M74" s="22">
        <f>IF(AND(K$230&gt;4,K74=1),12)+IF(AND(K$230&gt;4,K74=2),8)+IF(AND(K$230&gt;4,K74=3),6)+IF(AND(K$230&gt;4,K74=4),5)+IF(AND(K$230&gt;4,K74=5),4)+IF(AND(K$230&gt;4,K74=6),3)+IF(AND(K$230&gt;4,K74=7),2)+IF(AND(K$230&gt;4,K74&gt;7),1)+IF(AND(K$230=4,K74=1),8)+IF(AND(K$230=4,K74=2),6)+IF(AND(K$230=4,K74=3),4)+IF(AND(K$230=4,K74=4),2)+IF(AND(K$230=3,K74=1),6)+IF(AND(K$230=3,K74=2),4)+IF(AND(K$230=3,K74=3),2)+IF(AND(K$230=2,K74=1),4)+IF(AND(K$230=2,K74=2),2)+IF(AND(K$230=1,K74=1),2)</f>
        <v>1</v>
      </c>
      <c r="N74" s="26" t="s">
        <v>48</v>
      </c>
      <c r="O74" s="15">
        <f>+I74+L74+M74+U74</f>
        <v>3</v>
      </c>
      <c r="P74" s="79">
        <f>+O74</f>
        <v>3</v>
      </c>
      <c r="Q74" s="27">
        <v>32.167999999999999</v>
      </c>
      <c r="R74" s="10">
        <v>33.704000000000001</v>
      </c>
      <c r="S74" s="18" t="s">
        <v>48</v>
      </c>
      <c r="T74" s="28"/>
      <c r="U74" s="115"/>
      <c r="V74" s="66">
        <v>30.198</v>
      </c>
      <c r="W74" s="10">
        <v>32.837000000000003</v>
      </c>
      <c r="X74" s="77">
        <v>8</v>
      </c>
      <c r="Y74" s="15">
        <f>IF(AND(Z$230&gt;4,X74=1),6)+IF(AND(Z$230&gt;4,X74=2),4)+IF(AND(Z$230&gt;4,X74=3),3)+IF(AND(Z$230&gt;4,X74=4),2)+IF(AND(Z$230&gt;4,X74=5),1)+IF(AND(Z$230&gt;4,X74&gt;5),1)+IF(AND(Z$230=4,X74=1),4)+IF(AND(Z$230=4,X74=2),3)+IF(AND(Z$230=4,X74=3),2)+IF(AND(Z$230=4,X74=4),1)+IF(AND(Z$230=3,X74=1),3)+IF(AND(Z$230=3,X74=2),2)+IF(AND(Z$230=3,X74=3),1)+IF(AND(Z$230=2,X74=1),2)+IF(AND(Z$230=2,X74=2),1)+IF(AND(Z$230=1,X74=1),1)</f>
        <v>1</v>
      </c>
      <c r="Z74" s="78">
        <v>5</v>
      </c>
      <c r="AA74" s="78">
        <v>6</v>
      </c>
      <c r="AB74" s="22">
        <f>IF(AND(AA$230&gt;4,Z74=1),12)+IF(AND(AA$230&gt;4,Z74=2),8)+IF(AND(AA$230&gt;4,Z74=3),6)+IF(AND(AA$230&gt;4,Z74=4),5)+IF(AND(AA$230&gt;4,Z74=5),4)+IF(AND(AA$230&gt;4,Z74=6),3)+IF(AND(AA$230&gt;4,Z74=7),2)+IF(AND(AA$230&gt;4,Z74&gt;7),1)+IF(AND(AA$230=4,Z74=1),8)+IF(AND(AA$230=4,Z74=2),6)+IF(AND(AA$230=4,Z74=3),4)+IF(AND(AA$230=4,Z74=4),2)+IF(AND(AA$230=3,Z74=1),6)+IF(AND(AA$230=3,Z74=2),4)+IF(AND(AA$230=3,Z74=3),2)+IF(AND(AA$230=2,Z74=1),4)+IF(AND(AA$230=2,Z74=2),2)+IF(AND(AA$230=1,Z74=1),2)</f>
        <v>4</v>
      </c>
      <c r="AC74" s="22">
        <f>IF(AND(AA$230&gt;4,AA74=1),12)+IF(AND(AA$230&gt;4,AA74=2),8)+IF(AND(AA$230&gt;4,AA74=3),6)+IF(AND(AA$230&gt;4,AA74=4),5)+IF(AND(AA$230&gt;4,AA74=5),4)+IF(AND(AA$230&gt;4,AA74=6),3)+IF(AND(AA$230&gt;4,AA74=7),2)+IF(AND(AA$230&gt;4,AA74&gt;7),1)+IF(AND(AA$230=4,AA74=1),8)+IF(AND(AA$230=4,AA74=2),6)+IF(AND(AA$230=4,AA74=3),4)+IF(AND(AA$230=4,AA74=4),2)+IF(AND(AA$230=3,AA74=1),6)+IF(AND(AA$230=3,AA74=2),4)+IF(AND(AA$230=3,AA74=3),2)+IF(AND(AA$230=2,AA74=1),4)+IF(AND(AA$230=2,AA74=2),2)+IF(AND(AA$230=1,AA74=1),2)</f>
        <v>3</v>
      </c>
      <c r="AD74" s="26" t="s">
        <v>48</v>
      </c>
      <c r="AE74" s="15">
        <f t="shared" si="139"/>
        <v>8</v>
      </c>
      <c r="AF74" s="79">
        <f t="shared" si="140"/>
        <v>11</v>
      </c>
      <c r="AG74" s="27">
        <v>33.259</v>
      </c>
      <c r="AH74" s="10">
        <v>32.963000000000001</v>
      </c>
      <c r="AI74" s="18" t="s">
        <v>48</v>
      </c>
      <c r="AJ74" s="28"/>
      <c r="AK74" s="115"/>
      <c r="AL74" s="98">
        <v>30.198</v>
      </c>
      <c r="AM74" s="10">
        <v>31.359000000000002</v>
      </c>
      <c r="AN74" s="96">
        <v>6</v>
      </c>
      <c r="AO74" s="15">
        <f>IF(AND(AP$230&gt;4,AN74=1),6)+IF(AND(AP$230&gt;4,AN74=2),4)+IF(AND(AP$230&gt;4,AN74=3),3)+IF(AND(AP$230&gt;4,AN74=4),2)+IF(AND(AP$230&gt;4,AN74=5),1)+IF(AND(AP$230&gt;4,AN74&gt;5),1)+IF(AND(AP$230=4,AN74=1),4)+IF(AND(AP$230=4,AN74=2),3)+IF(AND(AP$230=4,AN74=3),2)+IF(AND(AP$230=4,AN74=4),1)+IF(AND(AP$230=3,AN74=1),3)+IF(AND(AP$230=3,AN74=2),2)+IF(AND(AP$230=3,AN74=3),1)+IF(AND(AP$230=2,AN74=1),2)+IF(AND(AP$230=2,AN74=2),1)+IF(AND(AP$230=1,AN74=1),1)</f>
        <v>1</v>
      </c>
      <c r="AP74" s="97">
        <v>5</v>
      </c>
      <c r="AQ74" s="97"/>
      <c r="AR74" s="22">
        <f>IF(AND(AQ$230&gt;4,AP74=1),12)+IF(AND(AQ$230&gt;4,AP74=2),8)+IF(AND(AQ$230&gt;4,AP74=3),6)+IF(AND(AQ$230&gt;4,AP74=4),5)+IF(AND(AQ$230&gt;4,AP74=5),4)+IF(AND(AQ$230&gt;4,AP74=6),3)+IF(AND(AQ$230&gt;4,AP74=7),2)+IF(AND(AQ$230&gt;4,AP74&gt;7),1)+IF(AND(AQ$230=4,AP74=1),8)+IF(AND(AQ$230=4,AP74=2),6)+IF(AND(AQ$230=4,AP74=3),4)+IF(AND(AQ$230=4,AP74=4),2)+IF(AND(AQ$230=3,AP74=1),6)+IF(AND(AQ$230=3,AP74=2),4)+IF(AND(AQ$230=3,AP74=3),2)+IF(AND(AQ$230=2,AP74=1),4)+IF(AND(AQ$230=2,AP74=2),2)+IF(AND(AQ$230=1,AP74=1),2)</f>
        <v>4</v>
      </c>
      <c r="AS74" s="22">
        <f>IF(AND(AQ$230&gt;4,AQ74=1),12)+IF(AND(AQ$230&gt;4,AQ74=2),8)+IF(AND(AQ$230&gt;4,AQ74=3),6)+IF(AND(AQ$230&gt;4,AQ74=4),5)+IF(AND(AQ$230&gt;4,AQ74=5),4)+IF(AND(AQ$230&gt;4,AQ74=6),3)+IF(AND(AQ$230&gt;4,AQ74=7),2)+IF(AND(AQ$230&gt;4,AQ74&gt;7),1)+IF(AND(AQ$230=4,AQ74=1),8)+IF(AND(AQ$230=4,AQ74=2),6)+IF(AND(AQ$230=4,AQ74=3),4)+IF(AND(AQ$230=4,AQ74=4),2)+IF(AND(AQ$230=3,AQ74=1),6)+IF(AND(AQ$230=3,AQ74=2),4)+IF(AND(AQ$230=3,AQ74=3),2)+IF(AND(AQ$230=2,AQ74=1),4)+IF(AND(AQ$230=2,AQ74=2),2)+IF(AND(AQ$230=1,AQ74=1),2)</f>
        <v>0</v>
      </c>
      <c r="AT74" s="26" t="s">
        <v>48</v>
      </c>
      <c r="AU74" s="15">
        <f t="shared" si="141"/>
        <v>5</v>
      </c>
      <c r="AV74" s="79">
        <f t="shared" si="142"/>
        <v>16</v>
      </c>
      <c r="AW74" s="27">
        <v>31.326000000000001</v>
      </c>
      <c r="AX74" s="10"/>
      <c r="AY74" s="18" t="s">
        <v>48</v>
      </c>
      <c r="AZ74" s="18"/>
      <c r="BA74" s="115"/>
      <c r="BB74" s="98">
        <v>30.198</v>
      </c>
      <c r="BC74" s="10">
        <v>30.315999999999999</v>
      </c>
      <c r="BD74" s="96">
        <v>3</v>
      </c>
      <c r="BE74" s="15">
        <f>IF(AND(BF$230&gt;4,BD74=1),6)+IF(AND(BF$230&gt;4,BD74=2),4)+IF(AND(BF$230&gt;4,BD74=3),3)+IF(AND(BF$230&gt;4,BD74=4),2)+IF(AND(BF$230&gt;4,BD74=5),1)+IF(AND(BF$230&gt;4,BD74&gt;5),1)+IF(AND(BF$230=4,BD74=1),4)+IF(AND(BF$230=4,BD74=2),3)+IF(AND(BF$230=4,BD74=3),2)+IF(AND(BF$230=4,BD74=4),1)+IF(AND(BF$230=3,BD74=1),3)+IF(AND(BF$230=3,BD74=2),2)+IF(AND(BF$230=3,BD74=3),1)+IF(AND(BF$230=2,BD74=1),2)+IF(AND(BF$230=2,BD74=2),1)+IF(AND(BF$230=1,BD74=1),1)</f>
        <v>3</v>
      </c>
      <c r="BF74" s="97">
        <v>7</v>
      </c>
      <c r="BG74" s="97">
        <v>6</v>
      </c>
      <c r="BH74" s="22">
        <f>IF(AND(BG$230&gt;4,BF74=1),12)+IF(AND(BG$230&gt;4,BF74=2),8)+IF(AND(BG$230&gt;4,BF74=3),6)+IF(AND(BG$230&gt;4,BF74=4),5)+IF(AND(BG$230&gt;4,BF74=5),4)+IF(AND(BG$230&gt;4,BF74=6),3)+IF(AND(BG$230&gt;4,BF74=7),2)+IF(AND(BG$230&gt;4,BF74&gt;7),1)+IF(AND(BG$230=4,BF74=1),8)+IF(AND(BG$230=4,BF74=2),6)+IF(AND(BG$230=4,BF74=3),4)+IF(AND(BG$230=4,BF74=4),2)+IF(AND(BG$230=3,BF74=1),6)+IF(AND(BG$230=3,BF74=2),4)+IF(AND(BG$230=3,BF74=3),2)+IF(AND(BG$230=2,BF74=1),4)+IF(AND(BG$230=2,BF74=2),2)+IF(AND(BG$230=1,BF74=1),2)</f>
        <v>2</v>
      </c>
      <c r="BI74" s="22">
        <f>IF(AND(BG$230&gt;4,BG74=1),12)+IF(AND(BG$230&gt;4,BG74=2),8)+IF(AND(BG$230&gt;4,BG74=3),6)+IF(AND(BG$230&gt;4,BG74=4),5)+IF(AND(BG$230&gt;4,BG74=5),4)+IF(AND(BG$230&gt;4,BG74=6),3)+IF(AND(BG$230&gt;4,BG74=7),2)+IF(AND(BG$230&gt;4,BG74&gt;7),1)+IF(AND(BG$230=4,BG74=1),8)+IF(AND(BG$230=4,BG74=2),6)+IF(AND(BG$230=4,BG74=3),4)+IF(AND(BG$230=4,BG74=4),2)+IF(AND(BG$230=3,BG74=1),6)+IF(AND(BG$230=3,BG74=2),4)+IF(AND(BG$230=3,BG74=3),2)+IF(AND(BG$230=2,BG74=1),4)+IF(AND(BG$230=2,BG74=2),2)+IF(AND(BG$230=1,BG74=1),2)</f>
        <v>3</v>
      </c>
      <c r="BJ74" s="26" t="s">
        <v>48</v>
      </c>
      <c r="BK74" s="15">
        <f t="shared" si="143"/>
        <v>9</v>
      </c>
      <c r="BL74" s="79">
        <f t="shared" si="144"/>
        <v>25</v>
      </c>
      <c r="BM74" s="27">
        <v>29.829000000000001</v>
      </c>
      <c r="BN74" s="10">
        <v>30.024000000000001</v>
      </c>
      <c r="BO74" s="18" t="s">
        <v>48</v>
      </c>
      <c r="BP74" s="18"/>
      <c r="BQ74" s="115">
        <v>1</v>
      </c>
      <c r="BR74" s="98">
        <v>29.829000000000001</v>
      </c>
      <c r="BS74" s="10">
        <v>37.509</v>
      </c>
      <c r="BT74" s="96">
        <v>3</v>
      </c>
      <c r="BU74" s="15">
        <f>IF(AND(BV$230&gt;4,BT74=1),6)+IF(AND(BV$230&gt;4,BT74=2),4)+IF(AND(BV$230&gt;4,BT74=3),3)+IF(AND(BV$230&gt;4,BT74=4),2)+IF(AND(BV$230&gt;4,BT74=5),1)+IF(AND(BV$230&gt;4,BT74&gt;5),1)+IF(AND(BV$230=4,BT74=1),4)+IF(AND(BV$230=4,BT74=2),3)+IF(AND(BV$230=4,BT74=3),2)+IF(AND(BV$230=4,BT74=4),1)+IF(AND(BV$230=3,BT74=1),3)+IF(AND(BV$230=3,BT74=2),2)+IF(AND(BV$230=3,BT74=3),1)+IF(AND(BV$230=2,BT74=1),2)+IF(AND(BV$230=2,BT74=2),1)+IF(AND(BV$230=1,BT74=1),1)</f>
        <v>2</v>
      </c>
      <c r="BV74" s="97">
        <v>3</v>
      </c>
      <c r="BW74" s="97">
        <v>3</v>
      </c>
      <c r="BX74" s="22">
        <f>IF(AND(BW$230&gt;4,BV74=1),12)+IF(AND(BW$230&gt;4,BV74=2),8)+IF(AND(BW$230&gt;4,BV74=3),6)+IF(AND(BW$230&gt;4,BV74=4),5)+IF(AND(BW$230&gt;4,BV74=5),4)+IF(AND(BW$230&gt;4,BV74=6),3)+IF(AND(BW$230&gt;4,BV74=7),2)+IF(AND(BW$230&gt;4,BV74&gt;7),1)+IF(AND(BW$230=4,BV74=1),8)+IF(AND(BW$230=4,BV74=2),6)+IF(AND(BW$230=4,BV74=3),4)+IF(AND(BW$230=4,BV74=4),2)+IF(AND(BW$230=3,BV74=1),6)+IF(AND(BW$230=3,BV74=2),4)+IF(AND(BW$230=3,BV74=3),2)+IF(AND(BW$230=2,BV74=1),4)+IF(AND(BW$230=2,BV74=2),2)+IF(AND(BW$230=1,BV74=1),2)</f>
        <v>4</v>
      </c>
      <c r="BY74" s="22">
        <f>IF(AND(BW$230&gt;4,BW74=1),12)+IF(AND(BW$230&gt;4,BW74=2),8)+IF(AND(BW$230&gt;4,BW74=3),6)+IF(AND(BW$230&gt;4,BW74=4),5)+IF(AND(BW$230&gt;4,BW74=5),4)+IF(AND(BW$230&gt;4,BW74=6),3)+IF(AND(BW$230&gt;4,BW74=7),2)+IF(AND(BW$230&gt;4,BW74&gt;7),1)+IF(AND(BW$230=4,BW74=1),8)+IF(AND(BW$230=4,BW74=2),6)+IF(AND(BW$230=4,BW74=3),4)+IF(AND(BW$230=4,BW74=4),2)+IF(AND(BW$230=3,BW74=1),6)+IF(AND(BW$230=3,BW74=2),4)+IF(AND(BW$230=3,BW74=3),2)+IF(AND(BW$230=2,BW74=1),4)+IF(AND(BW$230=2,BW74=2),2)+IF(AND(BW$230=1,BW74=1),2)</f>
        <v>4</v>
      </c>
      <c r="BZ74" s="26" t="s">
        <v>48</v>
      </c>
      <c r="CA74" s="15">
        <f t="shared" si="145"/>
        <v>10</v>
      </c>
      <c r="CB74" s="79">
        <f t="shared" si="146"/>
        <v>35</v>
      </c>
      <c r="CC74" s="27">
        <v>36.856999999999999</v>
      </c>
      <c r="CD74" s="10">
        <v>40.914000000000001</v>
      </c>
      <c r="CE74" s="18" t="s">
        <v>48</v>
      </c>
      <c r="CF74" s="18"/>
      <c r="CG74" s="115"/>
      <c r="CH74" s="98">
        <v>29.829000000000001</v>
      </c>
      <c r="CI74" s="10">
        <v>49.070999999999998</v>
      </c>
      <c r="CJ74" s="96">
        <v>3</v>
      </c>
      <c r="CK74" s="15">
        <f>IF(AND(CL$230&gt;4,CJ74=1),6)+IF(AND(CL$230&gt;4,CJ74=2),4)+IF(AND(CL$230&gt;4,CJ74=3),3)+IF(AND(CL$230&gt;4,CJ74=4),2)+IF(AND(CL$230&gt;4,CJ74=5),1)+IF(AND(CL$230&gt;4,CJ74&gt;5),1)+IF(AND(CL$230=4,CJ74=1),4)+IF(AND(CL$230=4,CJ74=2),3)+IF(AND(CL$230=4,CJ74=3),2)+IF(AND(CL$230=4,CJ74=4),1)+IF(AND(CL$230=3,CJ74=1),3)+IF(AND(CL$230=3,CJ74=2),2)+IF(AND(CL$230=3,CJ74=3),1)+IF(AND(CL$230=2,CJ74=1),2)+IF(AND(CL$230=2,CJ74=2),1)+IF(AND(CL$230=1,CJ74=1),1)</f>
        <v>2</v>
      </c>
      <c r="CL74" s="97">
        <v>2</v>
      </c>
      <c r="CM74" s="97"/>
      <c r="CN74" s="22">
        <f>IF(AND(CM$230&gt;4,CL74=1),12)+IF(AND(CM$230&gt;4,CL74=2),8)+IF(AND(CM$230&gt;4,CL74=3),6)+IF(AND(CM$230&gt;4,CL74=4),5)+IF(AND(CM$230&gt;4,CL74=5),4)+IF(AND(CM$230&gt;4,CL74=6),3)+IF(AND(CM$230&gt;4,CL74=7),2)+IF(AND(CM$230&gt;4,CL74&gt;7),1)+IF(AND(CM$230=4,CL74=1),8)+IF(AND(CM$230=4,CL74=2),6)+IF(AND(CM$230=4,CL74=3),4)+IF(AND(CM$230=4,CL74=4),2)+IF(AND(CM$230=3,CL74=1),6)+IF(AND(CM$230=3,CL74=2),4)+IF(AND(CM$230=3,CL74=3),2)+IF(AND(CM$230=2,CL74=1),4)+IF(AND(CM$230=2,CL74=2),2)+IF(AND(CM$230=1,CL74=1),2)</f>
        <v>6</v>
      </c>
      <c r="CO74" s="22">
        <f>IF(AND(CM$230&gt;4,CM74=1),12)+IF(AND(CM$230&gt;4,CM74=2),8)+IF(AND(CM$230&gt;4,CM74=3),6)+IF(AND(CM$230&gt;4,CM74=4),5)+IF(AND(CM$230&gt;4,CM74=5),4)+IF(AND(CM$230&gt;4,CM74=6),3)+IF(AND(CM$230&gt;4,CM74=7),2)+IF(AND(CM$230&gt;4,CM74&gt;7),1)+IF(AND(CM$230=4,CM74=1),8)+IF(AND(CM$230=4,CM74=2),6)+IF(AND(CM$230=4,CM74=3),4)+IF(AND(CM$230=4,CM74=4),2)+IF(AND(CM$230=3,CM74=1),6)+IF(AND(CM$230=3,CM74=2),4)+IF(AND(CM$230=3,CM74=3),2)+IF(AND(CM$230=2,CM74=1),4)+IF(AND(CM$230=2,CM74=2),2)+IF(AND(CM$230=1,CM74=1),2)</f>
        <v>0</v>
      </c>
      <c r="CP74" s="26" t="s">
        <v>48</v>
      </c>
      <c r="CQ74" s="15">
        <f t="shared" si="147"/>
        <v>8</v>
      </c>
      <c r="CR74" s="79">
        <f t="shared" si="148"/>
        <v>43</v>
      </c>
      <c r="CS74" s="27">
        <v>31.082000000000001</v>
      </c>
      <c r="CT74" s="10">
        <v>31.864000000000001</v>
      </c>
      <c r="CU74" s="18" t="s">
        <v>48</v>
      </c>
      <c r="CV74" s="18"/>
      <c r="CW74" s="115"/>
      <c r="CX74" s="98">
        <v>29.829000000000001</v>
      </c>
      <c r="CY74" s="10">
        <v>30.675000000000001</v>
      </c>
      <c r="CZ74" s="77">
        <v>2</v>
      </c>
      <c r="DA74" s="15">
        <f>IF(AND(DB$230&gt;4,CZ74=1),6)+IF(AND(DB$230&gt;4,CZ74=2),4)+IF(AND(DB$230&gt;4,CZ74=3),3)+IF(AND(DB$230&gt;4,CZ74=4),2)+IF(AND(DB$230&gt;4,CZ74=5),1)+IF(AND(DB$230&gt;4,CZ74&gt;5),1)+IF(AND(DB$230=4,CZ74=1),4)+IF(AND(DB$230=4,CZ74=2),3)+IF(AND(DB$230=4,CZ74=3),2)+IF(AND(DB$230=4,CZ74=4),1)+IF(AND(DB$230=3,CZ74=1),3)+IF(AND(DB$230=3,CZ74=2),2)+IF(AND(DB$230=3,CZ74=3),1)+IF(AND(DB$230=2,CZ74=1),2)+IF(AND(DB$230=2,CZ74=2),1)+IF(AND(DB$230=1,CZ74=1),1)</f>
        <v>4</v>
      </c>
      <c r="DB74" s="78">
        <v>2</v>
      </c>
      <c r="DC74" s="78">
        <v>3</v>
      </c>
      <c r="DD74" s="22">
        <f>IF(AND(DC$230&gt;4,DB74=1),12)+IF(AND(DC$230&gt;4,DB74=2),8)+IF(AND(DC$230&gt;4,DB74=3),6)+IF(AND(DC$230&gt;4,DB74=4),5)+IF(AND(DC$230&gt;4,DB74=5),4)+IF(AND(DC$230&gt;4,DB74=6),3)+IF(AND(DC$230&gt;4,DB74=7),2)+IF(AND(DC$230&gt;4,DB74&gt;7),1)+IF(AND(DC$230=4,DB74=1),8)+IF(AND(DC$230=4,DB74=2),6)+IF(AND(DC$230=4,DB74=3),4)+IF(AND(DC$230=4,DB74=4),2)+IF(AND(DC$230=3,DB74=1),6)+IF(AND(DC$230=3,DB74=2),4)+IF(AND(DC$230=3,DB74=3),2)+IF(AND(DC$230=2,DB74=1),4)+IF(AND(DC$230=2,DB74=2),2)+IF(AND(DC$230=1,DB74=1),2)</f>
        <v>8</v>
      </c>
      <c r="DE74" s="22">
        <f>IF(AND(DC$230&gt;4,DC74=1),12)+IF(AND(DC$230&gt;4,DC74=2),8)+IF(AND(DC$230&gt;4,DC74=3),6)+IF(AND(DC$230&gt;4,DC74=4),5)+IF(AND(DC$230&gt;4,DC74=5),4)+IF(AND(DC$230&gt;4,DC74=6),3)+IF(AND(DC$230&gt;4,DC74=7),2)+IF(AND(DC$230&gt;4,DC74&gt;7),1)+IF(AND(DC$230=4,DC74=1),8)+IF(AND(DC$230=4,DC74=2),6)+IF(AND(DC$230=4,DC74=3),4)+IF(AND(DC$230=4,DC74=4),2)+IF(AND(DC$230=3,DC74=1),6)+IF(AND(DC$230=3,DC74=2),4)+IF(AND(DC$230=3,DC74=3),2)+IF(AND(DC$230=2,DC74=1),4)+IF(AND(DC$230=2,DC74=2),2)+IF(AND(DC$230=1,DC74=1),2)</f>
        <v>6</v>
      </c>
      <c r="DF74" s="26" t="s">
        <v>48</v>
      </c>
      <c r="DG74" s="15">
        <f t="shared" si="149"/>
        <v>18</v>
      </c>
      <c r="DH74" s="79">
        <f t="shared" si="150"/>
        <v>61</v>
      </c>
      <c r="DI74" s="27">
        <v>31.431000000000001</v>
      </c>
      <c r="DJ74" s="10">
        <v>30.701000000000001</v>
      </c>
      <c r="DK74" s="18" t="s">
        <v>48</v>
      </c>
      <c r="DL74" s="18"/>
      <c r="DM74" s="115"/>
      <c r="DN74" s="98">
        <v>29.829000000000001</v>
      </c>
      <c r="DO74" s="10"/>
      <c r="DP74" s="77"/>
      <c r="DQ74" s="15">
        <f>IF(AND(DR$230&gt;4,DP74=1),6)+IF(AND(DR$230&gt;4,DP74=2),4)+IF(AND(DR$230&gt;4,DP74=3),3)+IF(AND(DR$230&gt;4,DP74=4),2)+IF(AND(DR$230&gt;4,DP74=5),1)+IF(AND(DR$230&gt;4,DP74&gt;5),1)+IF(AND(DR$230=4,DP74=1),4)+IF(AND(DR$230=4,DP74=2),3)+IF(AND(DR$230=4,DP74=3),2)+IF(AND(DR$230=4,DP74=4),1)+IF(AND(DR$230=3,DP74=1),3)+IF(AND(DR$230=3,DP74=2),2)+IF(AND(DR$230=3,DP74=3),1)+IF(AND(DR$230=2,DP74=1),2)+IF(AND(DR$230=2,DP74=2),1)+IF(AND(DR$230=1,DP74=1),1)</f>
        <v>0</v>
      </c>
      <c r="DR74" s="78"/>
      <c r="DS74" s="78"/>
      <c r="DT74" s="22">
        <f>IF(AND(DS$230&gt;4,DR74=1),12)+IF(AND(DS$230&gt;4,DR74=2),8)+IF(AND(DS$230&gt;4,DR74=3),6)+IF(AND(DS$230&gt;4,DR74=4),5)+IF(AND(DS$230&gt;4,DR74=5),4)+IF(AND(DS$230&gt;4,DR74=6),3)+IF(AND(DS$230&gt;4,DR74=7),2)+IF(AND(DS$230&gt;4,DR74&gt;7),1)+IF(AND(DS$230=4,DR74=1),8)+IF(AND(DS$230=4,DR74=2),6)+IF(AND(DS$230=4,DR74=3),4)+IF(AND(DS$230=4,DR74=4),2)+IF(AND(DS$230=3,DR74=1),6)+IF(AND(DS$230=3,DR74=2),4)+IF(AND(DS$230=3,DR74=3),2)+IF(AND(DS$230=2,DR74=1),4)+IF(AND(DS$230=2,DR74=2),2)+IF(AND(DS$230=1,DR74=1),2)</f>
        <v>0</v>
      </c>
      <c r="DU74" s="22">
        <f>IF(AND(DS$230&gt;4,DS74=1),12)+IF(AND(DS$230&gt;4,DS74=2),8)+IF(AND(DS$230&gt;4,DS74=3),6)+IF(AND(DS$230&gt;4,DS74=4),5)+IF(AND(DS$230&gt;4,DS74=5),4)+IF(AND(DS$230&gt;4,DS74=6),3)+IF(AND(DS$230&gt;4,DS74=7),2)+IF(AND(DS$230&gt;4,DS74&gt;7),1)+IF(AND(DS$230=4,DS74=1),8)+IF(AND(DS$230=4,DS74=2),6)+IF(AND(DS$230=4,DS74=3),4)+IF(AND(DS$230=4,DS74=4),2)+IF(AND(DS$230=3,DS74=1),6)+IF(AND(DS$230=3,DS74=2),4)+IF(AND(DS$230=3,DS74=3),2)+IF(AND(DS$230=2,DS74=1),4)+IF(AND(DS$230=2,DS74=2),2)+IF(AND(DS$230=1,DS74=1),2)</f>
        <v>0</v>
      </c>
      <c r="DV74" s="26" t="s">
        <v>48</v>
      </c>
      <c r="DW74" s="15">
        <f t="shared" si="151"/>
        <v>0</v>
      </c>
      <c r="DX74" s="79">
        <f t="shared" si="152"/>
        <v>61</v>
      </c>
      <c r="DY74" s="27"/>
      <c r="DZ74" s="10"/>
      <c r="EA74" s="18" t="s">
        <v>48</v>
      </c>
      <c r="EB74" s="18"/>
      <c r="EC74" s="24"/>
      <c r="ED74" s="98">
        <v>29.829000000000001</v>
      </c>
      <c r="EE74" s="10">
        <v>29.141999999999999</v>
      </c>
      <c r="EF74" s="77">
        <v>1</v>
      </c>
      <c r="EG74" s="15">
        <f>IF(AND(EH$230&gt;4,EF74=1),6)+IF(AND(EH$230&gt;4,EF74=2),4)+IF(AND(EH$230&gt;4,EF74=3),3)+IF(AND(EH$230&gt;4,EF74=4),2)+IF(AND(EH$230&gt;4,EF74=5),1)+IF(AND(EH$230&gt;4,EF74&gt;5),1)+IF(AND(EH$230=4,EF74=1),4)+IF(AND(EH$230=4,EF74=2),3)+IF(AND(EH$230=4,EF74=3),2)+IF(AND(EH$230=4,EF74=4),1)+IF(AND(EH$230=3,EF74=1),3)+IF(AND(EH$230=3,EF74=2),2)+IF(AND(EH$230=3,EF74=3),1)+IF(AND(EH$230=2,EF74=1),2)+IF(AND(EH$230=2,EF74=2),1)+IF(AND(EH$230=1,EF74=1),1)</f>
        <v>6</v>
      </c>
      <c r="EH74" s="78"/>
      <c r="EI74" s="78"/>
      <c r="EJ74" s="22">
        <f>IF(AND(EI$230&gt;4,EH74=1),12)+IF(AND(EI$230&gt;4,EH74=2),8)+IF(AND(EI$230&gt;4,EH74=3),6)+IF(AND(EI$230&gt;4,EH74=4),5)+IF(AND(EI$230&gt;4,EH74=5),4)+IF(AND(EI$230&gt;4,EH74=6),3)+IF(AND(EI$230&gt;4,EH74=7),2)+IF(AND(EI$230&gt;4,EH74&gt;7),1)+IF(AND(EI$230=4,EH74=1),8)+IF(AND(EI$230=4,EH74=2),6)+IF(AND(EI$230=4,EH74=3),4)+IF(AND(EI$230=4,EH74=4),2)+IF(AND(EI$230=3,EH74=1),6)+IF(AND(EI$230=3,EH74=2),4)+IF(AND(EI$230=3,EH74=3),2)+IF(AND(EI$230=2,EH74=1),4)+IF(AND(EI$230=2,EH74=2),2)+IF(AND(EI$230=1,EH74=1),2)</f>
        <v>0</v>
      </c>
      <c r="EK74" s="22">
        <f>IF(AND(EI$230&gt;4,EI74=1),12)+IF(AND(EI$230&gt;4,EI74=2),8)+IF(AND(EI$230&gt;4,EI74=3),6)+IF(AND(EI$230&gt;4,EI74=4),5)+IF(AND(EI$230&gt;4,EI74=5),4)+IF(AND(EI$230&gt;4,EI74=6),3)+IF(AND(EI$230&gt;4,EI74=7),2)+IF(AND(EI$230&gt;4,EI74&gt;7),1)+IF(AND(EI$230=4,EI74=1),8)+IF(AND(EI$230=4,EI74=2),6)+IF(AND(EI$230=4,EI74=3),4)+IF(AND(EI$230=4,EI74=4),2)+IF(AND(EI$230=3,EI74=1),6)+IF(AND(EI$230=3,EI74=2),4)+IF(AND(EI$230=3,EI74=3),2)+IF(AND(EI$230=2,EI74=1),4)+IF(AND(EI$230=2,EI74=2),2)+IF(AND(EI$230=1,EI74=1),2)</f>
        <v>0</v>
      </c>
      <c r="EL74" s="26" t="s">
        <v>48</v>
      </c>
      <c r="EM74" s="15">
        <f t="shared" si="153"/>
        <v>7</v>
      </c>
      <c r="EN74" s="79">
        <f t="shared" si="154"/>
        <v>68</v>
      </c>
      <c r="EO74" s="27"/>
      <c r="EP74" s="10"/>
      <c r="EQ74" s="18" t="s">
        <v>48</v>
      </c>
      <c r="ER74" s="23" t="s">
        <v>52</v>
      </c>
      <c r="ES74" s="115">
        <v>1</v>
      </c>
      <c r="ET74" s="98">
        <v>29.141999999999999</v>
      </c>
      <c r="EU74" s="10">
        <v>30.806000000000001</v>
      </c>
      <c r="EV74" s="77">
        <v>3</v>
      </c>
      <c r="EW74" s="15">
        <f t="shared" si="155"/>
        <v>3</v>
      </c>
      <c r="EX74" s="78">
        <v>4</v>
      </c>
      <c r="EY74" s="78">
        <v>4</v>
      </c>
      <c r="EZ74" s="22">
        <f t="shared" si="156"/>
        <v>5</v>
      </c>
      <c r="FA74" s="22">
        <f t="shared" si="157"/>
        <v>5</v>
      </c>
      <c r="FB74" s="26" t="s">
        <v>48</v>
      </c>
      <c r="FC74" s="15">
        <f t="shared" si="158"/>
        <v>13</v>
      </c>
      <c r="FD74" s="79">
        <f t="shared" si="159"/>
        <v>81</v>
      </c>
      <c r="FE74" s="27">
        <v>29.437000000000001</v>
      </c>
      <c r="FF74" s="10">
        <v>30.856999999999999</v>
      </c>
      <c r="FG74" s="18" t="s">
        <v>48</v>
      </c>
      <c r="FH74" s="23" t="s">
        <v>138</v>
      </c>
      <c r="FI74" s="115"/>
      <c r="FJ74" s="98">
        <v>29.141999999999999</v>
      </c>
      <c r="FK74" s="153">
        <v>80</v>
      </c>
      <c r="FL74" s="140"/>
      <c r="FM74" s="131"/>
      <c r="FN74" s="131"/>
      <c r="FO74" s="131"/>
      <c r="FP74" s="132"/>
      <c r="FQ74" s="141"/>
      <c r="FR74" s="140"/>
      <c r="FS74" s="131"/>
      <c r="FT74" s="131"/>
      <c r="FU74" s="132"/>
      <c r="FV74" s="141"/>
      <c r="FW74" s="140"/>
      <c r="FX74" s="131"/>
      <c r="FY74" s="131"/>
      <c r="FZ74" s="132"/>
      <c r="GA74" s="141"/>
      <c r="GB74" s="140"/>
      <c r="GC74" s="131"/>
      <c r="GD74" s="131"/>
      <c r="GE74" s="132"/>
      <c r="GF74" s="141"/>
      <c r="GG74" s="140">
        <v>22</v>
      </c>
      <c r="GH74" s="131">
        <v>56</v>
      </c>
      <c r="GI74" s="131">
        <v>2</v>
      </c>
      <c r="GJ74" s="132">
        <f t="shared" si="160"/>
        <v>80</v>
      </c>
      <c r="GK74" s="144">
        <f t="shared" si="161"/>
        <v>1</v>
      </c>
      <c r="GL74" s="140"/>
      <c r="GM74" s="131"/>
      <c r="GN74" s="131"/>
      <c r="GO74" s="132"/>
      <c r="GP74" s="141"/>
      <c r="GU74">
        <v>80</v>
      </c>
    </row>
    <row r="75" spans="1:203" hidden="1" x14ac:dyDescent="0.25">
      <c r="A75" s="89" t="s">
        <v>90</v>
      </c>
      <c r="B75" s="10">
        <v>62</v>
      </c>
      <c r="C75" s="21"/>
      <c r="D75" s="20"/>
      <c r="E75" s="10" t="s">
        <v>91</v>
      </c>
      <c r="F75" s="13">
        <v>30.206</v>
      </c>
      <c r="G75" s="27">
        <v>31.2</v>
      </c>
      <c r="H75" s="77">
        <v>4</v>
      </c>
      <c r="I75" s="15">
        <f>IF(AND(J$230&gt;4,H75=1),6)+IF(AND(J$230&gt;4,H75=2),4)+IF(AND(J$230&gt;4,H75=3),3)+IF(AND(J$230&gt;4,H75=4),2)+IF(AND(J$230&gt;4,H75=5),1)+IF(AND(J$230&gt;4,H75&gt;5),1)+IF(AND(J$230=4,H75=1),4)+IF(AND(J$230=4,H75=2),3)+IF(AND(J$230=4,H75=3),2)+IF(AND(J$230=4,H75=4),1)+IF(AND(J$230=3,H75=1),3)+IF(AND(J$230=3,H75=2),2)+IF(AND(J$230=3,H75=3),1)+IF(AND(J$230=2,H75=1),2)+IF(AND(J$230=2,H75=2),1)+IF(AND(J$230=1,H75=1),1)</f>
        <v>2</v>
      </c>
      <c r="J75" s="78">
        <v>2</v>
      </c>
      <c r="K75" s="78">
        <v>1</v>
      </c>
      <c r="L75" s="22">
        <f>IF(AND(K$230&gt;4,J75=1),12)+IF(AND(K$230&gt;4,J75=2),8)+IF(AND(K$230&gt;4,J75=3),6)+IF(AND(K$230&gt;4,J75=4),5)+IF(AND(K$230&gt;4,J75=5),4)+IF(AND(K$230&gt;4,J75=6),3)+IF(AND(K$230&gt;4,J75=7),2)+IF(AND(K$230&gt;4,J75&gt;7),1)+IF(AND(K$230=4,J75=1),8)+IF(AND(K$230=4,J75=2),6)+IF(AND(K$230=4,J75=3),4)+IF(AND(K$230=4,J75=4),2)+IF(AND(K$230=3,J75=1),6)+IF(AND(K$230=3,J75=2),4)+IF(AND(K$230=3,J75=3),2)+IF(AND(K$230=2,J75=1),4)+IF(AND(K$230=2,J75=2),2)+IF(AND(K$230=1,J75=1),2)</f>
        <v>8</v>
      </c>
      <c r="M75" s="22">
        <f>IF(AND(K$230&gt;4,K75=1),12)+IF(AND(K$230&gt;4,K75=2),8)+IF(AND(K$230&gt;4,K75=3),6)+IF(AND(K$230&gt;4,K75=4),5)+IF(AND(K$230&gt;4,K75=5),4)+IF(AND(K$230&gt;4,K75=6),3)+IF(AND(K$230&gt;4,K75=7),2)+IF(AND(K$230&gt;4,K75&gt;7),1)+IF(AND(K$230=4,K75=1),8)+IF(AND(K$230=4,K75=2),6)+IF(AND(K$230=4,K75=3),4)+IF(AND(K$230=4,K75=4),2)+IF(AND(K$230=3,K75=1),6)+IF(AND(K$230=3,K75=2),4)+IF(AND(K$230=3,K75=3),2)+IF(AND(K$230=2,K75=1),4)+IF(AND(K$230=2,K75=2),2)+IF(AND(K$230=1,K75=1),2)</f>
        <v>12</v>
      </c>
      <c r="N75" s="26" t="s">
        <v>48</v>
      </c>
      <c r="O75" s="15">
        <f>+I75+L75+M75+U75</f>
        <v>23</v>
      </c>
      <c r="P75" s="79">
        <f>+O75</f>
        <v>23</v>
      </c>
      <c r="Q75" s="27">
        <v>29.922000000000001</v>
      </c>
      <c r="R75" s="27">
        <v>30.577999999999999</v>
      </c>
      <c r="S75" s="18" t="s">
        <v>48</v>
      </c>
      <c r="T75" s="18"/>
      <c r="U75" s="115">
        <v>1</v>
      </c>
      <c r="V75" s="66">
        <v>29.922000000000001</v>
      </c>
      <c r="W75" s="27">
        <v>29.669</v>
      </c>
      <c r="X75" s="77">
        <v>2</v>
      </c>
      <c r="Y75" s="15">
        <f>IF(AND(Z$230&gt;4,X75=1),6)+IF(AND(Z$230&gt;4,X75=2),4)+IF(AND(Z$230&gt;4,X75=3),3)+IF(AND(Z$230&gt;4,X75=4),2)+IF(AND(Z$230&gt;4,X75=5),1)+IF(AND(Z$230&gt;4,X75&gt;5),1)+IF(AND(Z$230=4,X75=1),4)+IF(AND(Z$230=4,X75=2),3)+IF(AND(Z$230=4,X75=3),2)+IF(AND(Z$230=4,X75=4),1)+IF(AND(Z$230=3,X75=1),3)+IF(AND(Z$230=3,X75=2),2)+IF(AND(Z$230=3,X75=3),1)+IF(AND(Z$230=2,X75=1),2)+IF(AND(Z$230=2,X75=2),1)+IF(AND(Z$230=1,X75=1),1)</f>
        <v>4</v>
      </c>
      <c r="Z75" s="78"/>
      <c r="AA75" s="78"/>
      <c r="AB75" s="22">
        <f>IF(AND(AA$230&gt;4,Z75=1),12)+IF(AND(AA$230&gt;4,Z75=2),8)+IF(AND(AA$230&gt;4,Z75=3),6)+IF(AND(AA$230&gt;4,Z75=4),5)+IF(AND(AA$230&gt;4,Z75=5),4)+IF(AND(AA$230&gt;4,Z75=6),3)+IF(AND(AA$230&gt;4,Z75=7),2)+IF(AND(AA$230&gt;4,Z75&gt;7),1)+IF(AND(AA$230=4,Z75=1),8)+IF(AND(AA$230=4,Z75=2),6)+IF(AND(AA$230=4,Z75=3),4)+IF(AND(AA$230=4,Z75=4),2)+IF(AND(AA$230=3,Z75=1),6)+IF(AND(AA$230=3,Z75=2),4)+IF(AND(AA$230=3,Z75=3),2)+IF(AND(AA$230=2,Z75=1),4)+IF(AND(AA$230=2,Z75=2),2)+IF(AND(AA$230=1,Z75=1),2)</f>
        <v>0</v>
      </c>
      <c r="AC75" s="22">
        <f>IF(AND(AA$230&gt;4,AA75=1),12)+IF(AND(AA$230&gt;4,AA75=2),8)+IF(AND(AA$230&gt;4,AA75=3),6)+IF(AND(AA$230&gt;4,AA75=4),5)+IF(AND(AA$230&gt;4,AA75=5),4)+IF(AND(AA$230&gt;4,AA75=6),3)+IF(AND(AA$230&gt;4,AA75=7),2)+IF(AND(AA$230&gt;4,AA75&gt;7),1)+IF(AND(AA$230=4,AA75=1),8)+IF(AND(AA$230=4,AA75=2),6)+IF(AND(AA$230=4,AA75=3),4)+IF(AND(AA$230=4,AA75=4),2)+IF(AND(AA$230=3,AA75=1),6)+IF(AND(AA$230=3,AA75=2),4)+IF(AND(AA$230=3,AA75=3),2)+IF(AND(AA$230=2,AA75=1),4)+IF(AND(AA$230=2,AA75=2),2)+IF(AND(AA$230=1,AA75=1),2)</f>
        <v>0</v>
      </c>
      <c r="AD75" s="26" t="s">
        <v>48</v>
      </c>
      <c r="AE75" s="15">
        <f t="shared" si="139"/>
        <v>5</v>
      </c>
      <c r="AF75" s="79">
        <f t="shared" si="140"/>
        <v>28</v>
      </c>
      <c r="AG75" s="27">
        <v>59.749000000000002</v>
      </c>
      <c r="AH75" s="27"/>
      <c r="AI75" s="18" t="s">
        <v>48</v>
      </c>
      <c r="AJ75" s="18"/>
      <c r="AK75" s="115">
        <v>1</v>
      </c>
      <c r="AL75" s="98">
        <v>29.669</v>
      </c>
      <c r="AM75" s="27"/>
      <c r="AN75" s="96"/>
      <c r="AO75" s="15">
        <f>IF(AND(AP$230&gt;4,AN75=1),6)+IF(AND(AP$230&gt;4,AN75=2),4)+IF(AND(AP$230&gt;4,AN75=3),3)+IF(AND(AP$230&gt;4,AN75=4),2)+IF(AND(AP$230&gt;4,AN75=5),1)+IF(AND(AP$230&gt;4,AN75&gt;5),1)+IF(AND(AP$230=4,AN75=1),4)+IF(AND(AP$230=4,AN75=2),3)+IF(AND(AP$230=4,AN75=3),2)+IF(AND(AP$230=4,AN75=4),1)+IF(AND(AP$230=3,AN75=1),3)+IF(AND(AP$230=3,AN75=2),2)+IF(AND(AP$230=3,AN75=3),1)+IF(AND(AP$230=2,AN75=1),2)+IF(AND(AP$230=2,AN75=2),1)+IF(AND(AP$230=1,AN75=1),1)</f>
        <v>0</v>
      </c>
      <c r="AP75" s="97"/>
      <c r="AQ75" s="97"/>
      <c r="AR75" s="22">
        <f>IF(AND(AQ$230&gt;4,AP75=1),12)+IF(AND(AQ$230&gt;4,AP75=2),8)+IF(AND(AQ$230&gt;4,AP75=3),6)+IF(AND(AQ$230&gt;4,AP75=4),5)+IF(AND(AQ$230&gt;4,AP75=5),4)+IF(AND(AQ$230&gt;4,AP75=6),3)+IF(AND(AQ$230&gt;4,AP75=7),2)+IF(AND(AQ$230&gt;4,AP75&gt;7),1)+IF(AND(AQ$230=4,AP75=1),8)+IF(AND(AQ$230=4,AP75=2),6)+IF(AND(AQ$230=4,AP75=3),4)+IF(AND(AQ$230=4,AP75=4),2)+IF(AND(AQ$230=3,AP75=1),6)+IF(AND(AQ$230=3,AP75=2),4)+IF(AND(AQ$230=3,AP75=3),2)+IF(AND(AQ$230=2,AP75=1),4)+IF(AND(AQ$230=2,AP75=2),2)+IF(AND(AQ$230=1,AP75=1),2)</f>
        <v>0</v>
      </c>
      <c r="AS75" s="22">
        <f>IF(AND(AQ$230&gt;4,AQ75=1),12)+IF(AND(AQ$230&gt;4,AQ75=2),8)+IF(AND(AQ$230&gt;4,AQ75=3),6)+IF(AND(AQ$230&gt;4,AQ75=4),5)+IF(AND(AQ$230&gt;4,AQ75=5),4)+IF(AND(AQ$230&gt;4,AQ75=6),3)+IF(AND(AQ$230&gt;4,AQ75=7),2)+IF(AND(AQ$230&gt;4,AQ75&gt;7),1)+IF(AND(AQ$230=4,AQ75=1),8)+IF(AND(AQ$230=4,AQ75=2),6)+IF(AND(AQ$230=4,AQ75=3),4)+IF(AND(AQ$230=4,AQ75=4),2)+IF(AND(AQ$230=3,AQ75=1),6)+IF(AND(AQ$230=3,AQ75=2),4)+IF(AND(AQ$230=3,AQ75=3),2)+IF(AND(AQ$230=2,AQ75=1),4)+IF(AND(AQ$230=2,AQ75=2),2)+IF(AND(AQ$230=1,AQ75=1),2)</f>
        <v>0</v>
      </c>
      <c r="AT75" s="26" t="s">
        <v>48</v>
      </c>
      <c r="AU75" s="15">
        <f t="shared" si="141"/>
        <v>0</v>
      </c>
      <c r="AV75" s="79">
        <f t="shared" si="142"/>
        <v>28</v>
      </c>
      <c r="AW75" s="27"/>
      <c r="AX75" s="27"/>
      <c r="AY75" s="18" t="s">
        <v>48</v>
      </c>
      <c r="AZ75" s="18"/>
      <c r="BA75" s="115"/>
      <c r="BB75" s="98">
        <v>29.669</v>
      </c>
      <c r="BC75" s="27">
        <v>31.684000000000001</v>
      </c>
      <c r="BD75" s="96">
        <v>7</v>
      </c>
      <c r="BE75" s="15">
        <f>IF(AND(BF$230&gt;4,BD75=1),6)+IF(AND(BF$230&gt;4,BD75=2),4)+IF(AND(BF$230&gt;4,BD75=3),3)+IF(AND(BF$230&gt;4,BD75=4),2)+IF(AND(BF$230&gt;4,BD75=5),1)+IF(AND(BF$230&gt;4,BD75&gt;5),1)+IF(AND(BF$230=4,BD75=1),4)+IF(AND(BF$230=4,BD75=2),3)+IF(AND(BF$230=4,BD75=3),2)+IF(AND(BF$230=4,BD75=4),1)+IF(AND(BF$230=3,BD75=1),3)+IF(AND(BF$230=3,BD75=2),2)+IF(AND(BF$230=3,BD75=3),1)+IF(AND(BF$230=2,BD75=1),2)+IF(AND(BF$230=2,BD75=2),1)+IF(AND(BF$230=1,BD75=1),1)</f>
        <v>1</v>
      </c>
      <c r="BF75" s="97">
        <v>4</v>
      </c>
      <c r="BG75" s="97">
        <v>4</v>
      </c>
      <c r="BH75" s="22">
        <f>IF(AND(BG$230&gt;4,BF75=1),12)+IF(AND(BG$230&gt;4,BF75=2),8)+IF(AND(BG$230&gt;4,BF75=3),6)+IF(AND(BG$230&gt;4,BF75=4),5)+IF(AND(BG$230&gt;4,BF75=5),4)+IF(AND(BG$230&gt;4,BF75=6),3)+IF(AND(BG$230&gt;4,BF75=7),2)+IF(AND(BG$230&gt;4,BF75&gt;7),1)+IF(AND(BG$230=4,BF75=1),8)+IF(AND(BG$230=4,BF75=2),6)+IF(AND(BG$230=4,BF75=3),4)+IF(AND(BG$230=4,BF75=4),2)+IF(AND(BG$230=3,BF75=1),6)+IF(AND(BG$230=3,BF75=2),4)+IF(AND(BG$230=3,BF75=3),2)+IF(AND(BG$230=2,BF75=1),4)+IF(AND(BG$230=2,BF75=2),2)+IF(AND(BG$230=1,BF75=1),2)</f>
        <v>5</v>
      </c>
      <c r="BI75" s="22">
        <f>IF(AND(BG$230&gt;4,BG75=1),12)+IF(AND(BG$230&gt;4,BG75=2),8)+IF(AND(BG$230&gt;4,BG75=3),6)+IF(AND(BG$230&gt;4,BG75=4),5)+IF(AND(BG$230&gt;4,BG75=5),4)+IF(AND(BG$230&gt;4,BG75=6),3)+IF(AND(BG$230&gt;4,BG75=7),2)+IF(AND(BG$230&gt;4,BG75&gt;7),1)+IF(AND(BG$230=4,BG75=1),8)+IF(AND(BG$230=4,BG75=2),6)+IF(AND(BG$230=4,BG75=3),4)+IF(AND(BG$230=4,BG75=4),2)+IF(AND(BG$230=3,BG75=1),6)+IF(AND(BG$230=3,BG75=2),4)+IF(AND(BG$230=3,BG75=3),2)+IF(AND(BG$230=2,BG75=1),4)+IF(AND(BG$230=2,BG75=2),2)+IF(AND(BG$230=1,BG75=1),2)</f>
        <v>5</v>
      </c>
      <c r="BJ75" s="26" t="s">
        <v>48</v>
      </c>
      <c r="BK75" s="15">
        <f t="shared" si="143"/>
        <v>12</v>
      </c>
      <c r="BL75" s="79">
        <f t="shared" si="144"/>
        <v>40</v>
      </c>
      <c r="BM75" s="27">
        <v>29.628</v>
      </c>
      <c r="BN75" s="27">
        <v>30.058</v>
      </c>
      <c r="BO75" s="18" t="s">
        <v>48</v>
      </c>
      <c r="BP75" s="18"/>
      <c r="BQ75" s="115">
        <v>1</v>
      </c>
      <c r="BR75" s="98">
        <v>29.628</v>
      </c>
      <c r="BS75" s="27">
        <v>38.701000000000001</v>
      </c>
      <c r="BT75" s="96">
        <v>4</v>
      </c>
      <c r="BU75" s="15">
        <f>IF(AND(BV$230&gt;4,BT75=1),6)+IF(AND(BV$230&gt;4,BT75=2),4)+IF(AND(BV$230&gt;4,BT75=3),3)+IF(AND(BV$230&gt;4,BT75=4),2)+IF(AND(BV$230&gt;4,BT75=5),1)+IF(AND(BV$230&gt;4,BT75&gt;5),1)+IF(AND(BV$230=4,BT75=1),4)+IF(AND(BV$230=4,BT75=2),3)+IF(AND(BV$230=4,BT75=3),2)+IF(AND(BV$230=4,BT75=4),1)+IF(AND(BV$230=3,BT75=1),3)+IF(AND(BV$230=3,BT75=2),2)+IF(AND(BV$230=3,BT75=3),1)+IF(AND(BV$230=2,BT75=1),2)+IF(AND(BV$230=2,BT75=2),1)+IF(AND(BV$230=1,BT75=1),1)</f>
        <v>1</v>
      </c>
      <c r="BV75" s="97">
        <v>0</v>
      </c>
      <c r="BW75" s="97"/>
      <c r="BX75" s="22">
        <f>IF(AND(BW$230&gt;4,BV75=1),12)+IF(AND(BW$230&gt;4,BV75=2),8)+IF(AND(BW$230&gt;4,BV75=3),6)+IF(AND(BW$230&gt;4,BV75=4),5)+IF(AND(BW$230&gt;4,BV75=5),4)+IF(AND(BW$230&gt;4,BV75=6),3)+IF(AND(BW$230&gt;4,BV75=7),2)+IF(AND(BW$230&gt;4,BV75&gt;7),1)+IF(AND(BW$230=4,BV75=1),8)+IF(AND(BW$230=4,BV75=2),6)+IF(AND(BW$230=4,BV75=3),4)+IF(AND(BW$230=4,BV75=4),2)+IF(AND(BW$230=3,BV75=1),6)+IF(AND(BW$230=3,BV75=2),4)+IF(AND(BW$230=3,BV75=3),2)+IF(AND(BW$230=2,BV75=1),4)+IF(AND(BW$230=2,BV75=2),2)+IF(AND(BW$230=1,BV75=1),2)</f>
        <v>0</v>
      </c>
      <c r="BY75" s="22">
        <f>IF(AND(BW$230&gt;4,BW75=1),12)+IF(AND(BW$230&gt;4,BW75=2),8)+IF(AND(BW$230&gt;4,BW75=3),6)+IF(AND(BW$230&gt;4,BW75=4),5)+IF(AND(BW$230&gt;4,BW75=5),4)+IF(AND(BW$230&gt;4,BW75=6),3)+IF(AND(BW$230&gt;4,BW75=7),2)+IF(AND(BW$230&gt;4,BW75&gt;7),1)+IF(AND(BW$230=4,BW75=1),8)+IF(AND(BW$230=4,BW75=2),6)+IF(AND(BW$230=4,BW75=3),4)+IF(AND(BW$230=4,BW75=4),2)+IF(AND(BW$230=3,BW75=1),6)+IF(AND(BW$230=3,BW75=2),4)+IF(AND(BW$230=3,BW75=3),2)+IF(AND(BW$230=2,BW75=1),4)+IF(AND(BW$230=2,BW75=2),2)+IF(AND(BW$230=1,BW75=1),2)</f>
        <v>0</v>
      </c>
      <c r="BZ75" s="26" t="s">
        <v>48</v>
      </c>
      <c r="CA75" s="15">
        <f t="shared" si="145"/>
        <v>1</v>
      </c>
      <c r="CB75" s="79">
        <f t="shared" si="146"/>
        <v>41</v>
      </c>
      <c r="CC75" s="27">
        <v>44.341999999999999</v>
      </c>
      <c r="CD75" s="27"/>
      <c r="CE75" s="18" t="s">
        <v>48</v>
      </c>
      <c r="CF75" s="18"/>
      <c r="CG75" s="115"/>
      <c r="CH75" s="98">
        <v>29.628</v>
      </c>
      <c r="CI75" s="27">
        <v>43.433999999999997</v>
      </c>
      <c r="CJ75" s="96">
        <v>1</v>
      </c>
      <c r="CK75" s="15">
        <f>IF(AND(CL$230&gt;4,CJ75=1),6)+IF(AND(CL$230&gt;4,CJ75=2),4)+IF(AND(CL$230&gt;4,CJ75=3),3)+IF(AND(CL$230&gt;4,CJ75=4),2)+IF(AND(CL$230&gt;4,CJ75=5),1)+IF(AND(CL$230&gt;4,CJ75&gt;5),1)+IF(AND(CL$230=4,CJ75=1),4)+IF(AND(CL$230=4,CJ75=2),3)+IF(AND(CL$230=4,CJ75=3),2)+IF(AND(CL$230=4,CJ75=4),1)+IF(AND(CL$230=3,CJ75=1),3)+IF(AND(CL$230=3,CJ75=2),2)+IF(AND(CL$230=3,CJ75=3),1)+IF(AND(CL$230=2,CJ75=1),2)+IF(AND(CL$230=2,CJ75=2),1)+IF(AND(CL$230=1,CJ75=1),1)</f>
        <v>4</v>
      </c>
      <c r="CL75" s="97">
        <v>1</v>
      </c>
      <c r="CM75" s="97">
        <v>1</v>
      </c>
      <c r="CN75" s="22">
        <f>IF(AND(CM$230&gt;4,CL75=1),12)+IF(AND(CM$230&gt;4,CL75=2),8)+IF(AND(CM$230&gt;4,CL75=3),6)+IF(AND(CM$230&gt;4,CL75=4),5)+IF(AND(CM$230&gt;4,CL75=5),4)+IF(AND(CM$230&gt;4,CL75=6),3)+IF(AND(CM$230&gt;4,CL75=7),2)+IF(AND(CM$230&gt;4,CL75&gt;7),1)+IF(AND(CM$230=4,CL75=1),8)+IF(AND(CM$230=4,CL75=2),6)+IF(AND(CM$230=4,CL75=3),4)+IF(AND(CM$230=4,CL75=4),2)+IF(AND(CM$230=3,CL75=1),6)+IF(AND(CM$230=3,CL75=2),4)+IF(AND(CM$230=3,CL75=3),2)+IF(AND(CM$230=2,CL75=1),4)+IF(AND(CM$230=2,CL75=2),2)+IF(AND(CM$230=1,CL75=1),2)</f>
        <v>8</v>
      </c>
      <c r="CO75" s="22">
        <f>IF(AND(CM$230&gt;4,CM75=1),12)+IF(AND(CM$230&gt;4,CM75=2),8)+IF(AND(CM$230&gt;4,CM75=3),6)+IF(AND(CM$230&gt;4,CM75=4),5)+IF(AND(CM$230&gt;4,CM75=5),4)+IF(AND(CM$230&gt;4,CM75=6),3)+IF(AND(CM$230&gt;4,CM75=7),2)+IF(AND(CM$230&gt;4,CM75&gt;7),1)+IF(AND(CM$230=4,CM75=1),8)+IF(AND(CM$230=4,CM75=2),6)+IF(AND(CM$230=4,CM75=3),4)+IF(AND(CM$230=4,CM75=4),2)+IF(AND(CM$230=3,CM75=1),6)+IF(AND(CM$230=3,CM75=2),4)+IF(AND(CM$230=3,CM75=3),2)+IF(AND(CM$230=2,CM75=1),4)+IF(AND(CM$230=2,CM75=2),2)+IF(AND(CM$230=1,CM75=1),2)</f>
        <v>8</v>
      </c>
      <c r="CP75" s="26" t="s">
        <v>48</v>
      </c>
      <c r="CQ75" s="15">
        <f t="shared" si="147"/>
        <v>20</v>
      </c>
      <c r="CR75" s="79">
        <f t="shared" si="148"/>
        <v>61</v>
      </c>
      <c r="CS75" s="27">
        <v>31.068999999999999</v>
      </c>
      <c r="CT75" s="27">
        <v>30.321000000000002</v>
      </c>
      <c r="CU75" s="18" t="s">
        <v>48</v>
      </c>
      <c r="CV75" s="18"/>
      <c r="CW75" s="115"/>
      <c r="CX75" s="98">
        <v>29.628</v>
      </c>
      <c r="CY75" s="27"/>
      <c r="CZ75" s="77"/>
      <c r="DA75" s="15">
        <f>IF(AND(DB$230&gt;4,CZ75=1),6)+IF(AND(DB$230&gt;4,CZ75=2),4)+IF(AND(DB$230&gt;4,CZ75=3),3)+IF(AND(DB$230&gt;4,CZ75=4),2)+IF(AND(DB$230&gt;4,CZ75=5),1)+IF(AND(DB$230&gt;4,CZ75&gt;5),1)+IF(AND(DB$230=4,CZ75=1),4)+IF(AND(DB$230=4,CZ75=2),3)+IF(AND(DB$230=4,CZ75=3),2)+IF(AND(DB$230=4,CZ75=4),1)+IF(AND(DB$230=3,CZ75=1),3)+IF(AND(DB$230=3,CZ75=2),2)+IF(AND(DB$230=3,CZ75=3),1)+IF(AND(DB$230=2,CZ75=1),2)+IF(AND(DB$230=2,CZ75=2),1)+IF(AND(DB$230=1,CZ75=1),1)</f>
        <v>0</v>
      </c>
      <c r="DB75" s="78"/>
      <c r="DC75" s="78"/>
      <c r="DD75" s="22">
        <f>IF(AND(DC$230&gt;4,DB75=1),12)+IF(AND(DC$230&gt;4,DB75=2),8)+IF(AND(DC$230&gt;4,DB75=3),6)+IF(AND(DC$230&gt;4,DB75=4),5)+IF(AND(DC$230&gt;4,DB75=5),4)+IF(AND(DC$230&gt;4,DB75=6),3)+IF(AND(DC$230&gt;4,DB75=7),2)+IF(AND(DC$230&gt;4,DB75&gt;7),1)+IF(AND(DC$230=4,DB75=1),8)+IF(AND(DC$230=4,DB75=2),6)+IF(AND(DC$230=4,DB75=3),4)+IF(AND(DC$230=4,DB75=4),2)+IF(AND(DC$230=3,DB75=1),6)+IF(AND(DC$230=3,DB75=2),4)+IF(AND(DC$230=3,DB75=3),2)+IF(AND(DC$230=2,DB75=1),4)+IF(AND(DC$230=2,DB75=2),2)+IF(AND(DC$230=1,DB75=1),2)</f>
        <v>0</v>
      </c>
      <c r="DE75" s="22">
        <f>IF(AND(DC$230&gt;4,DC75=1),12)+IF(AND(DC$230&gt;4,DC75=2),8)+IF(AND(DC$230&gt;4,DC75=3),6)+IF(AND(DC$230&gt;4,DC75=4),5)+IF(AND(DC$230&gt;4,DC75=5),4)+IF(AND(DC$230&gt;4,DC75=6),3)+IF(AND(DC$230&gt;4,DC75=7),2)+IF(AND(DC$230&gt;4,DC75&gt;7),1)+IF(AND(DC$230=4,DC75=1),8)+IF(AND(DC$230=4,DC75=2),6)+IF(AND(DC$230=4,DC75=3),4)+IF(AND(DC$230=4,DC75=4),2)+IF(AND(DC$230=3,DC75=1),6)+IF(AND(DC$230=3,DC75=2),4)+IF(AND(DC$230=3,DC75=3),2)+IF(AND(DC$230=2,DC75=1),4)+IF(AND(DC$230=2,DC75=2),2)+IF(AND(DC$230=1,DC75=1),2)</f>
        <v>0</v>
      </c>
      <c r="DF75" s="26" t="s">
        <v>48</v>
      </c>
      <c r="DG75" s="15">
        <f t="shared" si="149"/>
        <v>0</v>
      </c>
      <c r="DH75" s="79">
        <f t="shared" si="150"/>
        <v>61</v>
      </c>
      <c r="DI75" s="27"/>
      <c r="DJ75" s="27"/>
      <c r="DK75" s="18" t="s">
        <v>48</v>
      </c>
      <c r="DL75" s="18"/>
      <c r="DM75" s="115"/>
      <c r="DN75" s="98">
        <v>29.628</v>
      </c>
      <c r="DO75" s="27"/>
      <c r="DP75" s="77"/>
      <c r="DQ75" s="15">
        <f>IF(AND(DR$230&gt;4,DP75=1),6)+IF(AND(DR$230&gt;4,DP75=2),4)+IF(AND(DR$230&gt;4,DP75=3),3)+IF(AND(DR$230&gt;4,DP75=4),2)+IF(AND(DR$230&gt;4,DP75=5),1)+IF(AND(DR$230&gt;4,DP75&gt;5),1)+IF(AND(DR$230=4,DP75=1),4)+IF(AND(DR$230=4,DP75=2),3)+IF(AND(DR$230=4,DP75=3),2)+IF(AND(DR$230=4,DP75=4),1)+IF(AND(DR$230=3,DP75=1),3)+IF(AND(DR$230=3,DP75=2),2)+IF(AND(DR$230=3,DP75=3),1)+IF(AND(DR$230=2,DP75=1),2)+IF(AND(DR$230=2,DP75=2),1)+IF(AND(DR$230=1,DP75=1),1)</f>
        <v>0</v>
      </c>
      <c r="DR75" s="78"/>
      <c r="DS75" s="78"/>
      <c r="DT75" s="22">
        <f>IF(AND(DS$230&gt;4,DR75=1),12)+IF(AND(DS$230&gt;4,DR75=2),8)+IF(AND(DS$230&gt;4,DR75=3),6)+IF(AND(DS$230&gt;4,DR75=4),5)+IF(AND(DS$230&gt;4,DR75=5),4)+IF(AND(DS$230&gt;4,DR75=6),3)+IF(AND(DS$230&gt;4,DR75=7),2)+IF(AND(DS$230&gt;4,DR75&gt;7),1)+IF(AND(DS$230=4,DR75=1),8)+IF(AND(DS$230=4,DR75=2),6)+IF(AND(DS$230=4,DR75=3),4)+IF(AND(DS$230=4,DR75=4),2)+IF(AND(DS$230=3,DR75=1),6)+IF(AND(DS$230=3,DR75=2),4)+IF(AND(DS$230=3,DR75=3),2)+IF(AND(DS$230=2,DR75=1),4)+IF(AND(DS$230=2,DR75=2),2)+IF(AND(DS$230=1,DR75=1),2)</f>
        <v>0</v>
      </c>
      <c r="DU75" s="22">
        <f>IF(AND(DS$230&gt;4,DS75=1),12)+IF(AND(DS$230&gt;4,DS75=2),8)+IF(AND(DS$230&gt;4,DS75=3),6)+IF(AND(DS$230&gt;4,DS75=4),5)+IF(AND(DS$230&gt;4,DS75=5),4)+IF(AND(DS$230&gt;4,DS75=6),3)+IF(AND(DS$230&gt;4,DS75=7),2)+IF(AND(DS$230&gt;4,DS75&gt;7),1)+IF(AND(DS$230=4,DS75=1),8)+IF(AND(DS$230=4,DS75=2),6)+IF(AND(DS$230=4,DS75=3),4)+IF(AND(DS$230=4,DS75=4),2)+IF(AND(DS$230=3,DS75=1),6)+IF(AND(DS$230=3,DS75=2),4)+IF(AND(DS$230=3,DS75=3),2)+IF(AND(DS$230=2,DS75=1),4)+IF(AND(DS$230=2,DS75=2),2)+IF(AND(DS$230=1,DS75=1),2)</f>
        <v>0</v>
      </c>
      <c r="DV75" s="26" t="s">
        <v>48</v>
      </c>
      <c r="DW75" s="15">
        <f t="shared" si="151"/>
        <v>0</v>
      </c>
      <c r="DX75" s="79">
        <f t="shared" si="152"/>
        <v>61</v>
      </c>
      <c r="DY75" s="27"/>
      <c r="DZ75" s="27"/>
      <c r="EA75" s="18" t="s">
        <v>48</v>
      </c>
      <c r="EB75" s="18"/>
      <c r="EC75" s="24"/>
      <c r="ED75" s="98">
        <v>29.628</v>
      </c>
      <c r="EE75" s="27"/>
      <c r="EF75" s="77"/>
      <c r="EG75" s="15">
        <f>IF(AND(EH$230&gt;4,EF75=1),6)+IF(AND(EH$230&gt;4,EF75=2),4)+IF(AND(EH$230&gt;4,EF75=3),3)+IF(AND(EH$230&gt;4,EF75=4),2)+IF(AND(EH$230&gt;4,EF75=5),1)+IF(AND(EH$230&gt;4,EF75&gt;5),1)+IF(AND(EH$230=4,EF75=1),4)+IF(AND(EH$230=4,EF75=2),3)+IF(AND(EH$230=4,EF75=3),2)+IF(AND(EH$230=4,EF75=4),1)+IF(AND(EH$230=3,EF75=1),3)+IF(AND(EH$230=3,EF75=2),2)+IF(AND(EH$230=3,EF75=3),1)+IF(AND(EH$230=2,EF75=1),2)+IF(AND(EH$230=2,EF75=2),1)+IF(AND(EH$230=1,EF75=1),1)</f>
        <v>0</v>
      </c>
      <c r="EH75" s="78"/>
      <c r="EI75" s="78"/>
      <c r="EJ75" s="22">
        <f>IF(AND(EI$230&gt;4,EH75=1),12)+IF(AND(EI$230&gt;4,EH75=2),8)+IF(AND(EI$230&gt;4,EH75=3),6)+IF(AND(EI$230&gt;4,EH75=4),5)+IF(AND(EI$230&gt;4,EH75=5),4)+IF(AND(EI$230&gt;4,EH75=6),3)+IF(AND(EI$230&gt;4,EH75=7),2)+IF(AND(EI$230&gt;4,EH75&gt;7),1)+IF(AND(EI$230=4,EH75=1),8)+IF(AND(EI$230=4,EH75=2),6)+IF(AND(EI$230=4,EH75=3),4)+IF(AND(EI$230=4,EH75=4),2)+IF(AND(EI$230=3,EH75=1),6)+IF(AND(EI$230=3,EH75=2),4)+IF(AND(EI$230=3,EH75=3),2)+IF(AND(EI$230=2,EH75=1),4)+IF(AND(EI$230=2,EH75=2),2)+IF(AND(EI$230=1,EH75=1),2)</f>
        <v>0</v>
      </c>
      <c r="EK75" s="22">
        <f>IF(AND(EI$230&gt;4,EI75=1),12)+IF(AND(EI$230&gt;4,EI75=2),8)+IF(AND(EI$230&gt;4,EI75=3),6)+IF(AND(EI$230&gt;4,EI75=4),5)+IF(AND(EI$230&gt;4,EI75=5),4)+IF(AND(EI$230&gt;4,EI75=6),3)+IF(AND(EI$230&gt;4,EI75=7),2)+IF(AND(EI$230&gt;4,EI75&gt;7),1)+IF(AND(EI$230=4,EI75=1),8)+IF(AND(EI$230=4,EI75=2),6)+IF(AND(EI$230=4,EI75=3),4)+IF(AND(EI$230=4,EI75=4),2)+IF(AND(EI$230=3,EI75=1),6)+IF(AND(EI$230=3,EI75=2),4)+IF(AND(EI$230=3,EI75=3),2)+IF(AND(EI$230=2,EI75=1),4)+IF(AND(EI$230=2,EI75=2),2)+IF(AND(EI$230=1,EI75=1),2)</f>
        <v>0</v>
      </c>
      <c r="EL75" s="26" t="s">
        <v>48</v>
      </c>
      <c r="EM75" s="15">
        <f t="shared" si="153"/>
        <v>0</v>
      </c>
      <c r="EN75" s="79">
        <f t="shared" si="154"/>
        <v>61</v>
      </c>
      <c r="EO75" s="27"/>
      <c r="EP75" s="27"/>
      <c r="EQ75" s="18" t="s">
        <v>48</v>
      </c>
      <c r="ER75" s="18"/>
      <c r="ES75" s="115"/>
      <c r="ET75" s="98">
        <v>29.628</v>
      </c>
      <c r="EU75" s="27"/>
      <c r="EV75" s="77"/>
      <c r="EW75" s="15">
        <f t="shared" si="155"/>
        <v>0</v>
      </c>
      <c r="EX75" s="78"/>
      <c r="EY75" s="78"/>
      <c r="EZ75" s="22">
        <f t="shared" si="156"/>
        <v>0</v>
      </c>
      <c r="FA75" s="22">
        <f t="shared" si="157"/>
        <v>0</v>
      </c>
      <c r="FB75" s="26" t="s">
        <v>48</v>
      </c>
      <c r="FC75" s="15">
        <f t="shared" si="158"/>
        <v>0</v>
      </c>
      <c r="FD75" s="79">
        <f t="shared" si="159"/>
        <v>61</v>
      </c>
      <c r="FE75" s="27"/>
      <c r="FF75" s="27"/>
      <c r="FG75" s="18" t="s">
        <v>48</v>
      </c>
      <c r="FH75" s="18"/>
      <c r="FI75" s="115"/>
      <c r="FJ75" s="98">
        <v>29.628</v>
      </c>
      <c r="FK75" s="125"/>
      <c r="FL75" s="140"/>
      <c r="FM75" s="131"/>
      <c r="FN75" s="131"/>
      <c r="FO75" s="131"/>
      <c r="FP75" s="132"/>
      <c r="FQ75" s="141"/>
      <c r="FR75" s="140"/>
      <c r="FS75" s="131"/>
      <c r="FT75" s="131"/>
      <c r="FU75" s="132"/>
      <c r="FV75" s="141"/>
      <c r="FW75" s="140"/>
      <c r="FX75" s="131"/>
      <c r="FY75" s="131"/>
      <c r="FZ75" s="132"/>
      <c r="GA75" s="141"/>
      <c r="GB75" s="140"/>
      <c r="GC75" s="131"/>
      <c r="GD75" s="131"/>
      <c r="GE75" s="132"/>
      <c r="GF75" s="141"/>
      <c r="GG75" s="140"/>
      <c r="GH75" s="131"/>
      <c r="GI75" s="131"/>
      <c r="GJ75" s="132">
        <f t="shared" si="160"/>
        <v>0</v>
      </c>
      <c r="GK75" s="144" t="e">
        <f t="shared" si="161"/>
        <v>#DIV/0!</v>
      </c>
      <c r="GL75" s="140"/>
      <c r="GM75" s="131"/>
      <c r="GN75" s="131"/>
      <c r="GO75" s="132"/>
      <c r="GP75" s="141"/>
    </row>
    <row r="76" spans="1:203" hidden="1" x14ac:dyDescent="0.25">
      <c r="A76" s="89" t="s">
        <v>120</v>
      </c>
      <c r="B76" s="10">
        <v>56</v>
      </c>
      <c r="C76" s="21"/>
      <c r="D76" s="20"/>
      <c r="E76" s="10" t="s">
        <v>121</v>
      </c>
      <c r="F76" s="13"/>
      <c r="G76" s="27">
        <v>49.061</v>
      </c>
      <c r="H76" s="77"/>
      <c r="I76" s="15"/>
      <c r="J76" s="78"/>
      <c r="K76" s="78"/>
      <c r="L76" s="15"/>
      <c r="M76" s="15"/>
      <c r="N76" s="26" t="s">
        <v>29</v>
      </c>
      <c r="O76" s="15"/>
      <c r="P76" s="79"/>
      <c r="Q76" s="27">
        <v>39.334000000000003</v>
      </c>
      <c r="R76" s="27">
        <v>33.375</v>
      </c>
      <c r="S76" s="18" t="s">
        <v>45</v>
      </c>
      <c r="T76" s="23" t="s">
        <v>59</v>
      </c>
      <c r="U76" s="115"/>
      <c r="V76" s="66">
        <v>33.375</v>
      </c>
      <c r="W76" s="27">
        <v>37.671999999999997</v>
      </c>
      <c r="X76" s="77">
        <v>4</v>
      </c>
      <c r="Y76" s="15">
        <f>IF(AND(Z$231&gt;4,X76=1),6)+IF(AND(Z$231&gt;4,X76=2),4)+IF(AND(Z$231&gt;4,X76=3),3)+IF(AND(Z$231&gt;4,X76=4),2)+IF(AND(Z$231&gt;4,X76=5),1)+IF(AND(Z$231&gt;4,X76&gt;5),1)+IF(AND(Z$231=4,X76=1),4)+IF(AND(Z$231=4,X76=2),3)+IF(AND(Z$231=4,X76=3),2)+IF(AND(Z$231=4,X76=4),1)+IF(AND(Z$231=3,X76=1),3)+IF(AND(Z$231=3,X76=2),2)+IF(AND(Z$231=3,X76=3),1)+IF(AND(Z$231=2,X76=1),2)+IF(AND(Z$231=2,X76=2),1)+IF(AND(Z$231=1,X76=1),1)</f>
        <v>2</v>
      </c>
      <c r="Z76" s="78"/>
      <c r="AA76" s="78"/>
      <c r="AB76" s="22">
        <f>IF(AND(AA$231&gt;4,Z76=1),12)+IF(AND(AA$231&gt;4,Z76=2),8)+IF(AND(AA$231&gt;4,Z76=3),6)+IF(AND(AA$231&gt;4,Z76=4),5)+IF(AND(AA$231&gt;4,Z76=5),4)+IF(AND(AA$231&gt;4,Z76=6),3)+IF(AND(AA$231&gt;4,Z76=7),2)+IF(AND(AA$231&gt;4,Z76&gt;7),1)+IF(AND(AA$231=4,Z76=1),8)+IF(AND(AA$231=4,Z76=2),6)+IF(AND(AA$231=4,Z76=3),4)+IF(AND(AA$231=4,Z76=4),2)+IF(AND(AA$231=3,Z76=1),6)+IF(AND(AA$231=3,Z76=2),4)+IF(AND(AA$231=3,Z76=3),2)+IF(AND(AA$231=2,Z76=1),4)+IF(AND(AA$231=2,Z76=2),2)+IF(AND(AA$231=1,Z76=1),2)</f>
        <v>0</v>
      </c>
      <c r="AC76" s="22">
        <f>IF(AND(AA$231&gt;4,AA76=1),12)+IF(AND(AA$231&gt;4,AA76=2),8)+IF(AND(AA$231&gt;4,AA76=3),6)+IF(AND(AA$231&gt;4,AA76=4),5)+IF(AND(AA$231&gt;4,AA76=5),4)+IF(AND(AA$231&gt;4,AA76=6),3)+IF(AND(AA$231&gt;4,AA76=7),2)+IF(AND(AA$231&gt;4,AA76&gt;7),1)+IF(AND(AA$231=4,AA76=1),8)+IF(AND(AA$231=4,AA76=2),6)+IF(AND(AA$231=4,AA76=3),4)+IF(AND(AA$231=4,AA76=4),2)+IF(AND(AA$231=3,AA76=1),6)+IF(AND(AA$231=3,AA76=2),4)+IF(AND(AA$231=3,AA76=3),2)+IF(AND(AA$231=2,AA76=1),4)+IF(AND(AA$231=2,AA76=2),2)+IF(AND(AA$231=1,AA76=1),2)</f>
        <v>0</v>
      </c>
      <c r="AD76" s="26" t="s">
        <v>45</v>
      </c>
      <c r="AE76" s="15">
        <f t="shared" si="139"/>
        <v>2</v>
      </c>
      <c r="AF76" s="79">
        <f t="shared" si="140"/>
        <v>2</v>
      </c>
      <c r="AG76" s="27"/>
      <c r="AH76" s="27">
        <v>40.090000000000003</v>
      </c>
      <c r="AI76" s="18" t="s">
        <v>45</v>
      </c>
      <c r="AJ76" s="18"/>
      <c r="AK76" s="115"/>
      <c r="AL76" s="98">
        <v>33.375</v>
      </c>
      <c r="AM76" s="27">
        <v>44.56</v>
      </c>
      <c r="AN76" s="96">
        <v>5</v>
      </c>
      <c r="AO76" s="15">
        <f>IF(AND(AP$231&gt;4,AN76=1),6)+IF(AND(AP$231&gt;4,AN76=2),4)+IF(AND(AP$231&gt;4,AN76=3),3)+IF(AND(AP$231&gt;4,AN76=4),2)+IF(AND(AP$231&gt;4,AN76=5),1)+IF(AND(AP$231&gt;4,AN76&gt;5),1)+IF(AND(AP$231=4,AN76=1),4)+IF(AND(AP$231=4,AN76=2),3)+IF(AND(AP$231=4,AN76=3),2)+IF(AND(AP$231=4,AN76=4),1)+IF(AND(AP$231=3,AN76=1),3)+IF(AND(AP$231=3,AN76=2),2)+IF(AND(AP$231=3,AN76=3),1)+IF(AND(AP$231=2,AN76=1),2)+IF(AND(AP$231=2,AN76=2),1)+IF(AND(AP$231=1,AN76=1),1)</f>
        <v>1</v>
      </c>
      <c r="AP76" s="97"/>
      <c r="AQ76" s="97"/>
      <c r="AR76" s="22">
        <f>IF(AND(AQ$231&gt;4,AP76=1),12)+IF(AND(AQ$231&gt;4,AP76=2),8)+IF(AND(AQ$231&gt;4,AP76=3),6)+IF(AND(AQ$231&gt;4,AP76=4),5)+IF(AND(AQ$231&gt;4,AP76=5),4)+IF(AND(AQ$231&gt;4,AP76=6),3)+IF(AND(AQ$231&gt;4,AP76=7),2)+IF(AND(AQ$231&gt;4,AP76&gt;7),1)+IF(AND(AQ$231=4,AP76=1),8)+IF(AND(AQ$231=4,AP76=2),6)+IF(AND(AQ$231=4,AP76=3),4)+IF(AND(AQ$231=4,AP76=4),2)+IF(AND(AQ$231=3,AP76=1),6)+IF(AND(AQ$231=3,AP76=2),4)+IF(AND(AQ$231=3,AP76=3),2)+IF(AND(AQ$231=2,AP76=1),4)+IF(AND(AQ$231=2,AP76=2),2)+IF(AND(AQ$231=1,AP76=1),2)</f>
        <v>0</v>
      </c>
      <c r="AS76" s="22">
        <f>IF(AND(AQ$231&gt;4,AQ76=1),12)+IF(AND(AQ$231&gt;4,AQ76=2),8)+IF(AND(AQ$231&gt;4,AQ76=3),6)+IF(AND(AQ$231&gt;4,AQ76=4),5)+IF(AND(AQ$231&gt;4,AQ76=5),4)+IF(AND(AQ$231&gt;4,AQ76=6),3)+IF(AND(AQ$231&gt;4,AQ76=7),2)+IF(AND(AQ$231&gt;4,AQ76&gt;7),1)+IF(AND(AQ$231=4,AQ76=1),8)+IF(AND(AQ$231=4,AQ76=2),6)+IF(AND(AQ$231=4,AQ76=3),4)+IF(AND(AQ$231=4,AQ76=4),2)+IF(AND(AQ$231=3,AQ76=1),6)+IF(AND(AQ$231=3,AQ76=2),4)+IF(AND(AQ$231=3,AQ76=3),2)+IF(AND(AQ$231=2,AQ76=1),4)+IF(AND(AQ$231=2,AQ76=2),2)+IF(AND(AQ$231=1,AQ76=1),2)</f>
        <v>0</v>
      </c>
      <c r="AT76" s="26" t="s">
        <v>45</v>
      </c>
      <c r="AU76" s="15">
        <f t="shared" si="141"/>
        <v>1</v>
      </c>
      <c r="AV76" s="79">
        <f t="shared" si="142"/>
        <v>3</v>
      </c>
      <c r="AW76" s="27">
        <v>37.07</v>
      </c>
      <c r="AX76" s="27"/>
      <c r="AY76" s="18" t="s">
        <v>45</v>
      </c>
      <c r="AZ76" s="18"/>
      <c r="BA76" s="115"/>
      <c r="BB76" s="98">
        <v>33.375</v>
      </c>
      <c r="BC76" s="27">
        <v>33.634999999999998</v>
      </c>
      <c r="BD76" s="96">
        <v>2</v>
      </c>
      <c r="BE76" s="15">
        <f>IF(AND(BF$231&gt;4,BD76=1),6)+IF(AND(BF$231&gt;4,BD76=2),4)+IF(AND(BF$231&gt;4,BD76=3),3)+IF(AND(BF$231&gt;4,BD76=4),2)+IF(AND(BF$231&gt;4,BD76=5),1)+IF(AND(BF$231&gt;4,BD76&gt;5),1)+IF(AND(BF$231=4,BD76=1),4)+IF(AND(BF$231=4,BD76=2),3)+IF(AND(BF$231=4,BD76=3),2)+IF(AND(BF$231=4,BD76=4),1)+IF(AND(BF$231=3,BD76=1),3)+IF(AND(BF$231=3,BD76=2),2)+IF(AND(BF$231=3,BD76=3),1)+IF(AND(BF$231=2,BD76=1),2)+IF(AND(BF$231=2,BD76=2),1)+IF(AND(BF$231=1,BD76=1),1)</f>
        <v>3</v>
      </c>
      <c r="BF76" s="97">
        <v>1</v>
      </c>
      <c r="BG76" s="97">
        <v>2</v>
      </c>
      <c r="BH76" s="22">
        <f>IF(AND(BG$231&gt;4,BF76=1),12)+IF(AND(BG$231&gt;4,BF76=2),8)+IF(AND(BG$231&gt;4,BF76=3),6)+IF(AND(BG$231&gt;4,BF76=4),5)+IF(AND(BG$231&gt;4,BF76=5),4)+IF(AND(BG$231&gt;4,BF76=6),3)+IF(AND(BG$231&gt;4,BF76=7),2)+IF(AND(BG$231&gt;4,BF76&gt;7),1)+IF(AND(BG$231=4,BF76=1),8)+IF(AND(BG$231=4,BF76=2),6)+IF(AND(BG$231=4,BF76=3),4)+IF(AND(BG$231=4,BF76=4),2)+IF(AND(BG$231=3,BF76=1),6)+IF(AND(BG$231=3,BF76=2),4)+IF(AND(BG$231=3,BF76=3),2)+IF(AND(BG$231=2,BF76=1),4)+IF(AND(BG$231=2,BF76=2),2)+IF(AND(BG$231=1,BF76=1),2)</f>
        <v>8</v>
      </c>
      <c r="BI76" s="22">
        <f>IF(AND(BG$231&gt;4,BG76=1),12)+IF(AND(BG$231&gt;4,BG76=2),8)+IF(AND(BG$231&gt;4,BG76=3),6)+IF(AND(BG$231&gt;4,BG76=4),5)+IF(AND(BG$231&gt;4,BG76=5),4)+IF(AND(BG$231&gt;4,BG76=6),3)+IF(AND(BG$231&gt;4,BG76=7),2)+IF(AND(BG$231&gt;4,BG76&gt;7),1)+IF(AND(BG$231=4,BG76=1),8)+IF(AND(BG$231=4,BG76=2),6)+IF(AND(BG$231=4,BG76=3),4)+IF(AND(BG$231=4,BG76=4),2)+IF(AND(BG$231=3,BG76=1),6)+IF(AND(BG$231=3,BG76=2),4)+IF(AND(BG$231=3,BG76=3),2)+IF(AND(BG$231=2,BG76=1),4)+IF(AND(BG$231=2,BG76=2),2)+IF(AND(BG$231=1,BG76=1),2)</f>
        <v>6</v>
      </c>
      <c r="BJ76" s="26" t="s">
        <v>45</v>
      </c>
      <c r="BK76" s="15">
        <f t="shared" si="143"/>
        <v>18</v>
      </c>
      <c r="BL76" s="79">
        <f t="shared" si="144"/>
        <v>21</v>
      </c>
      <c r="BM76" s="27">
        <v>29.117000000000001</v>
      </c>
      <c r="BN76" s="27">
        <v>31.878</v>
      </c>
      <c r="BO76" s="18" t="s">
        <v>45</v>
      </c>
      <c r="BP76" s="23" t="s">
        <v>52</v>
      </c>
      <c r="BQ76" s="115">
        <v>1</v>
      </c>
      <c r="BR76" s="98">
        <v>29.117000000000001</v>
      </c>
      <c r="BS76" s="27">
        <v>61.697000000000003</v>
      </c>
      <c r="BT76" s="96">
        <v>0</v>
      </c>
      <c r="BU76" s="15">
        <f>IF(AND(BV$231&gt;4,BT76=1),6)+IF(AND(BV$231&gt;4,BT76=2),4)+IF(AND(BV$231&gt;4,BT76=3),3)+IF(AND(BV$231&gt;4,BT76=4),2)+IF(AND(BV$231&gt;4,BT76=5),1)+IF(AND(BV$231&gt;4,BT76&gt;5),1)+IF(AND(BV$231=4,BT76=1),4)+IF(AND(BV$231=4,BT76=2),3)+IF(AND(BV$231=4,BT76=3),2)+IF(AND(BV$231=4,BT76=4),1)+IF(AND(BV$231=3,BT76=1),3)+IF(AND(BV$231=3,BT76=2),2)+IF(AND(BV$231=3,BT76=3),1)+IF(AND(BV$231=2,BT76=1),2)+IF(AND(BV$231=2,BT76=2),1)+IF(AND(BV$231=1,BT76=1),1)</f>
        <v>0</v>
      </c>
      <c r="BV76" s="97">
        <v>0</v>
      </c>
      <c r="BW76" s="97"/>
      <c r="BX76" s="22">
        <f>IF(AND(BW$231&gt;4,BV76=1),12)+IF(AND(BW$231&gt;4,BV76=2),8)+IF(AND(BW$231&gt;4,BV76=3),6)+IF(AND(BW$231&gt;4,BV76=4),5)+IF(AND(BW$231&gt;4,BV76=5),4)+IF(AND(BW$231&gt;4,BV76=6),3)+IF(AND(BW$231&gt;4,BV76=7),2)+IF(AND(BW$231&gt;4,BV76&gt;7),1)+IF(AND(BW$231=4,BV76=1),8)+IF(AND(BW$231=4,BV76=2),6)+IF(AND(BW$231=4,BV76=3),4)+IF(AND(BW$231=4,BV76=4),2)+IF(AND(BW$231=3,BV76=1),6)+IF(AND(BW$231=3,BV76=2),4)+IF(AND(BW$231=3,BV76=3),2)+IF(AND(BW$231=2,BV76=1),4)+IF(AND(BW$231=2,BV76=2),2)+IF(AND(BW$231=1,BV76=1),2)</f>
        <v>0</v>
      </c>
      <c r="BY76" s="22">
        <f>IF(AND(BW$231&gt;4,BW76=1),12)+IF(AND(BW$231&gt;4,BW76=2),8)+IF(AND(BW$231&gt;4,BW76=3),6)+IF(AND(BW$231&gt;4,BW76=4),5)+IF(AND(BW$231&gt;4,BW76=5),4)+IF(AND(BW$231&gt;4,BW76=6),3)+IF(AND(BW$231&gt;4,BW76=7),2)+IF(AND(BW$231&gt;4,BW76&gt;7),1)+IF(AND(BW$231=4,BW76=1),8)+IF(AND(BW$231=4,BW76=2),6)+IF(AND(BW$231=4,BW76=3),4)+IF(AND(BW$231=4,BW76=4),2)+IF(AND(BW$231=3,BW76=1),6)+IF(AND(BW$231=3,BW76=2),4)+IF(AND(BW$231=3,BW76=3),2)+IF(AND(BW$231=2,BW76=1),4)+IF(AND(BW$231=2,BW76=2),2)+IF(AND(BW$231=1,BW76=1),2)</f>
        <v>0</v>
      </c>
      <c r="BZ76" s="26" t="s">
        <v>48</v>
      </c>
      <c r="CA76" s="15">
        <f t="shared" si="145"/>
        <v>0</v>
      </c>
      <c r="CB76" s="79">
        <f t="shared" si="146"/>
        <v>21</v>
      </c>
      <c r="CC76" s="27">
        <v>41.018000000000001</v>
      </c>
      <c r="CD76" s="27">
        <v>40.296999999999997</v>
      </c>
      <c r="CE76" s="18" t="s">
        <v>45</v>
      </c>
      <c r="CF76" s="18" t="s">
        <v>161</v>
      </c>
      <c r="CG76" s="115"/>
      <c r="CH76" s="98">
        <v>29.117000000000001</v>
      </c>
      <c r="CI76" s="27">
        <v>49.267000000000003</v>
      </c>
      <c r="CJ76" s="96">
        <v>3</v>
      </c>
      <c r="CK76" s="15">
        <f>IF(AND(CL$231&gt;4,CJ76=1),6)+IF(AND(CL$231&gt;4,CJ76=2),4)+IF(AND(CL$231&gt;4,CJ76=3),3)+IF(AND(CL$231&gt;4,CJ76=4),2)+IF(AND(CL$231&gt;4,CJ76=5),1)+IF(AND(CL$231&gt;4,CJ76&gt;5),1)+IF(AND(CL$231=4,CJ76=1),4)+IF(AND(CL$231=4,CJ76=2),3)+IF(AND(CL$231=4,CJ76=3),2)+IF(AND(CL$231=4,CJ76=4),1)+IF(AND(CL$231=3,CJ76=1),3)+IF(AND(CL$231=3,CJ76=2),2)+IF(AND(CL$231=3,CJ76=3),1)+IF(AND(CL$231=2,CJ76=1),2)+IF(AND(CL$231=2,CJ76=2),1)+IF(AND(CL$231=1,CJ76=1),1)</f>
        <v>1</v>
      </c>
      <c r="CL76" s="97"/>
      <c r="CM76" s="97">
        <v>1</v>
      </c>
      <c r="CN76" s="22">
        <f>IF(AND(CM$231&gt;4,CL76=1),12)+IF(AND(CM$231&gt;4,CL76=2),8)+IF(AND(CM$231&gt;4,CL76=3),6)+IF(AND(CM$231&gt;4,CL76=4),5)+IF(AND(CM$231&gt;4,CL76=5),4)+IF(AND(CM$231&gt;4,CL76=6),3)+IF(AND(CM$231&gt;4,CL76=7),2)+IF(AND(CM$231&gt;4,CL76&gt;7),1)+IF(AND(CM$231=4,CL76=1),8)+IF(AND(CM$231=4,CL76=2),6)+IF(AND(CM$231=4,CL76=3),4)+IF(AND(CM$231=4,CL76=4),2)+IF(AND(CM$231=3,CL76=1),6)+IF(AND(CM$231=3,CL76=2),4)+IF(AND(CM$231=3,CL76=3),2)+IF(AND(CM$231=2,CL76=1),4)+IF(AND(CM$231=2,CL76=2),2)+IF(AND(CM$231=1,CL76=1),2)</f>
        <v>0</v>
      </c>
      <c r="CO76" s="22">
        <f>IF(AND(CM$231&gt;4,CM76=1),12)+IF(AND(CM$231&gt;4,CM76=2),8)+IF(AND(CM$231&gt;4,CM76=3),6)+IF(AND(CM$231&gt;4,CM76=4),5)+IF(AND(CM$231&gt;4,CM76=5),4)+IF(AND(CM$231&gt;4,CM76=6),3)+IF(AND(CM$231&gt;4,CM76=7),2)+IF(AND(CM$231&gt;4,CM76&gt;7),1)+IF(AND(CM$231=4,CM76=1),8)+IF(AND(CM$231=4,CM76=2),6)+IF(AND(CM$231=4,CM76=3),4)+IF(AND(CM$231=4,CM76=4),2)+IF(AND(CM$231=3,CM76=1),6)+IF(AND(CM$231=3,CM76=2),4)+IF(AND(CM$231=3,CM76=3),2)+IF(AND(CM$231=2,CM76=1),4)+IF(AND(CM$231=2,CM76=2),2)+IF(AND(CM$231=1,CM76=1),2)</f>
        <v>6</v>
      </c>
      <c r="CP76" s="26" t="s">
        <v>45</v>
      </c>
      <c r="CQ76" s="15">
        <f t="shared" si="147"/>
        <v>7</v>
      </c>
      <c r="CR76" s="79">
        <f t="shared" si="148"/>
        <v>28</v>
      </c>
      <c r="CS76" s="27">
        <v>51.433999999999997</v>
      </c>
      <c r="CT76" s="27">
        <v>31.617999999999999</v>
      </c>
      <c r="CU76" s="18" t="s">
        <v>45</v>
      </c>
      <c r="CV76" s="18" t="s">
        <v>52</v>
      </c>
      <c r="CW76" s="115"/>
      <c r="CX76" s="98">
        <v>29.117000000000001</v>
      </c>
      <c r="CY76" s="27"/>
      <c r="CZ76" s="77"/>
      <c r="DA76" s="15">
        <f>IF(AND(DB$231&gt;4,CZ76=1),6)+IF(AND(DB$231&gt;4,CZ76=2),4)+IF(AND(DB$231&gt;4,CZ76=3),3)+IF(AND(DB$231&gt;4,CZ76=4),2)+IF(AND(DB$231&gt;4,CZ76=5),1)+IF(AND(DB$231&gt;4,CZ76&gt;5),1)+IF(AND(DB$231=4,CZ76=1),4)+IF(AND(DB$231=4,CZ76=2),3)+IF(AND(DB$231=4,CZ76=3),2)+IF(AND(DB$231=4,CZ76=4),1)+IF(AND(DB$231=3,CZ76=1),3)+IF(AND(DB$231=3,CZ76=2),2)+IF(AND(DB$231=3,CZ76=3),1)+IF(AND(DB$231=2,CZ76=1),2)+IF(AND(DB$231=2,CZ76=2),1)+IF(AND(DB$231=1,CZ76=1),1)</f>
        <v>0</v>
      </c>
      <c r="DB76" s="78"/>
      <c r="DC76" s="78"/>
      <c r="DD76" s="22">
        <f>IF(AND(DC$231&gt;4,DB76=1),12)+IF(AND(DC$231&gt;4,DB76=2),8)+IF(AND(DC$231&gt;4,DB76=3),6)+IF(AND(DC$231&gt;4,DB76=4),5)+IF(AND(DC$231&gt;4,DB76=5),4)+IF(AND(DC$231&gt;4,DB76=6),3)+IF(AND(DC$231&gt;4,DB76=7),2)+IF(AND(DC$231&gt;4,DB76&gt;7),1)+IF(AND(DC$231=4,DB76=1),8)+IF(AND(DC$231=4,DB76=2),6)+IF(AND(DC$231=4,DB76=3),4)+IF(AND(DC$231=4,DB76=4),2)+IF(AND(DC$231=3,DB76=1),6)+IF(AND(DC$231=3,DB76=2),4)+IF(AND(DC$231=3,DB76=3),2)+IF(AND(DC$231=2,DB76=1),4)+IF(AND(DC$231=2,DB76=2),2)+IF(AND(DC$231=1,DB76=1),2)</f>
        <v>0</v>
      </c>
      <c r="DE76" s="22">
        <f>IF(AND(DC$231&gt;4,DC76=1),12)+IF(AND(DC$231&gt;4,DC76=2),8)+IF(AND(DC$231&gt;4,DC76=3),6)+IF(AND(DC$231&gt;4,DC76=4),5)+IF(AND(DC$231&gt;4,DC76=5),4)+IF(AND(DC$231&gt;4,DC76=6),3)+IF(AND(DC$231&gt;4,DC76=7),2)+IF(AND(DC$231&gt;4,DC76&gt;7),1)+IF(AND(DC$231=4,DC76=1),8)+IF(AND(DC$231=4,DC76=2),6)+IF(AND(DC$231=4,DC76=3),4)+IF(AND(DC$231=4,DC76=4),2)+IF(AND(DC$231=3,DC76=1),6)+IF(AND(DC$231=3,DC76=2),4)+IF(AND(DC$231=3,DC76=3),2)+IF(AND(DC$231=2,DC76=1),4)+IF(AND(DC$231=2,DC76=2),2)+IF(AND(DC$231=1,DC76=1),2)</f>
        <v>0</v>
      </c>
      <c r="DF76" s="26" t="s">
        <v>45</v>
      </c>
      <c r="DG76" s="15">
        <f t="shared" si="149"/>
        <v>0</v>
      </c>
      <c r="DH76" s="79">
        <f t="shared" si="150"/>
        <v>28</v>
      </c>
      <c r="DI76" s="27"/>
      <c r="DJ76" s="27"/>
      <c r="DK76" s="18" t="s">
        <v>45</v>
      </c>
      <c r="DL76" s="18" t="s">
        <v>52</v>
      </c>
      <c r="DM76" s="115"/>
      <c r="DN76" s="98">
        <v>29.117000000000001</v>
      </c>
      <c r="DO76" s="27"/>
      <c r="DP76" s="77"/>
      <c r="DQ76" s="15">
        <f>IF(AND(DR$231&gt;4,DP76=1),6)+IF(AND(DR$231&gt;4,DP76=2),4)+IF(AND(DR$231&gt;4,DP76=3),3)+IF(AND(DR$231&gt;4,DP76=4),2)+IF(AND(DR$231&gt;4,DP76=5),1)+IF(AND(DR$231&gt;4,DP76&gt;5),1)+IF(AND(DR$231=4,DP76=1),4)+IF(AND(DR$231=4,DP76=2),3)+IF(AND(DR$231=4,DP76=3),2)+IF(AND(DR$231=4,DP76=4),1)+IF(AND(DR$231=3,DP76=1),3)+IF(AND(DR$231=3,DP76=2),2)+IF(AND(DR$231=3,DP76=3),1)+IF(AND(DR$231=2,DP76=1),2)+IF(AND(DR$231=2,DP76=2),1)+IF(AND(DR$231=1,DP76=1),1)</f>
        <v>0</v>
      </c>
      <c r="DR76" s="78"/>
      <c r="DS76" s="78"/>
      <c r="DT76" s="22">
        <f>IF(AND(DS$231&gt;4,DR76=1),12)+IF(AND(DS$231&gt;4,DR76=2),8)+IF(AND(DS$231&gt;4,DR76=3),6)+IF(AND(DS$231&gt;4,DR76=4),5)+IF(AND(DS$231&gt;4,DR76=5),4)+IF(AND(DS$231&gt;4,DR76=6),3)+IF(AND(DS$231&gt;4,DR76=7),2)+IF(AND(DS$231&gt;4,DR76&gt;7),1)+IF(AND(DS$231=4,DR76=1),8)+IF(AND(DS$231=4,DR76=2),6)+IF(AND(DS$231=4,DR76=3),4)+IF(AND(DS$231=4,DR76=4),2)+IF(AND(DS$231=3,DR76=1),6)+IF(AND(DS$231=3,DR76=2),4)+IF(AND(DS$231=3,DR76=3),2)+IF(AND(DS$231=2,DR76=1),4)+IF(AND(DS$231=2,DR76=2),2)+IF(AND(DS$231=1,DR76=1),2)</f>
        <v>0</v>
      </c>
      <c r="DU76" s="22">
        <f>IF(AND(DS$231&gt;4,DS76=1),12)+IF(AND(DS$231&gt;4,DS76=2),8)+IF(AND(DS$231&gt;4,DS76=3),6)+IF(AND(DS$231&gt;4,DS76=4),5)+IF(AND(DS$231&gt;4,DS76=5),4)+IF(AND(DS$231&gt;4,DS76=6),3)+IF(AND(DS$231&gt;4,DS76=7),2)+IF(AND(DS$231&gt;4,DS76&gt;7),1)+IF(AND(DS$231=4,DS76=1),8)+IF(AND(DS$231=4,DS76=2),6)+IF(AND(DS$231=4,DS76=3),4)+IF(AND(DS$231=4,DS76=4),2)+IF(AND(DS$231=3,DS76=1),6)+IF(AND(DS$231=3,DS76=2),4)+IF(AND(DS$231=3,DS76=3),2)+IF(AND(DS$231=2,DS76=1),4)+IF(AND(DS$231=2,DS76=2),2)+IF(AND(DS$231=1,DS76=1),2)</f>
        <v>0</v>
      </c>
      <c r="DV76" s="26" t="s">
        <v>45</v>
      </c>
      <c r="DW76" s="15">
        <f t="shared" si="151"/>
        <v>0</v>
      </c>
      <c r="DX76" s="79">
        <f t="shared" si="152"/>
        <v>28</v>
      </c>
      <c r="DY76" s="27"/>
      <c r="DZ76" s="27"/>
      <c r="EA76" s="18" t="s">
        <v>45</v>
      </c>
      <c r="EB76" s="18" t="s">
        <v>52</v>
      </c>
      <c r="EC76" s="24"/>
      <c r="ED76" s="98">
        <v>29.117000000000001</v>
      </c>
      <c r="EE76" s="27">
        <v>38.161000000000001</v>
      </c>
      <c r="EF76" s="77">
        <v>2</v>
      </c>
      <c r="EG76" s="15">
        <f>IF(AND(EH$231&gt;4,EF76=1),6)+IF(AND(EH$231&gt;4,EF76=2),4)+IF(AND(EH$231&gt;4,EF76=3),3)+IF(AND(EH$231&gt;4,EF76=4),2)+IF(AND(EH$231&gt;4,EF76=5),1)+IF(AND(EH$231&gt;4,EF76&gt;5),1)+IF(AND(EH$231=4,EF76=1),4)+IF(AND(EH$231=4,EF76=2),3)+IF(AND(EH$231=4,EF76=3),2)+IF(AND(EH$231=4,EF76=4),1)+IF(AND(EH$231=3,EF76=1),3)+IF(AND(EH$231=3,EF76=2),2)+IF(AND(EH$231=3,EF76=3),1)+IF(AND(EH$231=2,EF76=1),2)+IF(AND(EH$231=2,EF76=2),1)+IF(AND(EH$231=1,EF76=1),1)</f>
        <v>1</v>
      </c>
      <c r="EH76" s="78">
        <v>2</v>
      </c>
      <c r="EI76" s="78">
        <v>2</v>
      </c>
      <c r="EJ76" s="22">
        <f>IF(AND(EI$231&gt;4,EH76=1),12)+IF(AND(EI$231&gt;4,EH76=2),8)+IF(AND(EI$231&gt;4,EH76=3),6)+IF(AND(EI$231&gt;4,EH76=4),5)+IF(AND(EI$231&gt;4,EH76=5),4)+IF(AND(EI$231&gt;4,EH76=6),3)+IF(AND(EI$231&gt;4,EH76=7),2)+IF(AND(EI$231&gt;4,EH76&gt;7),1)+IF(AND(EI$231=4,EH76=1),8)+IF(AND(EI$231=4,EH76=2),6)+IF(AND(EI$231=4,EH76=3),4)+IF(AND(EI$231=4,EH76=4),2)+IF(AND(EI$231=3,EH76=1),6)+IF(AND(EI$231=3,EH76=2),4)+IF(AND(EI$231=3,EH76=3),2)+IF(AND(EI$231=2,EH76=1),4)+IF(AND(EI$231=2,EH76=2),2)+IF(AND(EI$231=1,EH76=1),2)</f>
        <v>2</v>
      </c>
      <c r="EK76" s="22">
        <f>IF(AND(EI$231&gt;4,EI76=1),12)+IF(AND(EI$231&gt;4,EI76=2),8)+IF(AND(EI$231&gt;4,EI76=3),6)+IF(AND(EI$231&gt;4,EI76=4),5)+IF(AND(EI$231&gt;4,EI76=5),4)+IF(AND(EI$231&gt;4,EI76=6),3)+IF(AND(EI$231&gt;4,EI76=7),2)+IF(AND(EI$231&gt;4,EI76&gt;7),1)+IF(AND(EI$231=4,EI76=1),8)+IF(AND(EI$231=4,EI76=2),6)+IF(AND(EI$231=4,EI76=3),4)+IF(AND(EI$231=4,EI76=4),2)+IF(AND(EI$231=3,EI76=1),6)+IF(AND(EI$231=3,EI76=2),4)+IF(AND(EI$231=3,EI76=3),2)+IF(AND(EI$231=2,EI76=1),4)+IF(AND(EI$231=2,EI76=2),2)+IF(AND(EI$231=1,EI76=1),2)</f>
        <v>2</v>
      </c>
      <c r="EL76" s="26" t="s">
        <v>45</v>
      </c>
      <c r="EM76" s="15">
        <f t="shared" si="153"/>
        <v>5</v>
      </c>
      <c r="EN76" s="79">
        <f t="shared" si="154"/>
        <v>33</v>
      </c>
      <c r="EO76" s="27">
        <v>30.37</v>
      </c>
      <c r="EP76" s="27">
        <v>31.827999999999999</v>
      </c>
      <c r="EQ76" s="18" t="s">
        <v>48</v>
      </c>
      <c r="ER76" s="23" t="s">
        <v>149</v>
      </c>
      <c r="ES76" s="115"/>
      <c r="ET76" s="98">
        <v>29.117000000000001</v>
      </c>
      <c r="EU76" s="27">
        <v>29.105</v>
      </c>
      <c r="EV76" s="77">
        <v>1</v>
      </c>
      <c r="EW76" s="15">
        <f t="shared" si="155"/>
        <v>6</v>
      </c>
      <c r="EX76" s="78">
        <v>1</v>
      </c>
      <c r="EY76" s="78">
        <v>3</v>
      </c>
      <c r="EZ76" s="22">
        <f t="shared" si="156"/>
        <v>12</v>
      </c>
      <c r="FA76" s="22">
        <f t="shared" si="157"/>
        <v>6</v>
      </c>
      <c r="FB76" s="26" t="s">
        <v>48</v>
      </c>
      <c r="FC76" s="15">
        <f t="shared" si="158"/>
        <v>26</v>
      </c>
      <c r="FD76" s="79">
        <f t="shared" si="159"/>
        <v>59</v>
      </c>
      <c r="FE76" s="27">
        <v>28.803000000000001</v>
      </c>
      <c r="FF76" s="27">
        <v>30.082999999999998</v>
      </c>
      <c r="FG76" s="18" t="s">
        <v>48</v>
      </c>
      <c r="FH76" s="23" t="s">
        <v>138</v>
      </c>
      <c r="FI76" s="115">
        <v>2</v>
      </c>
      <c r="FJ76" s="98">
        <v>28.803000000000001</v>
      </c>
      <c r="FK76" s="125"/>
      <c r="FL76" s="140"/>
      <c r="FM76" s="131"/>
      <c r="FN76" s="131"/>
      <c r="FO76" s="131"/>
      <c r="FP76" s="132"/>
      <c r="FQ76" s="141"/>
      <c r="FR76" s="140"/>
      <c r="FS76" s="131"/>
      <c r="FT76" s="131"/>
      <c r="FU76" s="132"/>
      <c r="FV76" s="141"/>
      <c r="FW76" s="140"/>
      <c r="FX76" s="131"/>
      <c r="FY76" s="131"/>
      <c r="FZ76" s="132"/>
      <c r="GA76" s="141"/>
      <c r="GB76" s="140"/>
      <c r="GC76" s="131"/>
      <c r="GD76" s="131"/>
      <c r="GE76" s="132"/>
      <c r="GF76" s="141"/>
      <c r="GG76" s="140"/>
      <c r="GH76" s="131"/>
      <c r="GI76" s="131"/>
      <c r="GJ76" s="132">
        <f t="shared" si="160"/>
        <v>0</v>
      </c>
      <c r="GK76" s="144" t="e">
        <f t="shared" si="161"/>
        <v>#DIV/0!</v>
      </c>
      <c r="GL76" s="140">
        <v>6</v>
      </c>
      <c r="GM76" s="131">
        <v>14</v>
      </c>
      <c r="GN76" s="131">
        <v>1</v>
      </c>
      <c r="GO76" s="132">
        <f>GL76+GM76+GN76</f>
        <v>21</v>
      </c>
      <c r="GP76" s="141"/>
    </row>
    <row r="77" spans="1:203" hidden="1" x14ac:dyDescent="0.25">
      <c r="A77" s="89" t="s">
        <v>60</v>
      </c>
      <c r="B77" s="10">
        <v>38</v>
      </c>
      <c r="C77" s="12"/>
      <c r="D77" s="10"/>
      <c r="E77" s="10" t="s">
        <v>61</v>
      </c>
      <c r="F77" s="13">
        <v>30.655000000000001</v>
      </c>
      <c r="G77" s="10">
        <v>32.262999999999998</v>
      </c>
      <c r="H77" s="77">
        <v>6</v>
      </c>
      <c r="I77" s="15">
        <f>IF(AND(J$230&gt;4,H77=1),6)+IF(AND(J$230&gt;4,H77=2),4)+IF(AND(J$230&gt;4,H77=3),3)+IF(AND(J$230&gt;4,H77=4),2)+IF(AND(J$230&gt;4,H77=5),1)+IF(AND(J$230&gt;4,H77&gt;5),1)+IF(AND(J$230=4,H77=1),4)+IF(AND(J$230=4,H77=2),3)+IF(AND(J$230=4,H77=3),2)+IF(AND(J$230=4,H77=4),1)+IF(AND(J$230=3,H77=1),3)+IF(AND(J$230=3,H77=2),2)+IF(AND(J$230=3,H77=3),1)+IF(AND(J$230=2,H77=1),2)+IF(AND(J$230=2,H77=2),1)+IF(AND(J$230=1,H77=1),1)</f>
        <v>1</v>
      </c>
      <c r="J77" s="78">
        <v>7</v>
      </c>
      <c r="K77" s="78">
        <v>6</v>
      </c>
      <c r="L77" s="22">
        <f>IF(AND(K$230&gt;4,J77=1),12)+IF(AND(K$230&gt;4,J77=2),8)+IF(AND(K$230&gt;4,J77=3),6)+IF(AND(K$230&gt;4,J77=4),5)+IF(AND(K$230&gt;4,J77=5),4)+IF(AND(K$230&gt;4,J77=6),3)+IF(AND(K$230&gt;4,J77=7),2)+IF(AND(K$230&gt;4,J77&gt;7),1)+IF(AND(K$230=4,J77=1),8)+IF(AND(K$230=4,J77=2),6)+IF(AND(K$230=4,J77=3),4)+IF(AND(K$230=4,J77=4),2)+IF(AND(K$230=3,J77=1),6)+IF(AND(K$230=3,J77=2),4)+IF(AND(K$230=3,J77=3),2)+IF(AND(K$230=2,J77=1),4)+IF(AND(K$230=2,J77=2),2)+IF(AND(K$230=1,J77=1),2)</f>
        <v>2</v>
      </c>
      <c r="M77" s="22">
        <f>IF(AND(K$230&gt;4,K77=1),12)+IF(AND(K$230&gt;4,K77=2),8)+IF(AND(K$230&gt;4,K77=3),6)+IF(AND(K$230&gt;4,K77=4),5)+IF(AND(K$230&gt;4,K77=5),4)+IF(AND(K$230&gt;4,K77=6),3)+IF(AND(K$230&gt;4,K77=7),2)+IF(AND(K$230&gt;4,K77&gt;7),1)+IF(AND(K$230=4,K77=1),8)+IF(AND(K$230=4,K77=2),6)+IF(AND(K$230=4,K77=3),4)+IF(AND(K$230=4,K77=4),2)+IF(AND(K$230=3,K77=1),6)+IF(AND(K$230=3,K77=2),4)+IF(AND(K$230=3,K77=3),2)+IF(AND(K$230=2,K77=1),4)+IF(AND(K$230=2,K77=2),2)+IF(AND(K$230=1,K77=1),2)</f>
        <v>3</v>
      </c>
      <c r="N77" s="26" t="s">
        <v>48</v>
      </c>
      <c r="O77" s="15">
        <f>+I77+L77+M77+U77</f>
        <v>6</v>
      </c>
      <c r="P77" s="79">
        <f>+O77</f>
        <v>6</v>
      </c>
      <c r="Q77" s="10">
        <v>32.110999999999997</v>
      </c>
      <c r="R77" s="10">
        <v>31.416</v>
      </c>
      <c r="S77" s="26" t="s">
        <v>48</v>
      </c>
      <c r="T77" s="18"/>
      <c r="U77" s="99"/>
      <c r="V77" s="66">
        <v>30.655000000000001</v>
      </c>
      <c r="W77" s="10"/>
      <c r="X77" s="77"/>
      <c r="Y77" s="15">
        <f>IF(AND(Z$230&gt;4,X77=1),6)+IF(AND(Z$230&gt;4,X77=2),4)+IF(AND(Z$230&gt;4,X77=3),3)+IF(AND(Z$230&gt;4,X77=4),2)+IF(AND(Z$230&gt;4,X77=5),1)+IF(AND(Z$230&gt;4,X77&gt;5),1)+IF(AND(Z$230=4,X77=1),4)+IF(AND(Z$230=4,X77=2),3)+IF(AND(Z$230=4,X77=3),2)+IF(AND(Z$230=4,X77=4),1)+IF(AND(Z$230=3,X77=1),3)+IF(AND(Z$230=3,X77=2),2)+IF(AND(Z$230=3,X77=3),1)+IF(AND(Z$230=2,X77=1),2)+IF(AND(Z$230=2,X77=2),1)+IF(AND(Z$230=1,X77=1),1)</f>
        <v>0</v>
      </c>
      <c r="Z77" s="78"/>
      <c r="AA77" s="78"/>
      <c r="AB77" s="22">
        <f>IF(AND(AA$230&gt;4,Z77=1),12)+IF(AND(AA$230&gt;4,Z77=2),8)+IF(AND(AA$230&gt;4,Z77=3),6)+IF(AND(AA$230&gt;4,Z77=4),5)+IF(AND(AA$230&gt;4,Z77=5),4)+IF(AND(AA$230&gt;4,Z77=6),3)+IF(AND(AA$230&gt;4,Z77=7),2)+IF(AND(AA$230&gt;4,Z77&gt;7),1)+IF(AND(AA$230=4,Z77=1),8)+IF(AND(AA$230=4,Z77=2),6)+IF(AND(AA$230=4,Z77=3),4)+IF(AND(AA$230=4,Z77=4),2)+IF(AND(AA$230=3,Z77=1),6)+IF(AND(AA$230=3,Z77=2),4)+IF(AND(AA$230=3,Z77=3),2)+IF(AND(AA$230=2,Z77=1),4)+IF(AND(AA$230=2,Z77=2),2)+IF(AND(AA$230=1,Z77=1),2)</f>
        <v>0</v>
      </c>
      <c r="AC77" s="22">
        <f>IF(AND(AA$230&gt;4,AA77=1),12)+IF(AND(AA$230&gt;4,AA77=2),8)+IF(AND(AA$230&gt;4,AA77=3),6)+IF(AND(AA$230&gt;4,AA77=4),5)+IF(AND(AA$230&gt;4,AA77=5),4)+IF(AND(AA$230&gt;4,AA77=6),3)+IF(AND(AA$230&gt;4,AA77=7),2)+IF(AND(AA$230&gt;4,AA77&gt;7),1)+IF(AND(AA$230=4,AA77=1),8)+IF(AND(AA$230=4,AA77=2),6)+IF(AND(AA$230=4,AA77=3),4)+IF(AND(AA$230=4,AA77=4),2)+IF(AND(AA$230=3,AA77=1),6)+IF(AND(AA$230=3,AA77=2),4)+IF(AND(AA$230=3,AA77=3),2)+IF(AND(AA$230=2,AA77=1),4)+IF(AND(AA$230=2,AA77=2),2)+IF(AND(AA$230=1,AA77=1),2)</f>
        <v>0</v>
      </c>
      <c r="AD77" s="26" t="s">
        <v>48</v>
      </c>
      <c r="AE77" s="15">
        <f t="shared" si="139"/>
        <v>0</v>
      </c>
      <c r="AF77" s="79">
        <f t="shared" si="140"/>
        <v>6</v>
      </c>
      <c r="AG77" s="10"/>
      <c r="AH77" s="10"/>
      <c r="AI77" s="26" t="s">
        <v>48</v>
      </c>
      <c r="AJ77" s="18"/>
      <c r="AK77" s="99"/>
      <c r="AL77" s="98">
        <v>30.655000000000001</v>
      </c>
      <c r="AM77" s="10">
        <v>30.454000000000001</v>
      </c>
      <c r="AN77" s="96">
        <v>4</v>
      </c>
      <c r="AO77" s="15">
        <f>IF(AND(AP$230&gt;4,AN77=1),6)+IF(AND(AP$230&gt;4,AN77=2),4)+IF(AND(AP$230&gt;4,AN77=3),3)+IF(AND(AP$230&gt;4,AN77=4),2)+IF(AND(AP$230&gt;4,AN77=5),1)+IF(AND(AP$230&gt;4,AN77&gt;5),1)+IF(AND(AP$230=4,AN77=1),4)+IF(AND(AP$230=4,AN77=2),3)+IF(AND(AP$230=4,AN77=3),2)+IF(AND(AP$230=4,AN77=4),1)+IF(AND(AP$230=3,AN77=1),3)+IF(AND(AP$230=3,AN77=2),2)+IF(AND(AP$230=3,AN77=3),1)+IF(AND(AP$230=2,AN77=1),2)+IF(AND(AP$230=2,AN77=2),1)+IF(AND(AP$230=1,AN77=1),1)</f>
        <v>2</v>
      </c>
      <c r="AP77" s="97">
        <v>3</v>
      </c>
      <c r="AQ77" s="97"/>
      <c r="AR77" s="22">
        <f>IF(AND(AQ$230&gt;4,AP77=1),12)+IF(AND(AQ$230&gt;4,AP77=2),8)+IF(AND(AQ$230&gt;4,AP77=3),6)+IF(AND(AQ$230&gt;4,AP77=4),5)+IF(AND(AQ$230&gt;4,AP77=5),4)+IF(AND(AQ$230&gt;4,AP77=6),3)+IF(AND(AQ$230&gt;4,AP77=7),2)+IF(AND(AQ$230&gt;4,AP77&gt;7),1)+IF(AND(AQ$230=4,AP77=1),8)+IF(AND(AQ$230=4,AP77=2),6)+IF(AND(AQ$230=4,AP77=3),4)+IF(AND(AQ$230=4,AP77=4),2)+IF(AND(AQ$230=3,AP77=1),6)+IF(AND(AQ$230=3,AP77=2),4)+IF(AND(AQ$230=3,AP77=3),2)+IF(AND(AQ$230=2,AP77=1),4)+IF(AND(AQ$230=2,AP77=2),2)+IF(AND(AQ$230=1,AP77=1),2)</f>
        <v>6</v>
      </c>
      <c r="AS77" s="22">
        <f>IF(AND(AQ$230&gt;4,AQ77=1),12)+IF(AND(AQ$230&gt;4,AQ77=2),8)+IF(AND(AQ$230&gt;4,AQ77=3),6)+IF(AND(AQ$230&gt;4,AQ77=4),5)+IF(AND(AQ$230&gt;4,AQ77=5),4)+IF(AND(AQ$230&gt;4,AQ77=6),3)+IF(AND(AQ$230&gt;4,AQ77=7),2)+IF(AND(AQ$230&gt;4,AQ77&gt;7),1)+IF(AND(AQ$230=4,AQ77=1),8)+IF(AND(AQ$230=4,AQ77=2),6)+IF(AND(AQ$230=4,AQ77=3),4)+IF(AND(AQ$230=4,AQ77=4),2)+IF(AND(AQ$230=3,AQ77=1),6)+IF(AND(AQ$230=3,AQ77=2),4)+IF(AND(AQ$230=3,AQ77=3),2)+IF(AND(AQ$230=2,AQ77=1),4)+IF(AND(AQ$230=2,AQ77=2),2)+IF(AND(AQ$230=1,AQ77=1),2)</f>
        <v>0</v>
      </c>
      <c r="AT77" s="26" t="s">
        <v>48</v>
      </c>
      <c r="AU77" s="15">
        <f t="shared" si="141"/>
        <v>9</v>
      </c>
      <c r="AV77" s="79">
        <f t="shared" si="142"/>
        <v>15</v>
      </c>
      <c r="AW77" s="10">
        <v>31.256</v>
      </c>
      <c r="AX77" s="10">
        <v>32.526000000000003</v>
      </c>
      <c r="AY77" s="26" t="s">
        <v>48</v>
      </c>
      <c r="AZ77" s="18"/>
      <c r="BA77" s="99">
        <v>1</v>
      </c>
      <c r="BB77" s="98">
        <v>30.454000000000001</v>
      </c>
      <c r="BC77" s="10"/>
      <c r="BD77" s="96"/>
      <c r="BE77" s="15">
        <f>IF(AND(BF$230&gt;4,BD77=1),6)+IF(AND(BF$230&gt;4,BD77=2),4)+IF(AND(BF$230&gt;4,BD77=3),3)+IF(AND(BF$230&gt;4,BD77=4),2)+IF(AND(BF$230&gt;4,BD77=5),1)+IF(AND(BF$230&gt;4,BD77&gt;5),1)+IF(AND(BF$230=4,BD77=1),4)+IF(AND(BF$230=4,BD77=2),3)+IF(AND(BF$230=4,BD77=3),2)+IF(AND(BF$230=4,BD77=4),1)+IF(AND(BF$230=3,BD77=1),3)+IF(AND(BF$230=3,BD77=2),2)+IF(AND(BF$230=3,BD77=3),1)+IF(AND(BF$230=2,BD77=1),2)+IF(AND(BF$230=2,BD77=2),1)+IF(AND(BF$230=1,BD77=1),1)</f>
        <v>0</v>
      </c>
      <c r="BF77" s="97"/>
      <c r="BG77" s="97"/>
      <c r="BH77" s="22">
        <f>IF(AND(BG$230&gt;4,BF77=1),12)+IF(AND(BG$230&gt;4,BF77=2),8)+IF(AND(BG$230&gt;4,BF77=3),6)+IF(AND(BG$230&gt;4,BF77=4),5)+IF(AND(BG$230&gt;4,BF77=5),4)+IF(AND(BG$230&gt;4,BF77=6),3)+IF(AND(BG$230&gt;4,BF77=7),2)+IF(AND(BG$230&gt;4,BF77&gt;7),1)+IF(AND(BG$230=4,BF77=1),8)+IF(AND(BG$230=4,BF77=2),6)+IF(AND(BG$230=4,BF77=3),4)+IF(AND(BG$230=4,BF77=4),2)+IF(AND(BG$230=3,BF77=1),6)+IF(AND(BG$230=3,BF77=2),4)+IF(AND(BG$230=3,BF77=3),2)+IF(AND(BG$230=2,BF77=1),4)+IF(AND(BG$230=2,BF77=2),2)+IF(AND(BG$230=1,BF77=1),2)</f>
        <v>0</v>
      </c>
      <c r="BI77" s="22">
        <f>IF(AND(BG$230&gt;4,BG77=1),12)+IF(AND(BG$230&gt;4,BG77=2),8)+IF(AND(BG$230&gt;4,BG77=3),6)+IF(AND(BG$230&gt;4,BG77=4),5)+IF(AND(BG$230&gt;4,BG77=5),4)+IF(AND(BG$230&gt;4,BG77=6),3)+IF(AND(BG$230&gt;4,BG77=7),2)+IF(AND(BG$230&gt;4,BG77&gt;7),1)+IF(AND(BG$230=4,BG77=1),8)+IF(AND(BG$230=4,BG77=2),6)+IF(AND(BG$230=4,BG77=3),4)+IF(AND(BG$230=4,BG77=4),2)+IF(AND(BG$230=3,BG77=1),6)+IF(AND(BG$230=3,BG77=2),4)+IF(AND(BG$230=3,BG77=3),2)+IF(AND(BG$230=2,BG77=1),4)+IF(AND(BG$230=2,BG77=2),2)+IF(AND(BG$230=1,BG77=1),2)</f>
        <v>0</v>
      </c>
      <c r="BJ77" s="26" t="s">
        <v>48</v>
      </c>
      <c r="BK77" s="15">
        <f t="shared" si="143"/>
        <v>0</v>
      </c>
      <c r="BL77" s="79">
        <f t="shared" si="144"/>
        <v>15</v>
      </c>
      <c r="BM77" s="10"/>
      <c r="BN77" s="10"/>
      <c r="BO77" s="26" t="s">
        <v>48</v>
      </c>
      <c r="BP77" s="18"/>
      <c r="BQ77" s="99"/>
      <c r="BR77" s="98">
        <v>30.454000000000001</v>
      </c>
      <c r="BS77" s="10"/>
      <c r="BT77" s="96"/>
      <c r="BU77" s="15">
        <f>IF(AND(BV$230&gt;4,BT77=1),6)+IF(AND(BV$230&gt;4,BT77=2),4)+IF(AND(BV$230&gt;4,BT77=3),3)+IF(AND(BV$230&gt;4,BT77=4),2)+IF(AND(BV$230&gt;4,BT77=5),1)+IF(AND(BV$230&gt;4,BT77&gt;5),1)+IF(AND(BV$230=4,BT77=1),4)+IF(AND(BV$230=4,BT77=2),3)+IF(AND(BV$230=4,BT77=3),2)+IF(AND(BV$230=4,BT77=4),1)+IF(AND(BV$230=3,BT77=1),3)+IF(AND(BV$230=3,BT77=2),2)+IF(AND(BV$230=3,BT77=3),1)+IF(AND(BV$230=2,BT77=1),2)+IF(AND(BV$230=2,BT77=2),1)+IF(AND(BV$230=1,BT77=1),1)</f>
        <v>0</v>
      </c>
      <c r="BV77" s="97"/>
      <c r="BW77" s="97"/>
      <c r="BX77" s="22">
        <f>IF(AND(BW$230&gt;4,BV77=1),12)+IF(AND(BW$230&gt;4,BV77=2),8)+IF(AND(BW$230&gt;4,BV77=3),6)+IF(AND(BW$230&gt;4,BV77=4),5)+IF(AND(BW$230&gt;4,BV77=5),4)+IF(AND(BW$230&gt;4,BV77=6),3)+IF(AND(BW$230&gt;4,BV77=7),2)+IF(AND(BW$230&gt;4,BV77&gt;7),1)+IF(AND(BW$230=4,BV77=1),8)+IF(AND(BW$230=4,BV77=2),6)+IF(AND(BW$230=4,BV77=3),4)+IF(AND(BW$230=4,BV77=4),2)+IF(AND(BW$230=3,BV77=1),6)+IF(AND(BW$230=3,BV77=2),4)+IF(AND(BW$230=3,BV77=3),2)+IF(AND(BW$230=2,BV77=1),4)+IF(AND(BW$230=2,BV77=2),2)+IF(AND(BW$230=1,BV77=1),2)</f>
        <v>0</v>
      </c>
      <c r="BY77" s="22">
        <f>IF(AND(BW$230&gt;4,BW77=1),12)+IF(AND(BW$230&gt;4,BW77=2),8)+IF(AND(BW$230&gt;4,BW77=3),6)+IF(AND(BW$230&gt;4,BW77=4),5)+IF(AND(BW$230&gt;4,BW77=5),4)+IF(AND(BW$230&gt;4,BW77=6),3)+IF(AND(BW$230&gt;4,BW77=7),2)+IF(AND(BW$230&gt;4,BW77&gt;7),1)+IF(AND(BW$230=4,BW77=1),8)+IF(AND(BW$230=4,BW77=2),6)+IF(AND(BW$230=4,BW77=3),4)+IF(AND(BW$230=4,BW77=4),2)+IF(AND(BW$230=3,BW77=1),6)+IF(AND(BW$230=3,BW77=2),4)+IF(AND(BW$230=3,BW77=3),2)+IF(AND(BW$230=2,BW77=1),4)+IF(AND(BW$230=2,BW77=2),2)+IF(AND(BW$230=1,BW77=1),2)</f>
        <v>0</v>
      </c>
      <c r="BZ77" s="26" t="s">
        <v>48</v>
      </c>
      <c r="CA77" s="15">
        <f t="shared" si="145"/>
        <v>0</v>
      </c>
      <c r="CB77" s="79">
        <f t="shared" si="146"/>
        <v>15</v>
      </c>
      <c r="CC77" s="10"/>
      <c r="CD77" s="10"/>
      <c r="CE77" s="26" t="s">
        <v>48</v>
      </c>
      <c r="CF77" s="18"/>
      <c r="CG77" s="99"/>
      <c r="CH77" s="98">
        <v>30.454000000000001</v>
      </c>
      <c r="CI77" s="10"/>
      <c r="CJ77" s="96"/>
      <c r="CK77" s="15">
        <f>IF(AND(CL$230&gt;4,CJ77=1),6)+IF(AND(CL$230&gt;4,CJ77=2),4)+IF(AND(CL$230&gt;4,CJ77=3),3)+IF(AND(CL$230&gt;4,CJ77=4),2)+IF(AND(CL$230&gt;4,CJ77=5),1)+IF(AND(CL$230&gt;4,CJ77&gt;5),1)+IF(AND(CL$230=4,CJ77=1),4)+IF(AND(CL$230=4,CJ77=2),3)+IF(AND(CL$230=4,CJ77=3),2)+IF(AND(CL$230=4,CJ77=4),1)+IF(AND(CL$230=3,CJ77=1),3)+IF(AND(CL$230=3,CJ77=2),2)+IF(AND(CL$230=3,CJ77=3),1)+IF(AND(CL$230=2,CJ77=1),2)+IF(AND(CL$230=2,CJ77=2),1)+IF(AND(CL$230=1,CJ77=1),1)</f>
        <v>0</v>
      </c>
      <c r="CL77" s="97"/>
      <c r="CM77" s="97"/>
      <c r="CN77" s="22">
        <f>IF(AND(CM$230&gt;4,CL77=1),12)+IF(AND(CM$230&gt;4,CL77=2),8)+IF(AND(CM$230&gt;4,CL77=3),6)+IF(AND(CM$230&gt;4,CL77=4),5)+IF(AND(CM$230&gt;4,CL77=5),4)+IF(AND(CM$230&gt;4,CL77=6),3)+IF(AND(CM$230&gt;4,CL77=7),2)+IF(AND(CM$230&gt;4,CL77&gt;7),1)+IF(AND(CM$230=4,CL77=1),8)+IF(AND(CM$230=4,CL77=2),6)+IF(AND(CM$230=4,CL77=3),4)+IF(AND(CM$230=4,CL77=4),2)+IF(AND(CM$230=3,CL77=1),6)+IF(AND(CM$230=3,CL77=2),4)+IF(AND(CM$230=3,CL77=3),2)+IF(AND(CM$230=2,CL77=1),4)+IF(AND(CM$230=2,CL77=2),2)+IF(AND(CM$230=1,CL77=1),2)</f>
        <v>0</v>
      </c>
      <c r="CO77" s="22">
        <f>IF(AND(CM$230&gt;4,CM77=1),12)+IF(AND(CM$230&gt;4,CM77=2),8)+IF(AND(CM$230&gt;4,CM77=3),6)+IF(AND(CM$230&gt;4,CM77=4),5)+IF(AND(CM$230&gt;4,CM77=5),4)+IF(AND(CM$230&gt;4,CM77=6),3)+IF(AND(CM$230&gt;4,CM77=7),2)+IF(AND(CM$230&gt;4,CM77&gt;7),1)+IF(AND(CM$230=4,CM77=1),8)+IF(AND(CM$230=4,CM77=2),6)+IF(AND(CM$230=4,CM77=3),4)+IF(AND(CM$230=4,CM77=4),2)+IF(AND(CM$230=3,CM77=1),6)+IF(AND(CM$230=3,CM77=2),4)+IF(AND(CM$230=3,CM77=3),2)+IF(AND(CM$230=2,CM77=1),4)+IF(AND(CM$230=2,CM77=2),2)+IF(AND(CM$230=1,CM77=1),2)</f>
        <v>0</v>
      </c>
      <c r="CP77" s="26" t="s">
        <v>48</v>
      </c>
      <c r="CQ77" s="15">
        <f t="shared" si="147"/>
        <v>0</v>
      </c>
      <c r="CR77" s="79">
        <f t="shared" si="148"/>
        <v>15</v>
      </c>
      <c r="CS77" s="10"/>
      <c r="CT77" s="10"/>
      <c r="CU77" s="26" t="s">
        <v>48</v>
      </c>
      <c r="CV77" s="18"/>
      <c r="CW77" s="99"/>
      <c r="CX77" s="98">
        <v>30.454000000000001</v>
      </c>
      <c r="CY77" s="10"/>
      <c r="CZ77" s="77"/>
      <c r="DA77" s="15">
        <f>IF(AND(DB$230&gt;4,CZ77=1),6)+IF(AND(DB$230&gt;4,CZ77=2),4)+IF(AND(DB$230&gt;4,CZ77=3),3)+IF(AND(DB$230&gt;4,CZ77=4),2)+IF(AND(DB$230&gt;4,CZ77=5),1)+IF(AND(DB$230&gt;4,CZ77&gt;5),1)+IF(AND(DB$230=4,CZ77=1),4)+IF(AND(DB$230=4,CZ77=2),3)+IF(AND(DB$230=4,CZ77=3),2)+IF(AND(DB$230=4,CZ77=4),1)+IF(AND(DB$230=3,CZ77=1),3)+IF(AND(DB$230=3,CZ77=2),2)+IF(AND(DB$230=3,CZ77=3),1)+IF(AND(DB$230=2,CZ77=1),2)+IF(AND(DB$230=2,CZ77=2),1)+IF(AND(DB$230=1,CZ77=1),1)</f>
        <v>0</v>
      </c>
      <c r="DB77" s="78"/>
      <c r="DC77" s="78"/>
      <c r="DD77" s="22">
        <f>IF(AND(DC$230&gt;4,DB77=1),12)+IF(AND(DC$230&gt;4,DB77=2),8)+IF(AND(DC$230&gt;4,DB77=3),6)+IF(AND(DC$230&gt;4,DB77=4),5)+IF(AND(DC$230&gt;4,DB77=5),4)+IF(AND(DC$230&gt;4,DB77=6),3)+IF(AND(DC$230&gt;4,DB77=7),2)+IF(AND(DC$230&gt;4,DB77&gt;7),1)+IF(AND(DC$230=4,DB77=1),8)+IF(AND(DC$230=4,DB77=2),6)+IF(AND(DC$230=4,DB77=3),4)+IF(AND(DC$230=4,DB77=4),2)+IF(AND(DC$230=3,DB77=1),6)+IF(AND(DC$230=3,DB77=2),4)+IF(AND(DC$230=3,DB77=3),2)+IF(AND(DC$230=2,DB77=1),4)+IF(AND(DC$230=2,DB77=2),2)+IF(AND(DC$230=1,DB77=1),2)</f>
        <v>0</v>
      </c>
      <c r="DE77" s="22">
        <f>IF(AND(DC$230&gt;4,DC77=1),12)+IF(AND(DC$230&gt;4,DC77=2),8)+IF(AND(DC$230&gt;4,DC77=3),6)+IF(AND(DC$230&gt;4,DC77=4),5)+IF(AND(DC$230&gt;4,DC77=5),4)+IF(AND(DC$230&gt;4,DC77=6),3)+IF(AND(DC$230&gt;4,DC77=7),2)+IF(AND(DC$230&gt;4,DC77&gt;7),1)+IF(AND(DC$230=4,DC77=1),8)+IF(AND(DC$230=4,DC77=2),6)+IF(AND(DC$230=4,DC77=3),4)+IF(AND(DC$230=4,DC77=4),2)+IF(AND(DC$230=3,DC77=1),6)+IF(AND(DC$230=3,DC77=2),4)+IF(AND(DC$230=3,DC77=3),2)+IF(AND(DC$230=2,DC77=1),4)+IF(AND(DC$230=2,DC77=2),2)+IF(AND(DC$230=1,DC77=1),2)</f>
        <v>0</v>
      </c>
      <c r="DF77" s="26" t="s">
        <v>48</v>
      </c>
      <c r="DG77" s="15">
        <f t="shared" si="149"/>
        <v>0</v>
      </c>
      <c r="DH77" s="79">
        <f t="shared" si="150"/>
        <v>15</v>
      </c>
      <c r="DI77" s="10"/>
      <c r="DJ77" s="10"/>
      <c r="DK77" s="26" t="s">
        <v>48</v>
      </c>
      <c r="DL77" s="18"/>
      <c r="DM77" s="99"/>
      <c r="DN77" s="98">
        <v>30.454000000000001</v>
      </c>
      <c r="DO77" s="10"/>
      <c r="DP77" s="77"/>
      <c r="DQ77" s="15">
        <f>IF(AND(DR$230&gt;4,DP77=1),6)+IF(AND(DR$230&gt;4,DP77=2),4)+IF(AND(DR$230&gt;4,DP77=3),3)+IF(AND(DR$230&gt;4,DP77=4),2)+IF(AND(DR$230&gt;4,DP77=5),1)+IF(AND(DR$230&gt;4,DP77&gt;5),1)+IF(AND(DR$230=4,DP77=1),4)+IF(AND(DR$230=4,DP77=2),3)+IF(AND(DR$230=4,DP77=3),2)+IF(AND(DR$230=4,DP77=4),1)+IF(AND(DR$230=3,DP77=1),3)+IF(AND(DR$230=3,DP77=2),2)+IF(AND(DR$230=3,DP77=3),1)+IF(AND(DR$230=2,DP77=1),2)+IF(AND(DR$230=2,DP77=2),1)+IF(AND(DR$230=1,DP77=1),1)</f>
        <v>0</v>
      </c>
      <c r="DR77" s="78"/>
      <c r="DS77" s="78"/>
      <c r="DT77" s="22">
        <f>IF(AND(DS$230&gt;4,DR77=1),12)+IF(AND(DS$230&gt;4,DR77=2),8)+IF(AND(DS$230&gt;4,DR77=3),6)+IF(AND(DS$230&gt;4,DR77=4),5)+IF(AND(DS$230&gt;4,DR77=5),4)+IF(AND(DS$230&gt;4,DR77=6),3)+IF(AND(DS$230&gt;4,DR77=7),2)+IF(AND(DS$230&gt;4,DR77&gt;7),1)+IF(AND(DS$230=4,DR77=1),8)+IF(AND(DS$230=4,DR77=2),6)+IF(AND(DS$230=4,DR77=3),4)+IF(AND(DS$230=4,DR77=4),2)+IF(AND(DS$230=3,DR77=1),6)+IF(AND(DS$230=3,DR77=2),4)+IF(AND(DS$230=3,DR77=3),2)+IF(AND(DS$230=2,DR77=1),4)+IF(AND(DS$230=2,DR77=2),2)+IF(AND(DS$230=1,DR77=1),2)</f>
        <v>0</v>
      </c>
      <c r="DU77" s="22">
        <f>IF(AND(DS$230&gt;4,DS77=1),12)+IF(AND(DS$230&gt;4,DS77=2),8)+IF(AND(DS$230&gt;4,DS77=3),6)+IF(AND(DS$230&gt;4,DS77=4),5)+IF(AND(DS$230&gt;4,DS77=5),4)+IF(AND(DS$230&gt;4,DS77=6),3)+IF(AND(DS$230&gt;4,DS77=7),2)+IF(AND(DS$230&gt;4,DS77&gt;7),1)+IF(AND(DS$230=4,DS77=1),8)+IF(AND(DS$230=4,DS77=2),6)+IF(AND(DS$230=4,DS77=3),4)+IF(AND(DS$230=4,DS77=4),2)+IF(AND(DS$230=3,DS77=1),6)+IF(AND(DS$230=3,DS77=2),4)+IF(AND(DS$230=3,DS77=3),2)+IF(AND(DS$230=2,DS77=1),4)+IF(AND(DS$230=2,DS77=2),2)+IF(AND(DS$230=1,DS77=1),2)</f>
        <v>0</v>
      </c>
      <c r="DV77" s="26" t="s">
        <v>48</v>
      </c>
      <c r="DW77" s="15">
        <f t="shared" si="151"/>
        <v>0</v>
      </c>
      <c r="DX77" s="79">
        <f t="shared" si="152"/>
        <v>15</v>
      </c>
      <c r="DY77" s="10"/>
      <c r="DZ77" s="10"/>
      <c r="EA77" s="26" t="s">
        <v>48</v>
      </c>
      <c r="EB77" s="18"/>
      <c r="EC77" s="20"/>
      <c r="ED77" s="98">
        <v>30.454000000000001</v>
      </c>
      <c r="EE77" s="10">
        <v>29.986000000000001</v>
      </c>
      <c r="EF77" s="77">
        <v>2</v>
      </c>
      <c r="EG77" s="15">
        <f>IF(AND(EH$230&gt;4,EF77=1),6)+IF(AND(EH$230&gt;4,EF77=2),4)+IF(AND(EH$230&gt;4,EF77=3),3)+IF(AND(EH$230&gt;4,EF77=4),2)+IF(AND(EH$230&gt;4,EF77=5),1)+IF(AND(EH$230&gt;4,EF77&gt;5),1)+IF(AND(EH$230=4,EF77=1),4)+IF(AND(EH$230=4,EF77=2),3)+IF(AND(EH$230=4,EF77=3),2)+IF(AND(EH$230=4,EF77=4),1)+IF(AND(EH$230=3,EF77=1),3)+IF(AND(EH$230=3,EF77=2),2)+IF(AND(EH$230=3,EF77=3),1)+IF(AND(EH$230=2,EF77=1),2)+IF(AND(EH$230=2,EF77=2),1)+IF(AND(EH$230=1,EF77=1),1)</f>
        <v>4</v>
      </c>
      <c r="EH77" s="78">
        <v>1</v>
      </c>
      <c r="EI77" s="78">
        <v>3</v>
      </c>
      <c r="EJ77" s="22">
        <f>IF(AND(EI$230&gt;4,EH77=1),12)+IF(AND(EI$230&gt;4,EH77=2),8)+IF(AND(EI$230&gt;4,EH77=3),6)+IF(AND(EI$230&gt;4,EH77=4),5)+IF(AND(EI$230&gt;4,EH77=5),4)+IF(AND(EI$230&gt;4,EH77=6),3)+IF(AND(EI$230&gt;4,EH77=7),2)+IF(AND(EI$230&gt;4,EH77&gt;7),1)+IF(AND(EI$230=4,EH77=1),8)+IF(AND(EI$230=4,EH77=2),6)+IF(AND(EI$230=4,EH77=3),4)+IF(AND(EI$230=4,EH77=4),2)+IF(AND(EI$230=3,EH77=1),6)+IF(AND(EI$230=3,EH77=2),4)+IF(AND(EI$230=3,EH77=3),2)+IF(AND(EI$230=2,EH77=1),4)+IF(AND(EI$230=2,EH77=2),2)+IF(AND(EI$230=1,EH77=1),2)</f>
        <v>12</v>
      </c>
      <c r="EK77" s="22">
        <f>IF(AND(EI$230&gt;4,EI77=1),12)+IF(AND(EI$230&gt;4,EI77=2),8)+IF(AND(EI$230&gt;4,EI77=3),6)+IF(AND(EI$230&gt;4,EI77=4),5)+IF(AND(EI$230&gt;4,EI77=5),4)+IF(AND(EI$230&gt;4,EI77=6),3)+IF(AND(EI$230&gt;4,EI77=7),2)+IF(AND(EI$230&gt;4,EI77&gt;7),1)+IF(AND(EI$230=4,EI77=1),8)+IF(AND(EI$230=4,EI77=2),6)+IF(AND(EI$230=4,EI77=3),4)+IF(AND(EI$230=4,EI77=4),2)+IF(AND(EI$230=3,EI77=1),6)+IF(AND(EI$230=3,EI77=2),4)+IF(AND(EI$230=3,EI77=3),2)+IF(AND(EI$230=2,EI77=1),4)+IF(AND(EI$230=2,EI77=2),2)+IF(AND(EI$230=1,EI77=1),2)</f>
        <v>6</v>
      </c>
      <c r="EL77" s="26" t="s">
        <v>48</v>
      </c>
      <c r="EM77" s="15">
        <f t="shared" si="153"/>
        <v>23</v>
      </c>
      <c r="EN77" s="79">
        <f t="shared" si="154"/>
        <v>38</v>
      </c>
      <c r="EO77" s="10">
        <v>31.478000000000002</v>
      </c>
      <c r="EP77" s="10">
        <v>33.262999999999998</v>
      </c>
      <c r="EQ77" s="26" t="s">
        <v>48</v>
      </c>
      <c r="ER77" s="18"/>
      <c r="ES77" s="115">
        <v>1</v>
      </c>
      <c r="ET77" s="98">
        <v>29.986000000000001</v>
      </c>
      <c r="EU77" s="10">
        <v>33.518999999999998</v>
      </c>
      <c r="EV77" s="77">
        <v>5</v>
      </c>
      <c r="EW77" s="15">
        <f t="shared" si="155"/>
        <v>1</v>
      </c>
      <c r="EX77" s="78"/>
      <c r="EY77" s="78"/>
      <c r="EZ77" s="22">
        <f t="shared" si="156"/>
        <v>0</v>
      </c>
      <c r="FA77" s="22">
        <f t="shared" si="157"/>
        <v>0</v>
      </c>
      <c r="FB77" s="26" t="s">
        <v>48</v>
      </c>
      <c r="FC77" s="15">
        <f t="shared" si="158"/>
        <v>1</v>
      </c>
      <c r="FD77" s="79">
        <f t="shared" si="159"/>
        <v>39</v>
      </c>
      <c r="FE77" s="10"/>
      <c r="FF77" s="10"/>
      <c r="FG77" s="26" t="s">
        <v>48</v>
      </c>
      <c r="FH77" s="18"/>
      <c r="FI77" s="115"/>
      <c r="FJ77" s="98">
        <v>29.986000000000001</v>
      </c>
      <c r="FK77" s="125"/>
      <c r="FL77" s="140"/>
      <c r="FM77" s="131"/>
      <c r="FN77" s="131"/>
      <c r="FO77" s="131"/>
      <c r="FP77" s="132"/>
      <c r="FQ77" s="141"/>
      <c r="FR77" s="140"/>
      <c r="FS77" s="131"/>
      <c r="FT77" s="131"/>
      <c r="FU77" s="132"/>
      <c r="FV77" s="141"/>
      <c r="FW77" s="140"/>
      <c r="FX77" s="131"/>
      <c r="FY77" s="131"/>
      <c r="FZ77" s="132"/>
      <c r="GA77" s="141"/>
      <c r="GB77" s="140"/>
      <c r="GC77" s="131"/>
      <c r="GD77" s="131"/>
      <c r="GE77" s="132"/>
      <c r="GF77" s="141"/>
      <c r="GG77" s="140"/>
      <c r="GH77" s="131"/>
      <c r="GI77" s="131"/>
      <c r="GJ77" s="132">
        <f t="shared" si="160"/>
        <v>0</v>
      </c>
      <c r="GK77" s="144" t="e">
        <f t="shared" si="161"/>
        <v>#DIV/0!</v>
      </c>
      <c r="GL77" s="140"/>
      <c r="GM77" s="131"/>
      <c r="GN77" s="131"/>
      <c r="GO77" s="132">
        <f t="shared" ref="GO77:GO86" si="162">GL77+GM77+GN77</f>
        <v>0</v>
      </c>
      <c r="GP77" s="141"/>
    </row>
    <row r="78" spans="1:203" hidden="1" x14ac:dyDescent="0.25">
      <c r="A78" s="89" t="s">
        <v>190</v>
      </c>
      <c r="B78" s="10">
        <v>222</v>
      </c>
      <c r="C78" s="21"/>
      <c r="D78" s="20"/>
      <c r="E78" s="10" t="s">
        <v>205</v>
      </c>
      <c r="F78" s="13"/>
      <c r="G78" s="27"/>
      <c r="H78" s="25"/>
      <c r="I78" s="15"/>
      <c r="J78" s="10"/>
      <c r="K78" s="10"/>
      <c r="L78" s="15"/>
      <c r="M78" s="15"/>
      <c r="N78" s="26"/>
      <c r="O78" s="15"/>
      <c r="P78" s="15"/>
      <c r="Q78" s="27"/>
      <c r="R78" s="27"/>
      <c r="S78" s="18"/>
      <c r="T78" s="23"/>
      <c r="U78" s="115"/>
      <c r="V78" s="66"/>
      <c r="W78" s="27"/>
      <c r="X78" s="25"/>
      <c r="Y78" s="15"/>
      <c r="Z78" s="10"/>
      <c r="AA78" s="10"/>
      <c r="AB78" s="15"/>
      <c r="AC78" s="15"/>
      <c r="AD78" s="26"/>
      <c r="AE78" s="15"/>
      <c r="AF78" s="15"/>
      <c r="AG78" s="27"/>
      <c r="AH78" s="27"/>
      <c r="AI78" s="18"/>
      <c r="AJ78" s="23"/>
      <c r="AK78" s="115"/>
      <c r="AL78" s="95"/>
      <c r="AM78" s="27"/>
      <c r="AN78" s="96"/>
      <c r="AO78" s="15"/>
      <c r="AP78" s="97"/>
      <c r="AQ78" s="97"/>
      <c r="AR78" s="22"/>
      <c r="AS78" s="22"/>
      <c r="AT78" s="26"/>
      <c r="AU78" s="15"/>
      <c r="AV78" s="79"/>
      <c r="AW78" s="27"/>
      <c r="AX78" s="27"/>
      <c r="AY78" s="18"/>
      <c r="AZ78" s="23"/>
      <c r="BA78" s="115"/>
      <c r="BB78" s="95"/>
      <c r="BC78" s="27"/>
      <c r="BD78" s="96"/>
      <c r="BE78" s="15"/>
      <c r="BF78" s="97"/>
      <c r="BG78" s="97"/>
      <c r="BH78" s="22"/>
      <c r="BI78" s="22"/>
      <c r="BJ78" s="26"/>
      <c r="BK78" s="15"/>
      <c r="BL78" s="79"/>
      <c r="BM78" s="27"/>
      <c r="BN78" s="27"/>
      <c r="BO78" s="18"/>
      <c r="BP78" s="28"/>
      <c r="BQ78" s="115"/>
      <c r="BR78" s="95"/>
      <c r="BS78" s="27"/>
      <c r="BT78" s="96"/>
      <c r="BU78" s="15"/>
      <c r="BV78" s="97"/>
      <c r="BW78" s="97"/>
      <c r="BX78" s="22"/>
      <c r="BY78" s="22"/>
      <c r="BZ78" s="26"/>
      <c r="CA78" s="15"/>
      <c r="CB78" s="79"/>
      <c r="CC78" s="27"/>
      <c r="CD78" s="27"/>
      <c r="CE78" s="18"/>
      <c r="CF78" s="28"/>
      <c r="CG78" s="115"/>
      <c r="CH78" s="95"/>
      <c r="CI78" s="27"/>
      <c r="CJ78" s="96"/>
      <c r="CK78" s="15"/>
      <c r="CL78" s="97"/>
      <c r="CM78" s="97"/>
      <c r="CN78" s="22"/>
      <c r="CO78" s="22"/>
      <c r="CP78" s="26"/>
      <c r="CQ78" s="15"/>
      <c r="CR78" s="79"/>
      <c r="CS78" s="27"/>
      <c r="CT78" s="27"/>
      <c r="CU78" s="18"/>
      <c r="CV78" s="28"/>
      <c r="CW78" s="115"/>
      <c r="CX78" s="98"/>
      <c r="CY78" s="27"/>
      <c r="CZ78" s="77"/>
      <c r="DA78" s="15"/>
      <c r="DB78" s="78"/>
      <c r="DC78" s="78"/>
      <c r="DD78" s="22"/>
      <c r="DE78" s="22"/>
      <c r="DF78" s="26"/>
      <c r="DG78" s="15"/>
      <c r="DH78" s="79"/>
      <c r="DI78" s="27"/>
      <c r="DJ78" s="27"/>
      <c r="DK78" s="18"/>
      <c r="DL78" s="28"/>
      <c r="DM78" s="115"/>
      <c r="DN78" s="98"/>
      <c r="DO78" s="27"/>
      <c r="DP78" s="77"/>
      <c r="DQ78" s="15"/>
      <c r="DR78" s="78"/>
      <c r="DS78" s="78"/>
      <c r="DT78" s="22"/>
      <c r="DU78" s="22"/>
      <c r="DV78" s="26" t="s">
        <v>29</v>
      </c>
      <c r="DW78" s="15"/>
      <c r="DX78" s="79"/>
      <c r="DY78" s="27">
        <v>31.616</v>
      </c>
      <c r="DZ78" s="27">
        <v>32.344999999999999</v>
      </c>
      <c r="EA78" s="18" t="s">
        <v>45</v>
      </c>
      <c r="EB78" s="23" t="s">
        <v>59</v>
      </c>
      <c r="EC78" s="24"/>
      <c r="ED78" s="98">
        <v>31.616</v>
      </c>
      <c r="EE78" s="27">
        <v>30.105</v>
      </c>
      <c r="EF78" s="77">
        <v>1</v>
      </c>
      <c r="EG78" s="15">
        <f>IF(AND(EH$231&gt;4,EF78=1),6)+IF(AND(EH$231&gt;4,EF78=2),4)+IF(AND(EH$231&gt;4,EF78=3),3)+IF(AND(EH$231&gt;4,EF78=4),2)+IF(AND(EH$231&gt;4,EF78=5),1)+IF(AND(EH$231&gt;4,EF78&gt;5),1)+IF(AND(EH$231=4,EF78=1),4)+IF(AND(EH$231=4,EF78=2),3)+IF(AND(EH$231=4,EF78=3),2)+IF(AND(EH$231=4,EF78=4),1)+IF(AND(EH$231=3,EF78=1),3)+IF(AND(EH$231=3,EF78=2),2)+IF(AND(EH$231=3,EF78=3),1)+IF(AND(EH$231=2,EF78=1),2)+IF(AND(EH$231=2,EF78=2),1)+IF(AND(EH$231=1,EF78=1),1)</f>
        <v>2</v>
      </c>
      <c r="EH78" s="78">
        <v>1</v>
      </c>
      <c r="EI78" s="78">
        <v>1</v>
      </c>
      <c r="EJ78" s="22">
        <f>IF(AND(EI$231&gt;4,EH78=1),12)+IF(AND(EI$231&gt;4,EH78=2),8)+IF(AND(EI$231&gt;4,EH78=3),6)+IF(AND(EI$231&gt;4,EH78=4),5)+IF(AND(EI$231&gt;4,EH78=5),4)+IF(AND(EI$231&gt;4,EH78=6),3)+IF(AND(EI$231&gt;4,EH78=7),2)+IF(AND(EI$231&gt;4,EH78&gt;7),1)+IF(AND(EI$231=4,EH78=1),8)+IF(AND(EI$231=4,EH78=2),6)+IF(AND(EI$231=4,EH78=3),4)+IF(AND(EI$231=4,EH78=4),2)+IF(AND(EI$231=3,EH78=1),6)+IF(AND(EI$231=3,EH78=2),4)+IF(AND(EI$231=3,EH78=3),2)+IF(AND(EI$231=2,EH78=1),4)+IF(AND(EI$231=2,EH78=2),2)+IF(AND(EI$231=1,EH78=1),2)</f>
        <v>4</v>
      </c>
      <c r="EK78" s="22">
        <f>IF(AND(EI$231&gt;4,EI78=1),12)+IF(AND(EI$231&gt;4,EI78=2),8)+IF(AND(EI$231&gt;4,EI78=3),6)+IF(AND(EI$231&gt;4,EI78=4),5)+IF(AND(EI$231&gt;4,EI78=5),4)+IF(AND(EI$231&gt;4,EI78=6),3)+IF(AND(EI$231&gt;4,EI78=7),2)+IF(AND(EI$231&gt;4,EI78&gt;7),1)+IF(AND(EI$231=4,EI78=1),8)+IF(AND(EI$231=4,EI78=2),6)+IF(AND(EI$231=4,EI78=3),4)+IF(AND(EI$231=4,EI78=4),2)+IF(AND(EI$231=3,EI78=1),6)+IF(AND(EI$231=3,EI78=2),4)+IF(AND(EI$231=3,EI78=3),2)+IF(AND(EI$231=2,EI78=1),4)+IF(AND(EI$231=2,EI78=2),2)+IF(AND(EI$231=1,EI78=1),2)</f>
        <v>4</v>
      </c>
      <c r="EL78" s="26" t="s">
        <v>45</v>
      </c>
      <c r="EM78" s="15">
        <f t="shared" si="153"/>
        <v>12</v>
      </c>
      <c r="EN78" s="79">
        <f t="shared" si="154"/>
        <v>12</v>
      </c>
      <c r="EO78" s="27">
        <v>30.353999999999999</v>
      </c>
      <c r="EP78" s="27">
        <v>30.100999999999999</v>
      </c>
      <c r="EQ78" s="18" t="s">
        <v>48</v>
      </c>
      <c r="ER78" s="23" t="s">
        <v>149</v>
      </c>
      <c r="ES78" s="115">
        <v>2</v>
      </c>
      <c r="ET78" s="98">
        <v>30.100999999999999</v>
      </c>
      <c r="EU78" s="27">
        <v>29.484999999999999</v>
      </c>
      <c r="EV78" s="77">
        <v>2</v>
      </c>
      <c r="EW78" s="15">
        <f t="shared" si="155"/>
        <v>4</v>
      </c>
      <c r="EX78" s="78">
        <v>2</v>
      </c>
      <c r="EY78" s="78">
        <v>1</v>
      </c>
      <c r="EZ78" s="22">
        <f t="shared" si="156"/>
        <v>8</v>
      </c>
      <c r="FA78" s="22">
        <f t="shared" si="157"/>
        <v>12</v>
      </c>
      <c r="FB78" s="26" t="s">
        <v>48</v>
      </c>
      <c r="FC78" s="15">
        <f t="shared" si="158"/>
        <v>26</v>
      </c>
      <c r="FD78" s="79">
        <f t="shared" si="159"/>
        <v>38</v>
      </c>
      <c r="FE78" s="27">
        <v>29.154</v>
      </c>
      <c r="FF78" s="27">
        <v>29.384</v>
      </c>
      <c r="FG78" s="18" t="s">
        <v>48</v>
      </c>
      <c r="FH78" s="23" t="s">
        <v>138</v>
      </c>
      <c r="FI78" s="115">
        <v>2</v>
      </c>
      <c r="FJ78" s="98">
        <v>29.154</v>
      </c>
      <c r="FK78" s="125"/>
      <c r="FL78" s="140"/>
      <c r="FM78" s="131"/>
      <c r="FN78" s="131"/>
      <c r="FO78" s="131"/>
      <c r="FP78" s="132"/>
      <c r="FQ78" s="141"/>
      <c r="FR78" s="140"/>
      <c r="FS78" s="131"/>
      <c r="FT78" s="131"/>
      <c r="FU78" s="132"/>
      <c r="FV78" s="141"/>
      <c r="FW78" s="140"/>
      <c r="FX78" s="131"/>
      <c r="FY78" s="131"/>
      <c r="FZ78" s="132"/>
      <c r="GA78" s="141"/>
      <c r="GB78" s="140"/>
      <c r="GC78" s="131"/>
      <c r="GD78" s="131"/>
      <c r="GE78" s="132"/>
      <c r="GF78" s="141"/>
      <c r="GG78" s="140"/>
      <c r="GH78" s="131"/>
      <c r="GI78" s="131"/>
      <c r="GJ78" s="132">
        <f t="shared" si="160"/>
        <v>0</v>
      </c>
      <c r="GK78" s="144" t="e">
        <f t="shared" si="161"/>
        <v>#DIV/0!</v>
      </c>
      <c r="GL78" s="140"/>
      <c r="GM78" s="131"/>
      <c r="GN78" s="131"/>
      <c r="GO78" s="132">
        <f t="shared" si="162"/>
        <v>0</v>
      </c>
      <c r="GP78" s="141"/>
    </row>
    <row r="79" spans="1:203" hidden="1" x14ac:dyDescent="0.25">
      <c r="A79" s="89" t="s">
        <v>70</v>
      </c>
      <c r="B79" s="10">
        <v>67</v>
      </c>
      <c r="C79" s="21"/>
      <c r="D79" s="20"/>
      <c r="E79" s="10" t="s">
        <v>71</v>
      </c>
      <c r="F79" s="20">
        <v>30.861000000000001</v>
      </c>
      <c r="G79" s="27">
        <v>33.853999999999999</v>
      </c>
      <c r="H79" s="77">
        <v>9</v>
      </c>
      <c r="I79" s="15">
        <f>IF(AND(J$230&gt;4,H79=1),6)+IF(AND(J$230&gt;4,H79=2),4)+IF(AND(J$230&gt;4,H79=3),3)+IF(AND(J$230&gt;4,H79=4),2)+IF(AND(J$230&gt;4,H79=5),1)+IF(AND(J$230&gt;4,H79&gt;5),1)+IF(AND(J$230=4,H79=1),4)+IF(AND(J$230=4,H79=2),3)+IF(AND(J$230=4,H79=3),2)+IF(AND(J$230=4,H79=4),1)+IF(AND(J$230=3,H79=1),3)+IF(AND(J$230=3,H79=2),2)+IF(AND(J$230=3,H79=3),1)+IF(AND(J$230=2,H79=1),2)+IF(AND(J$230=2,H79=2),1)+IF(AND(J$230=1,H79=1),1)</f>
        <v>1</v>
      </c>
      <c r="J79" s="78">
        <v>5</v>
      </c>
      <c r="K79" s="78">
        <v>7</v>
      </c>
      <c r="L79" s="22">
        <f>IF(AND(K$230&gt;4,J79=1),12)+IF(AND(K$230&gt;4,J79=2),8)+IF(AND(K$230&gt;4,J79=3),6)+IF(AND(K$230&gt;4,J79=4),5)+IF(AND(K$230&gt;4,J79=5),4)+IF(AND(K$230&gt;4,J79=6),3)+IF(AND(K$230&gt;4,J79=7),2)+IF(AND(K$230&gt;4,J79&gt;7),1)+IF(AND(K$230=4,J79=1),8)+IF(AND(K$230=4,J79=2),6)+IF(AND(K$230=4,J79=3),4)+IF(AND(K$230=4,J79=4),2)+IF(AND(K$230=3,J79=1),6)+IF(AND(K$230=3,J79=2),4)+IF(AND(K$230=3,J79=3),2)+IF(AND(K$230=2,J79=1),4)+IF(AND(K$230=2,J79=2),2)+IF(AND(K$230=1,J79=1),2)</f>
        <v>4</v>
      </c>
      <c r="M79" s="22">
        <f>IF(AND(K$230&gt;4,K79=1),12)+IF(AND(K$230&gt;4,K79=2),8)+IF(AND(K$230&gt;4,K79=3),6)+IF(AND(K$230&gt;4,K79=4),5)+IF(AND(K$230&gt;4,K79=5),4)+IF(AND(K$230&gt;4,K79=6),3)+IF(AND(K$230&gt;4,K79=7),2)+IF(AND(K$230&gt;4,K79&gt;7),1)+IF(AND(K$230=4,K79=1),8)+IF(AND(K$230=4,K79=2),6)+IF(AND(K$230=4,K79=3),4)+IF(AND(K$230=4,K79=4),2)+IF(AND(K$230=3,K79=1),6)+IF(AND(K$230=3,K79=2),4)+IF(AND(K$230=3,K79=3),2)+IF(AND(K$230=2,K79=1),4)+IF(AND(K$230=2,K79=2),2)+IF(AND(K$230=1,K79=1),2)</f>
        <v>2</v>
      </c>
      <c r="N79" s="26" t="s">
        <v>48</v>
      </c>
      <c r="O79" s="15">
        <f>+I79+L79+M79+U79</f>
        <v>8</v>
      </c>
      <c r="P79" s="79">
        <f>+O79</f>
        <v>8</v>
      </c>
      <c r="Q79" s="27">
        <v>30.471</v>
      </c>
      <c r="R79" s="10">
        <v>31.878</v>
      </c>
      <c r="S79" s="18" t="s">
        <v>48</v>
      </c>
      <c r="T79" s="18"/>
      <c r="U79" s="115">
        <v>1</v>
      </c>
      <c r="V79" s="67">
        <v>30.471</v>
      </c>
      <c r="W79" s="27"/>
      <c r="X79" s="77"/>
      <c r="Y79" s="15">
        <f>IF(AND(Z$230&gt;4,X79=1),6)+IF(AND(Z$230&gt;4,X79=2),4)+IF(AND(Z$230&gt;4,X79=3),3)+IF(AND(Z$230&gt;4,X79=4),2)+IF(AND(Z$230&gt;4,X79=5),1)+IF(AND(Z$230&gt;4,X79&gt;5),1)+IF(AND(Z$230=4,X79=1),4)+IF(AND(Z$230=4,X79=2),3)+IF(AND(Z$230=4,X79=3),2)+IF(AND(Z$230=4,X79=4),1)+IF(AND(Z$230=3,X79=1),3)+IF(AND(Z$230=3,X79=2),2)+IF(AND(Z$230=3,X79=3),1)+IF(AND(Z$230=2,X79=1),2)+IF(AND(Z$230=2,X79=2),1)+IF(AND(Z$230=1,X79=1),1)</f>
        <v>0</v>
      </c>
      <c r="Z79" s="78"/>
      <c r="AA79" s="78"/>
      <c r="AB79" s="22">
        <f>IF(AND(AA$230&gt;4,Z79=1),12)+IF(AND(AA$230&gt;4,Z79=2),8)+IF(AND(AA$230&gt;4,Z79=3),6)+IF(AND(AA$230&gt;4,Z79=4),5)+IF(AND(AA$230&gt;4,Z79=5),4)+IF(AND(AA$230&gt;4,Z79=6),3)+IF(AND(AA$230&gt;4,Z79=7),2)+IF(AND(AA$230&gt;4,Z79&gt;7),1)+IF(AND(AA$230=4,Z79=1),8)+IF(AND(AA$230=4,Z79=2),6)+IF(AND(AA$230=4,Z79=3),4)+IF(AND(AA$230=4,Z79=4),2)+IF(AND(AA$230=3,Z79=1),6)+IF(AND(AA$230=3,Z79=2),4)+IF(AND(AA$230=3,Z79=3),2)+IF(AND(AA$230=2,Z79=1),4)+IF(AND(AA$230=2,Z79=2),2)+IF(AND(AA$230=1,Z79=1),2)</f>
        <v>0</v>
      </c>
      <c r="AC79" s="22">
        <f>IF(AND(AA$230&gt;4,AA79=1),12)+IF(AND(AA$230&gt;4,AA79=2),8)+IF(AND(AA$230&gt;4,AA79=3),6)+IF(AND(AA$230&gt;4,AA79=4),5)+IF(AND(AA$230&gt;4,AA79=5),4)+IF(AND(AA$230&gt;4,AA79=6),3)+IF(AND(AA$230&gt;4,AA79=7),2)+IF(AND(AA$230&gt;4,AA79&gt;7),1)+IF(AND(AA$230=4,AA79=1),8)+IF(AND(AA$230=4,AA79=2),6)+IF(AND(AA$230=4,AA79=3),4)+IF(AND(AA$230=4,AA79=4),2)+IF(AND(AA$230=3,AA79=1),6)+IF(AND(AA$230=3,AA79=2),4)+IF(AND(AA$230=3,AA79=3),2)+IF(AND(AA$230=2,AA79=1),4)+IF(AND(AA$230=2,AA79=2),2)+IF(AND(AA$230=1,AA79=1),2)</f>
        <v>0</v>
      </c>
      <c r="AD79" s="26" t="s">
        <v>48</v>
      </c>
      <c r="AE79" s="15">
        <f>+Y79+AB79+AC79+AK79</f>
        <v>0</v>
      </c>
      <c r="AF79" s="79">
        <f>+AE79+P79</f>
        <v>8</v>
      </c>
      <c r="AG79" s="27"/>
      <c r="AH79" s="10"/>
      <c r="AI79" s="18" t="s">
        <v>48</v>
      </c>
      <c r="AJ79" s="18"/>
      <c r="AK79" s="115"/>
      <c r="AL79" s="99">
        <v>30.471</v>
      </c>
      <c r="AM79" s="27"/>
      <c r="AN79" s="96"/>
      <c r="AO79" s="15">
        <f>IF(AND(AP$230&gt;4,AN79=1),6)+IF(AND(AP$230&gt;4,AN79=2),4)+IF(AND(AP$230&gt;4,AN79=3),3)+IF(AND(AP$230&gt;4,AN79=4),2)+IF(AND(AP$230&gt;4,AN79=5),1)+IF(AND(AP$230&gt;4,AN79&gt;5),1)+IF(AND(AP$230=4,AN79=1),4)+IF(AND(AP$230=4,AN79=2),3)+IF(AND(AP$230=4,AN79=3),2)+IF(AND(AP$230=4,AN79=4),1)+IF(AND(AP$230=3,AN79=1),3)+IF(AND(AP$230=3,AN79=2),2)+IF(AND(AP$230=3,AN79=3),1)+IF(AND(AP$230=2,AN79=1),2)+IF(AND(AP$230=2,AN79=2),1)+IF(AND(AP$230=1,AN79=1),1)</f>
        <v>0</v>
      </c>
      <c r="AP79" s="97"/>
      <c r="AQ79" s="97"/>
      <c r="AR79" s="22">
        <f>IF(AND(AQ$230&gt;4,AP79=1),12)+IF(AND(AQ$230&gt;4,AP79=2),8)+IF(AND(AQ$230&gt;4,AP79=3),6)+IF(AND(AQ$230&gt;4,AP79=4),5)+IF(AND(AQ$230&gt;4,AP79=5),4)+IF(AND(AQ$230&gt;4,AP79=6),3)+IF(AND(AQ$230&gt;4,AP79=7),2)+IF(AND(AQ$230&gt;4,AP79&gt;7),1)+IF(AND(AQ$230=4,AP79=1),8)+IF(AND(AQ$230=4,AP79=2),6)+IF(AND(AQ$230=4,AP79=3),4)+IF(AND(AQ$230=4,AP79=4),2)+IF(AND(AQ$230=3,AP79=1),6)+IF(AND(AQ$230=3,AP79=2),4)+IF(AND(AQ$230=3,AP79=3),2)+IF(AND(AQ$230=2,AP79=1),4)+IF(AND(AQ$230=2,AP79=2),2)+IF(AND(AQ$230=1,AP79=1),2)</f>
        <v>0</v>
      </c>
      <c r="AS79" s="22">
        <f>IF(AND(AQ$230&gt;4,AQ79=1),12)+IF(AND(AQ$230&gt;4,AQ79=2),8)+IF(AND(AQ$230&gt;4,AQ79=3),6)+IF(AND(AQ$230&gt;4,AQ79=4),5)+IF(AND(AQ$230&gt;4,AQ79=5),4)+IF(AND(AQ$230&gt;4,AQ79=6),3)+IF(AND(AQ$230&gt;4,AQ79=7),2)+IF(AND(AQ$230&gt;4,AQ79&gt;7),1)+IF(AND(AQ$230=4,AQ79=1),8)+IF(AND(AQ$230=4,AQ79=2),6)+IF(AND(AQ$230=4,AQ79=3),4)+IF(AND(AQ$230=4,AQ79=4),2)+IF(AND(AQ$230=3,AQ79=1),6)+IF(AND(AQ$230=3,AQ79=2),4)+IF(AND(AQ$230=3,AQ79=3),2)+IF(AND(AQ$230=2,AQ79=1),4)+IF(AND(AQ$230=2,AQ79=2),2)+IF(AND(AQ$230=1,AQ79=1),2)</f>
        <v>0</v>
      </c>
      <c r="AT79" s="26" t="s">
        <v>48</v>
      </c>
      <c r="AU79" s="15">
        <f>+AO79+AR79+AS79+BA79</f>
        <v>0</v>
      </c>
      <c r="AV79" s="79">
        <f>+AU79+AF79</f>
        <v>8</v>
      </c>
      <c r="AW79" s="27">
        <v>32.753</v>
      </c>
      <c r="AX79" s="10"/>
      <c r="AY79" s="18" t="s">
        <v>48</v>
      </c>
      <c r="AZ79" s="18"/>
      <c r="BA79" s="115"/>
      <c r="BB79" s="99">
        <v>30.471</v>
      </c>
      <c r="BC79" s="27">
        <v>36.031999999999996</v>
      </c>
      <c r="BD79" s="96">
        <v>8</v>
      </c>
      <c r="BE79" s="15">
        <f>IF(AND(BF$230&gt;4,BD79=1),6)+IF(AND(BF$230&gt;4,BD79=2),4)+IF(AND(BF$230&gt;4,BD79=3),3)+IF(AND(BF$230&gt;4,BD79=4),2)+IF(AND(BF$230&gt;4,BD79=5),1)+IF(AND(BF$230&gt;4,BD79&gt;5),1)+IF(AND(BF$230=4,BD79=1),4)+IF(AND(BF$230=4,BD79=2),3)+IF(AND(BF$230=4,BD79=3),2)+IF(AND(BF$230=4,BD79=4),1)+IF(AND(BF$230=3,BD79=1),3)+IF(AND(BF$230=3,BD79=2),2)+IF(AND(BF$230=3,BD79=3),1)+IF(AND(BF$230=2,BD79=1),2)+IF(AND(BF$230=2,BD79=2),1)+IF(AND(BF$230=1,BD79=1),1)</f>
        <v>1</v>
      </c>
      <c r="BF79" s="97"/>
      <c r="BG79" s="97"/>
      <c r="BH79" s="22">
        <f>IF(AND(BG$230&gt;4,BF79=1),12)+IF(AND(BG$230&gt;4,BF79=2),8)+IF(AND(BG$230&gt;4,BF79=3),6)+IF(AND(BG$230&gt;4,BF79=4),5)+IF(AND(BG$230&gt;4,BF79=5),4)+IF(AND(BG$230&gt;4,BF79=6),3)+IF(AND(BG$230&gt;4,BF79=7),2)+IF(AND(BG$230&gt;4,BF79&gt;7),1)+IF(AND(BG$230=4,BF79=1),8)+IF(AND(BG$230=4,BF79=2),6)+IF(AND(BG$230=4,BF79=3),4)+IF(AND(BG$230=4,BF79=4),2)+IF(AND(BG$230=3,BF79=1),6)+IF(AND(BG$230=3,BF79=2),4)+IF(AND(BG$230=3,BF79=3),2)+IF(AND(BG$230=2,BF79=1),4)+IF(AND(BG$230=2,BF79=2),2)+IF(AND(BG$230=1,BF79=1),2)</f>
        <v>0</v>
      </c>
      <c r="BI79" s="22">
        <f>IF(AND(BG$230&gt;4,BG79=1),12)+IF(AND(BG$230&gt;4,BG79=2),8)+IF(AND(BG$230&gt;4,BG79=3),6)+IF(AND(BG$230&gt;4,BG79=4),5)+IF(AND(BG$230&gt;4,BG79=5),4)+IF(AND(BG$230&gt;4,BG79=6),3)+IF(AND(BG$230&gt;4,BG79=7),2)+IF(AND(BG$230&gt;4,BG79&gt;7),1)+IF(AND(BG$230=4,BG79=1),8)+IF(AND(BG$230=4,BG79=2),6)+IF(AND(BG$230=4,BG79=3),4)+IF(AND(BG$230=4,BG79=4),2)+IF(AND(BG$230=3,BG79=1),6)+IF(AND(BG$230=3,BG79=2),4)+IF(AND(BG$230=3,BG79=3),2)+IF(AND(BG$230=2,BG79=1),4)+IF(AND(BG$230=2,BG79=2),2)+IF(AND(BG$230=1,BG79=1),2)</f>
        <v>0</v>
      </c>
      <c r="BJ79" s="26" t="s">
        <v>48</v>
      </c>
      <c r="BK79" s="15">
        <f>+BE79+BH79+BI79+BQ79</f>
        <v>1</v>
      </c>
      <c r="BL79" s="79">
        <f>+BK79+AV79</f>
        <v>9</v>
      </c>
      <c r="BM79" s="27"/>
      <c r="BN79" s="10"/>
      <c r="BO79" s="18" t="s">
        <v>48</v>
      </c>
      <c r="BP79" s="18"/>
      <c r="BQ79" s="115"/>
      <c r="BR79" s="99">
        <v>30.471</v>
      </c>
      <c r="BS79" s="27"/>
      <c r="BT79" s="96"/>
      <c r="BU79" s="15">
        <f>IF(AND(BV$230&gt;4,BT79=1),6)+IF(AND(BV$230&gt;4,BT79=2),4)+IF(AND(BV$230&gt;4,BT79=3),3)+IF(AND(BV$230&gt;4,BT79=4),2)+IF(AND(BV$230&gt;4,BT79=5),1)+IF(AND(BV$230&gt;4,BT79&gt;5),1)+IF(AND(BV$230=4,BT79=1),4)+IF(AND(BV$230=4,BT79=2),3)+IF(AND(BV$230=4,BT79=3),2)+IF(AND(BV$230=4,BT79=4),1)+IF(AND(BV$230=3,BT79=1),3)+IF(AND(BV$230=3,BT79=2),2)+IF(AND(BV$230=3,BT79=3),1)+IF(AND(BV$230=2,BT79=1),2)+IF(AND(BV$230=2,BT79=2),1)+IF(AND(BV$230=1,BT79=1),1)</f>
        <v>0</v>
      </c>
      <c r="BV79" s="97"/>
      <c r="BW79" s="97"/>
      <c r="BX79" s="22">
        <f>IF(AND(BW$230&gt;4,BV79=1),12)+IF(AND(BW$230&gt;4,BV79=2),8)+IF(AND(BW$230&gt;4,BV79=3),6)+IF(AND(BW$230&gt;4,BV79=4),5)+IF(AND(BW$230&gt;4,BV79=5),4)+IF(AND(BW$230&gt;4,BV79=6),3)+IF(AND(BW$230&gt;4,BV79=7),2)+IF(AND(BW$230&gt;4,BV79&gt;7),1)+IF(AND(BW$230=4,BV79=1),8)+IF(AND(BW$230=4,BV79=2),6)+IF(AND(BW$230=4,BV79=3),4)+IF(AND(BW$230=4,BV79=4),2)+IF(AND(BW$230=3,BV79=1),6)+IF(AND(BW$230=3,BV79=2),4)+IF(AND(BW$230=3,BV79=3),2)+IF(AND(BW$230=2,BV79=1),4)+IF(AND(BW$230=2,BV79=2),2)+IF(AND(BW$230=1,BV79=1),2)</f>
        <v>0</v>
      </c>
      <c r="BY79" s="22">
        <f>IF(AND(BW$230&gt;4,BW79=1),12)+IF(AND(BW$230&gt;4,BW79=2),8)+IF(AND(BW$230&gt;4,BW79=3),6)+IF(AND(BW$230&gt;4,BW79=4),5)+IF(AND(BW$230&gt;4,BW79=5),4)+IF(AND(BW$230&gt;4,BW79=6),3)+IF(AND(BW$230&gt;4,BW79=7),2)+IF(AND(BW$230&gt;4,BW79&gt;7),1)+IF(AND(BW$230=4,BW79=1),8)+IF(AND(BW$230=4,BW79=2),6)+IF(AND(BW$230=4,BW79=3),4)+IF(AND(BW$230=4,BW79=4),2)+IF(AND(BW$230=3,BW79=1),6)+IF(AND(BW$230=3,BW79=2),4)+IF(AND(BW$230=3,BW79=3),2)+IF(AND(BW$230=2,BW79=1),4)+IF(AND(BW$230=2,BW79=2),2)+IF(AND(BW$230=1,BW79=1),2)</f>
        <v>0</v>
      </c>
      <c r="BZ79" s="26" t="s">
        <v>48</v>
      </c>
      <c r="CA79" s="15">
        <f>+BU79+BX79+BY79+CG79</f>
        <v>0</v>
      </c>
      <c r="CB79" s="79">
        <f>+CA79+BL79</f>
        <v>9</v>
      </c>
      <c r="CC79" s="27"/>
      <c r="CD79" s="10"/>
      <c r="CE79" s="18" t="s">
        <v>48</v>
      </c>
      <c r="CF79" s="18"/>
      <c r="CG79" s="115"/>
      <c r="CH79" s="99">
        <v>30.471</v>
      </c>
      <c r="CI79" s="27">
        <v>50.454999999999998</v>
      </c>
      <c r="CJ79" s="96">
        <v>4</v>
      </c>
      <c r="CK79" s="15">
        <f>IF(AND(CL$230&gt;4,CJ79=1),6)+IF(AND(CL$230&gt;4,CJ79=2),4)+IF(AND(CL$230&gt;4,CJ79=3),3)+IF(AND(CL$230&gt;4,CJ79=4),2)+IF(AND(CL$230&gt;4,CJ79=5),1)+IF(AND(CL$230&gt;4,CJ79&gt;5),1)+IF(AND(CL$230=4,CJ79=1),4)+IF(AND(CL$230=4,CJ79=2),3)+IF(AND(CL$230=4,CJ79=3),2)+IF(AND(CL$230=4,CJ79=4),1)+IF(AND(CL$230=3,CJ79=1),3)+IF(AND(CL$230=3,CJ79=2),2)+IF(AND(CL$230=3,CJ79=3),1)+IF(AND(CL$230=2,CJ79=1),2)+IF(AND(CL$230=2,CJ79=2),1)+IF(AND(CL$230=1,CJ79=1),1)</f>
        <v>1</v>
      </c>
      <c r="CL79" s="97"/>
      <c r="CM79" s="97"/>
      <c r="CN79" s="22">
        <f>IF(AND(CM$230&gt;4,CL79=1),12)+IF(AND(CM$230&gt;4,CL79=2),8)+IF(AND(CM$230&gt;4,CL79=3),6)+IF(AND(CM$230&gt;4,CL79=4),5)+IF(AND(CM$230&gt;4,CL79=5),4)+IF(AND(CM$230&gt;4,CL79=6),3)+IF(AND(CM$230&gt;4,CL79=7),2)+IF(AND(CM$230&gt;4,CL79&gt;7),1)+IF(AND(CM$230=4,CL79=1),8)+IF(AND(CM$230=4,CL79=2),6)+IF(AND(CM$230=4,CL79=3),4)+IF(AND(CM$230=4,CL79=4),2)+IF(AND(CM$230=3,CL79=1),6)+IF(AND(CM$230=3,CL79=2),4)+IF(AND(CM$230=3,CL79=3),2)+IF(AND(CM$230=2,CL79=1),4)+IF(AND(CM$230=2,CL79=2),2)+IF(AND(CM$230=1,CL79=1),2)</f>
        <v>0</v>
      </c>
      <c r="CO79" s="22">
        <f>IF(AND(CM$230&gt;4,CM79=1),12)+IF(AND(CM$230&gt;4,CM79=2),8)+IF(AND(CM$230&gt;4,CM79=3),6)+IF(AND(CM$230&gt;4,CM79=4),5)+IF(AND(CM$230&gt;4,CM79=5),4)+IF(AND(CM$230&gt;4,CM79=6),3)+IF(AND(CM$230&gt;4,CM79=7),2)+IF(AND(CM$230&gt;4,CM79&gt;7),1)+IF(AND(CM$230=4,CM79=1),8)+IF(AND(CM$230=4,CM79=2),6)+IF(AND(CM$230=4,CM79=3),4)+IF(AND(CM$230=4,CM79=4),2)+IF(AND(CM$230=3,CM79=1),6)+IF(AND(CM$230=3,CM79=2),4)+IF(AND(CM$230=3,CM79=3),2)+IF(AND(CM$230=2,CM79=1),4)+IF(AND(CM$230=2,CM79=2),2)+IF(AND(CM$230=1,CM79=1),2)</f>
        <v>0</v>
      </c>
      <c r="CP79" s="26" t="s">
        <v>48</v>
      </c>
      <c r="CQ79" s="15">
        <f>+CK79+CN79+CO79+CW79</f>
        <v>1</v>
      </c>
      <c r="CR79" s="79">
        <f>+CQ79+CB79</f>
        <v>10</v>
      </c>
      <c r="CS79" s="27">
        <v>31.483000000000001</v>
      </c>
      <c r="CT79" s="10"/>
      <c r="CU79" s="18" t="s">
        <v>48</v>
      </c>
      <c r="CV79" s="18"/>
      <c r="CW79" s="115"/>
      <c r="CX79" s="99">
        <v>30.471</v>
      </c>
      <c r="CY79" s="27">
        <v>39.258000000000003</v>
      </c>
      <c r="CZ79" s="77">
        <v>6</v>
      </c>
      <c r="DA79" s="15">
        <f>IF(AND(DB$230&gt;4,CZ79=1),6)+IF(AND(DB$230&gt;4,CZ79=2),4)+IF(AND(DB$230&gt;4,CZ79=3),3)+IF(AND(DB$230&gt;4,CZ79=4),2)+IF(AND(DB$230&gt;4,CZ79=5),1)+IF(AND(DB$230&gt;4,CZ79&gt;5),1)+IF(AND(DB$230=4,CZ79=1),4)+IF(AND(DB$230=4,CZ79=2),3)+IF(AND(DB$230=4,CZ79=3),2)+IF(AND(DB$230=4,CZ79=4),1)+IF(AND(DB$230=3,CZ79=1),3)+IF(AND(DB$230=3,CZ79=2),2)+IF(AND(DB$230=3,CZ79=3),1)+IF(AND(DB$230=2,CZ79=1),2)+IF(AND(DB$230=2,CZ79=2),1)+IF(AND(DB$230=1,CZ79=1),1)</f>
        <v>1</v>
      </c>
      <c r="DB79" s="78"/>
      <c r="DC79" s="78"/>
      <c r="DD79" s="22">
        <f>IF(AND(DC$230&gt;4,DB79=1),12)+IF(AND(DC$230&gt;4,DB79=2),8)+IF(AND(DC$230&gt;4,DB79=3),6)+IF(AND(DC$230&gt;4,DB79=4),5)+IF(AND(DC$230&gt;4,DB79=5),4)+IF(AND(DC$230&gt;4,DB79=6),3)+IF(AND(DC$230&gt;4,DB79=7),2)+IF(AND(DC$230&gt;4,DB79&gt;7),1)+IF(AND(DC$230=4,DB79=1),8)+IF(AND(DC$230=4,DB79=2),6)+IF(AND(DC$230=4,DB79=3),4)+IF(AND(DC$230=4,DB79=4),2)+IF(AND(DC$230=3,DB79=1),6)+IF(AND(DC$230=3,DB79=2),4)+IF(AND(DC$230=3,DB79=3),2)+IF(AND(DC$230=2,DB79=1),4)+IF(AND(DC$230=2,DB79=2),2)+IF(AND(DC$230=1,DB79=1),2)</f>
        <v>0</v>
      </c>
      <c r="DE79" s="22">
        <f>IF(AND(DC$230&gt;4,DC79=1),12)+IF(AND(DC$230&gt;4,DC79=2),8)+IF(AND(DC$230&gt;4,DC79=3),6)+IF(AND(DC$230&gt;4,DC79=4),5)+IF(AND(DC$230&gt;4,DC79=5),4)+IF(AND(DC$230&gt;4,DC79=6),3)+IF(AND(DC$230&gt;4,DC79=7),2)+IF(AND(DC$230&gt;4,DC79&gt;7),1)+IF(AND(DC$230=4,DC79=1),8)+IF(AND(DC$230=4,DC79=2),6)+IF(AND(DC$230=4,DC79=3),4)+IF(AND(DC$230=4,DC79=4),2)+IF(AND(DC$230=3,DC79=1),6)+IF(AND(DC$230=3,DC79=2),4)+IF(AND(DC$230=3,DC79=3),2)+IF(AND(DC$230=2,DC79=1),4)+IF(AND(DC$230=2,DC79=2),2)+IF(AND(DC$230=1,DC79=1),2)</f>
        <v>0</v>
      </c>
      <c r="DF79" s="26" t="s">
        <v>48</v>
      </c>
      <c r="DG79" s="15">
        <f>+DA79+DD79+DE79+DM79</f>
        <v>1</v>
      </c>
      <c r="DH79" s="79">
        <f>+DG79+CR79</f>
        <v>11</v>
      </c>
      <c r="DI79" s="27">
        <v>39.19</v>
      </c>
      <c r="DJ79" s="10">
        <v>38.293999999999997</v>
      </c>
      <c r="DK79" s="18" t="s">
        <v>48</v>
      </c>
      <c r="DL79" s="18"/>
      <c r="DM79" s="115"/>
      <c r="DN79" s="99">
        <v>30.471</v>
      </c>
      <c r="DO79" s="27"/>
      <c r="DP79" s="77"/>
      <c r="DQ79" s="15">
        <f>IF(AND(DR$230&gt;4,DP79=1),6)+IF(AND(DR$230&gt;4,DP79=2),4)+IF(AND(DR$230&gt;4,DP79=3),3)+IF(AND(DR$230&gt;4,DP79=4),2)+IF(AND(DR$230&gt;4,DP79=5),1)+IF(AND(DR$230&gt;4,DP79&gt;5),1)+IF(AND(DR$230=4,DP79=1),4)+IF(AND(DR$230=4,DP79=2),3)+IF(AND(DR$230=4,DP79=3),2)+IF(AND(DR$230=4,DP79=4),1)+IF(AND(DR$230=3,DP79=1),3)+IF(AND(DR$230=3,DP79=2),2)+IF(AND(DR$230=3,DP79=3),1)+IF(AND(DR$230=2,DP79=1),2)+IF(AND(DR$230=2,DP79=2),1)+IF(AND(DR$230=1,DP79=1),1)</f>
        <v>0</v>
      </c>
      <c r="DR79" s="78"/>
      <c r="DS79" s="78"/>
      <c r="DT79" s="22">
        <f>IF(AND(DS$230&gt;4,DR79=1),12)+IF(AND(DS$230&gt;4,DR79=2),8)+IF(AND(DS$230&gt;4,DR79=3),6)+IF(AND(DS$230&gt;4,DR79=4),5)+IF(AND(DS$230&gt;4,DR79=5),4)+IF(AND(DS$230&gt;4,DR79=6),3)+IF(AND(DS$230&gt;4,DR79=7),2)+IF(AND(DS$230&gt;4,DR79&gt;7),1)+IF(AND(DS$230=4,DR79=1),8)+IF(AND(DS$230=4,DR79=2),6)+IF(AND(DS$230=4,DR79=3),4)+IF(AND(DS$230=4,DR79=4),2)+IF(AND(DS$230=3,DR79=1),6)+IF(AND(DS$230=3,DR79=2),4)+IF(AND(DS$230=3,DR79=3),2)+IF(AND(DS$230=2,DR79=1),4)+IF(AND(DS$230=2,DR79=2),2)+IF(AND(DS$230=1,DR79=1),2)</f>
        <v>0</v>
      </c>
      <c r="DU79" s="22">
        <f>IF(AND(DS$230&gt;4,DS79=1),12)+IF(AND(DS$230&gt;4,DS79=2),8)+IF(AND(DS$230&gt;4,DS79=3),6)+IF(AND(DS$230&gt;4,DS79=4),5)+IF(AND(DS$230&gt;4,DS79=5),4)+IF(AND(DS$230&gt;4,DS79=6),3)+IF(AND(DS$230&gt;4,DS79=7),2)+IF(AND(DS$230&gt;4,DS79&gt;7),1)+IF(AND(DS$230=4,DS79=1),8)+IF(AND(DS$230=4,DS79=2),6)+IF(AND(DS$230=4,DS79=3),4)+IF(AND(DS$230=4,DS79=4),2)+IF(AND(DS$230=3,DS79=1),6)+IF(AND(DS$230=3,DS79=2),4)+IF(AND(DS$230=3,DS79=3),2)+IF(AND(DS$230=2,DS79=1),4)+IF(AND(DS$230=2,DS79=2),2)+IF(AND(DS$230=1,DS79=1),2)</f>
        <v>0</v>
      </c>
      <c r="DV79" s="26" t="s">
        <v>48</v>
      </c>
      <c r="DW79" s="15">
        <f>+DQ79+DT79+DU79+EC79</f>
        <v>0</v>
      </c>
      <c r="DX79" s="79">
        <f>+DW79+DH79</f>
        <v>11</v>
      </c>
      <c r="DY79" s="27"/>
      <c r="DZ79" s="10"/>
      <c r="EA79" s="18" t="s">
        <v>48</v>
      </c>
      <c r="EB79" s="18"/>
      <c r="EC79" s="24"/>
      <c r="ED79" s="99">
        <v>30.471</v>
      </c>
      <c r="EE79" s="27"/>
      <c r="EF79" s="77"/>
      <c r="EG79" s="15">
        <f t="shared" ref="EG79:EG84" si="163">IF(AND(EH$230&gt;4,EF79=1),6)+IF(AND(EH$230&gt;4,EF79=2),4)+IF(AND(EH$230&gt;4,EF79=3),3)+IF(AND(EH$230&gt;4,EF79=4),2)+IF(AND(EH$230&gt;4,EF79=5),1)+IF(AND(EH$230&gt;4,EF79&gt;5),1)+IF(AND(EH$230=4,EF79=1),4)+IF(AND(EH$230=4,EF79=2),3)+IF(AND(EH$230=4,EF79=3),2)+IF(AND(EH$230=4,EF79=4),1)+IF(AND(EH$230=3,EF79=1),3)+IF(AND(EH$230=3,EF79=2),2)+IF(AND(EH$230=3,EF79=3),1)+IF(AND(EH$230=2,EF79=1),2)+IF(AND(EH$230=2,EF79=2),1)+IF(AND(EH$230=1,EF79=1),1)</f>
        <v>0</v>
      </c>
      <c r="EH79" s="78"/>
      <c r="EI79" s="78"/>
      <c r="EJ79" s="22">
        <f t="shared" ref="EJ79:EJ84" si="164">IF(AND(EI$230&gt;4,EH79=1),12)+IF(AND(EI$230&gt;4,EH79=2),8)+IF(AND(EI$230&gt;4,EH79=3),6)+IF(AND(EI$230&gt;4,EH79=4),5)+IF(AND(EI$230&gt;4,EH79=5),4)+IF(AND(EI$230&gt;4,EH79=6),3)+IF(AND(EI$230&gt;4,EH79=7),2)+IF(AND(EI$230&gt;4,EH79&gt;7),1)+IF(AND(EI$230=4,EH79=1),8)+IF(AND(EI$230=4,EH79=2),6)+IF(AND(EI$230=4,EH79=3),4)+IF(AND(EI$230=4,EH79=4),2)+IF(AND(EI$230=3,EH79=1),6)+IF(AND(EI$230=3,EH79=2),4)+IF(AND(EI$230=3,EH79=3),2)+IF(AND(EI$230=2,EH79=1),4)+IF(AND(EI$230=2,EH79=2),2)+IF(AND(EI$230=1,EH79=1),2)</f>
        <v>0</v>
      </c>
      <c r="EK79" s="22">
        <f t="shared" ref="EK79:EK84" si="165">IF(AND(EI$230&gt;4,EI79=1),12)+IF(AND(EI$230&gt;4,EI79=2),8)+IF(AND(EI$230&gt;4,EI79=3),6)+IF(AND(EI$230&gt;4,EI79=4),5)+IF(AND(EI$230&gt;4,EI79=5),4)+IF(AND(EI$230&gt;4,EI79=6),3)+IF(AND(EI$230&gt;4,EI79=7),2)+IF(AND(EI$230&gt;4,EI79&gt;7),1)+IF(AND(EI$230=4,EI79=1),8)+IF(AND(EI$230=4,EI79=2),6)+IF(AND(EI$230=4,EI79=3),4)+IF(AND(EI$230=4,EI79=4),2)+IF(AND(EI$230=3,EI79=1),6)+IF(AND(EI$230=3,EI79=2),4)+IF(AND(EI$230=3,EI79=3),2)+IF(AND(EI$230=2,EI79=1),4)+IF(AND(EI$230=2,EI79=2),2)+IF(AND(EI$230=1,EI79=1),2)</f>
        <v>0</v>
      </c>
      <c r="EL79" s="26" t="s">
        <v>48</v>
      </c>
      <c r="EM79" s="15">
        <f t="shared" si="153"/>
        <v>0</v>
      </c>
      <c r="EN79" s="79">
        <f t="shared" si="154"/>
        <v>11</v>
      </c>
      <c r="EO79" s="27"/>
      <c r="EP79" s="10"/>
      <c r="EQ79" s="18" t="s">
        <v>48</v>
      </c>
      <c r="ER79" s="18"/>
      <c r="ES79" s="115"/>
      <c r="ET79" s="99">
        <v>30.471</v>
      </c>
      <c r="EU79" s="27">
        <v>37.020000000000003</v>
      </c>
      <c r="EV79" s="77">
        <v>6</v>
      </c>
      <c r="EW79" s="15">
        <f t="shared" si="155"/>
        <v>1</v>
      </c>
      <c r="EX79" s="78">
        <v>5</v>
      </c>
      <c r="EY79" s="78">
        <v>5</v>
      </c>
      <c r="EZ79" s="22">
        <f t="shared" si="156"/>
        <v>4</v>
      </c>
      <c r="FA79" s="22">
        <f t="shared" si="157"/>
        <v>4</v>
      </c>
      <c r="FB79" s="26" t="s">
        <v>48</v>
      </c>
      <c r="FC79" s="15">
        <f t="shared" si="158"/>
        <v>9</v>
      </c>
      <c r="FD79" s="79">
        <f t="shared" si="159"/>
        <v>20</v>
      </c>
      <c r="FE79" s="27">
        <v>37.517000000000003</v>
      </c>
      <c r="FF79" s="10">
        <v>35.305</v>
      </c>
      <c r="FG79" s="18" t="s">
        <v>48</v>
      </c>
      <c r="FH79" s="18"/>
      <c r="FI79" s="115"/>
      <c r="FJ79" s="99">
        <v>30.471</v>
      </c>
      <c r="FK79" s="125"/>
      <c r="FL79" s="140"/>
      <c r="FM79" s="131"/>
      <c r="FN79" s="131"/>
      <c r="FO79" s="131"/>
      <c r="FP79" s="132"/>
      <c r="FQ79" s="141"/>
      <c r="FR79" s="140"/>
      <c r="FS79" s="131"/>
      <c r="FT79" s="131"/>
      <c r="FU79" s="132"/>
      <c r="FV79" s="141"/>
      <c r="FW79" s="140"/>
      <c r="FX79" s="131"/>
      <c r="FY79" s="131"/>
      <c r="FZ79" s="132"/>
      <c r="GA79" s="141"/>
      <c r="GB79" s="140"/>
      <c r="GC79" s="131"/>
      <c r="GD79" s="131"/>
      <c r="GE79" s="132"/>
      <c r="GF79" s="141"/>
      <c r="GG79" s="140"/>
      <c r="GH79" s="131"/>
      <c r="GI79" s="131"/>
      <c r="GJ79" s="132">
        <f t="shared" si="160"/>
        <v>0</v>
      </c>
      <c r="GK79" s="144" t="e">
        <f t="shared" si="161"/>
        <v>#DIV/0!</v>
      </c>
      <c r="GL79" s="140"/>
      <c r="GM79" s="131"/>
      <c r="GN79" s="131"/>
      <c r="GO79" s="132">
        <f t="shared" si="162"/>
        <v>0</v>
      </c>
      <c r="GP79" s="141"/>
    </row>
    <row r="80" spans="1:203" hidden="1" x14ac:dyDescent="0.25">
      <c r="A80" s="89" t="s">
        <v>167</v>
      </c>
      <c r="B80" s="10">
        <v>108</v>
      </c>
      <c r="C80" s="21"/>
      <c r="D80" s="20"/>
      <c r="E80" s="10" t="s">
        <v>43</v>
      </c>
      <c r="F80" s="13"/>
      <c r="G80" s="27"/>
      <c r="H80" s="77"/>
      <c r="I80" s="15"/>
      <c r="J80" s="78"/>
      <c r="K80" s="78"/>
      <c r="L80" s="22"/>
      <c r="M80" s="22"/>
      <c r="N80" s="26"/>
      <c r="O80" s="15"/>
      <c r="P80" s="79"/>
      <c r="Q80" s="27"/>
      <c r="R80" s="27"/>
      <c r="S80" s="23"/>
      <c r="T80" s="68"/>
      <c r="U80" s="115"/>
      <c r="V80" s="66"/>
      <c r="W80" s="27"/>
      <c r="X80" s="77"/>
      <c r="Y80" s="15"/>
      <c r="Z80" s="78"/>
      <c r="AA80" s="78"/>
      <c r="AB80" s="22"/>
      <c r="AC80" s="22"/>
      <c r="AD80" s="26"/>
      <c r="AE80" s="15"/>
      <c r="AF80" s="79"/>
      <c r="AG80" s="27"/>
      <c r="AH80" s="27"/>
      <c r="AI80" s="18"/>
      <c r="AJ80" s="18"/>
      <c r="AK80" s="115"/>
      <c r="AL80" s="98"/>
      <c r="AM80" s="27"/>
      <c r="AN80" s="96"/>
      <c r="AO80" s="15"/>
      <c r="AP80" s="97"/>
      <c r="AQ80" s="97"/>
      <c r="AR80" s="22"/>
      <c r="AS80" s="22"/>
      <c r="AT80" s="26"/>
      <c r="AU80" s="15"/>
      <c r="AV80" s="79"/>
      <c r="AW80" s="27"/>
      <c r="AX80" s="27"/>
      <c r="AY80" s="18"/>
      <c r="AZ80" s="18"/>
      <c r="BA80" s="115"/>
      <c r="BB80" s="98"/>
      <c r="BC80" s="27"/>
      <c r="BD80" s="96"/>
      <c r="BE80" s="15"/>
      <c r="BF80" s="97"/>
      <c r="BG80" s="97"/>
      <c r="BH80" s="22"/>
      <c r="BI80" s="22"/>
      <c r="BJ80" s="26"/>
      <c r="BK80" s="15"/>
      <c r="BL80" s="79"/>
      <c r="BM80" s="27"/>
      <c r="BN80" s="27"/>
      <c r="BO80" s="18"/>
      <c r="BP80" s="18"/>
      <c r="BQ80" s="115"/>
      <c r="BR80" s="98"/>
      <c r="BS80" s="27"/>
      <c r="BT80" s="96"/>
      <c r="BU80" s="15"/>
      <c r="BV80" s="97"/>
      <c r="BW80" s="97"/>
      <c r="BX80" s="22"/>
      <c r="BY80" s="22"/>
      <c r="BZ80" s="26"/>
      <c r="CA80" s="15"/>
      <c r="CB80" s="79"/>
      <c r="CC80" s="27"/>
      <c r="CD80" s="27"/>
      <c r="CE80" s="18"/>
      <c r="CF80" s="18"/>
      <c r="CG80" s="115"/>
      <c r="CH80" s="98">
        <v>34.784999999999997</v>
      </c>
      <c r="CI80" s="27">
        <v>46.292999999999999</v>
      </c>
      <c r="CJ80" s="96">
        <v>2</v>
      </c>
      <c r="CK80" s="15">
        <f>IF(AND(CL$231&gt;4,CJ80=1),6)+IF(AND(CL$231&gt;4,CJ80=2),4)+IF(AND(CL$231&gt;4,CJ80=3),3)+IF(AND(CL$231&gt;4,CJ80=4),2)+IF(AND(CL$231&gt;4,CJ80=5),1)+IF(AND(CL$231&gt;4,CJ80&gt;5),1)+IF(AND(CL$231=4,CJ80=1),4)+IF(AND(CL$231=4,CJ80=2),3)+IF(AND(CL$231=4,CJ80=3),2)+IF(AND(CL$231=4,CJ80=4),1)+IF(AND(CL$231=3,CJ80=1),3)+IF(AND(CL$231=3,CJ80=2),2)+IF(AND(CL$231=3,CJ80=3),1)+IF(AND(CL$231=2,CJ80=1),2)+IF(AND(CL$231=2,CJ80=2),1)+IF(AND(CL$231=1,CJ80=1),1)</f>
        <v>2</v>
      </c>
      <c r="CL80" s="97">
        <v>2</v>
      </c>
      <c r="CM80" s="97"/>
      <c r="CN80" s="22">
        <f>IF(AND(CM$231&gt;4,CL80=1),12)+IF(AND(CM$231&gt;4,CL80=2),8)+IF(AND(CM$231&gt;4,CL80=3),6)+IF(AND(CM$231&gt;4,CL80=4),5)+IF(AND(CM$231&gt;4,CL80=5),4)+IF(AND(CM$231&gt;4,CL80=6),3)+IF(AND(CM$231&gt;4,CL80=7),2)+IF(AND(CM$231&gt;4,CL80&gt;7),1)+IF(AND(CM$231=4,CL80=1),8)+IF(AND(CM$231=4,CL80=2),6)+IF(AND(CM$231=4,CL80=3),4)+IF(AND(CM$231=4,CL80=4),2)+IF(AND(CM$231=3,CL80=1),6)+IF(AND(CM$231=3,CL80=2),4)+IF(AND(CM$231=3,CL80=3),2)+IF(AND(CM$231=2,CL80=1),4)+IF(AND(CM$231=2,CL80=2),2)+IF(AND(CM$231=1,CL80=1),2)</f>
        <v>4</v>
      </c>
      <c r="CO80" s="22">
        <f>IF(AND(CM$231&gt;4,CM80=1),12)+IF(AND(CM$231&gt;4,CM80=2),8)+IF(AND(CM$231&gt;4,CM80=3),6)+IF(AND(CM$231&gt;4,CM80=4),5)+IF(AND(CM$231&gt;4,CM80=5),4)+IF(AND(CM$231&gt;4,CM80=6),3)+IF(AND(CM$231&gt;4,CM80=7),2)+IF(AND(CM$231&gt;4,CM80&gt;7),1)+IF(AND(CM$231=4,CM80=1),8)+IF(AND(CM$231=4,CM80=2),6)+IF(AND(CM$231=4,CM80=3),4)+IF(AND(CM$231=4,CM80=4),2)+IF(AND(CM$231=3,CM80=1),6)+IF(AND(CM$231=3,CM80=2),4)+IF(AND(CM$231=3,CM80=3),2)+IF(AND(CM$231=2,CM80=1),4)+IF(AND(CM$231=2,CM80=2),2)+IF(AND(CM$231=1,CM80=1),2)</f>
        <v>0</v>
      </c>
      <c r="CP80" s="26" t="s">
        <v>45</v>
      </c>
      <c r="CQ80" s="15">
        <f>+CK80+CN80+CO80+CW80</f>
        <v>6</v>
      </c>
      <c r="CR80" s="79">
        <f>+CQ80+CB80</f>
        <v>6</v>
      </c>
      <c r="CS80" s="27">
        <v>38.890999999999998</v>
      </c>
      <c r="CT80" s="27"/>
      <c r="CU80" s="18" t="s">
        <v>45</v>
      </c>
      <c r="CV80" s="18"/>
      <c r="CW80" s="115"/>
      <c r="CX80" s="98">
        <v>34.784999999999997</v>
      </c>
      <c r="CY80" s="27">
        <v>43.597000000000001</v>
      </c>
      <c r="CZ80" s="77">
        <v>3</v>
      </c>
      <c r="DA80" s="15">
        <f>IF(AND(DB$231&gt;4,CZ80=1),6)+IF(AND(DB$231&gt;4,CZ80=2),4)+IF(AND(DB$231&gt;4,CZ80=3),3)+IF(AND(DB$231&gt;4,CZ80=4),2)+IF(AND(DB$231&gt;4,CZ80=5),1)+IF(AND(DB$231&gt;4,CZ80&gt;5),1)+IF(AND(DB$231=4,CZ80=1),4)+IF(AND(DB$231=4,CZ80=2),3)+IF(AND(DB$231=4,CZ80=3),2)+IF(AND(DB$231=4,CZ80=4),1)+IF(AND(DB$231=3,CZ80=1),3)+IF(AND(DB$231=3,CZ80=2),2)+IF(AND(DB$231=3,CZ80=3),1)+IF(AND(DB$231=2,CZ80=1),2)+IF(AND(DB$231=2,CZ80=2),1)+IF(AND(DB$231=1,CZ80=1),1)</f>
        <v>2</v>
      </c>
      <c r="DB80" s="78">
        <v>1</v>
      </c>
      <c r="DC80" s="78"/>
      <c r="DD80" s="22">
        <f>IF(AND(DC$231&gt;4,DB80=1),12)+IF(AND(DC$231&gt;4,DB80=2),8)+IF(AND(DC$231&gt;4,DB80=3),6)+IF(AND(DC$231&gt;4,DB80=4),5)+IF(AND(DC$231&gt;4,DB80=5),4)+IF(AND(DC$231&gt;4,DB80=6),3)+IF(AND(DC$231&gt;4,DB80=7),2)+IF(AND(DC$231&gt;4,DB80&gt;7),1)+IF(AND(DC$231=4,DB80=1),8)+IF(AND(DC$231=4,DB80=2),6)+IF(AND(DC$231=4,DB80=3),4)+IF(AND(DC$231=4,DB80=4),2)+IF(AND(DC$231=3,DB80=1),6)+IF(AND(DC$231=3,DB80=2),4)+IF(AND(DC$231=3,DB80=3),2)+IF(AND(DC$231=2,DB80=1),4)+IF(AND(DC$231=2,DB80=2),2)+IF(AND(DC$231=1,DB80=1),2)</f>
        <v>8</v>
      </c>
      <c r="DE80" s="22">
        <f>IF(AND(DC$231&gt;4,DC80=1),12)+IF(AND(DC$231&gt;4,DC80=2),8)+IF(AND(DC$231&gt;4,DC80=3),6)+IF(AND(DC$231&gt;4,DC80=4),5)+IF(AND(DC$231&gt;4,DC80=5),4)+IF(AND(DC$231&gt;4,DC80=6),3)+IF(AND(DC$231&gt;4,DC80=7),2)+IF(AND(DC$231&gt;4,DC80&gt;7),1)+IF(AND(DC$231=4,DC80=1),8)+IF(AND(DC$231=4,DC80=2),6)+IF(AND(DC$231=4,DC80=3),4)+IF(AND(DC$231=4,DC80=4),2)+IF(AND(DC$231=3,DC80=1),6)+IF(AND(DC$231=3,DC80=2),4)+IF(AND(DC$231=3,DC80=3),2)+IF(AND(DC$231=2,DC80=1),4)+IF(AND(DC$231=2,DC80=2),2)+IF(AND(DC$231=1,DC80=1),2)</f>
        <v>0</v>
      </c>
      <c r="DF80" s="26" t="s">
        <v>45</v>
      </c>
      <c r="DG80" s="15">
        <f>+DA80+DD80+DE80+DM80</f>
        <v>11</v>
      </c>
      <c r="DH80" s="79">
        <f>+DG80+CR80</f>
        <v>17</v>
      </c>
      <c r="DI80" s="27">
        <v>29.896999999999998</v>
      </c>
      <c r="DJ80" s="27">
        <v>31.361000000000001</v>
      </c>
      <c r="DK80" s="18" t="s">
        <v>48</v>
      </c>
      <c r="DL80" s="23" t="s">
        <v>149</v>
      </c>
      <c r="DM80" s="115">
        <v>1</v>
      </c>
      <c r="DN80" s="98">
        <v>29.896999999999998</v>
      </c>
      <c r="DO80" s="27"/>
      <c r="DP80" s="77"/>
      <c r="DQ80" s="15">
        <f>IF(AND(DR$230&gt;4,DP80=1),6)+IF(AND(DR$230&gt;4,DP80=2),4)+IF(AND(DR$230&gt;4,DP80=3),3)+IF(AND(DR$230&gt;4,DP80=4),2)+IF(AND(DR$230&gt;4,DP80=5),1)+IF(AND(DR$230&gt;4,DP80&gt;5),1)+IF(AND(DR$230=4,DP80=1),4)+IF(AND(DR$230=4,DP80=2),3)+IF(AND(DR$230=4,DP80=3),2)+IF(AND(DR$230=4,DP80=4),1)+IF(AND(DR$230=3,DP80=1),3)+IF(AND(DR$230=3,DP80=2),2)+IF(AND(DR$230=3,DP80=3),1)+IF(AND(DR$230=2,DP80=1),2)+IF(AND(DR$230=2,DP80=2),1)+IF(AND(DR$230=1,DP80=1),1)</f>
        <v>0</v>
      </c>
      <c r="DR80" s="78"/>
      <c r="DS80" s="78"/>
      <c r="DT80" s="22">
        <f>IF(AND(DS$230&gt;4,DR80=1),12)+IF(AND(DS$230&gt;4,DR80=2),8)+IF(AND(DS$230&gt;4,DR80=3),6)+IF(AND(DS$230&gt;4,DR80=4),5)+IF(AND(DS$230&gt;4,DR80=5),4)+IF(AND(DS$230&gt;4,DR80=6),3)+IF(AND(DS$230&gt;4,DR80=7),2)+IF(AND(DS$230&gt;4,DR80&gt;7),1)+IF(AND(DS$230=4,DR80=1),8)+IF(AND(DS$230=4,DR80=2),6)+IF(AND(DS$230=4,DR80=3),4)+IF(AND(DS$230=4,DR80=4),2)+IF(AND(DS$230=3,DR80=1),6)+IF(AND(DS$230=3,DR80=2),4)+IF(AND(DS$230=3,DR80=3),2)+IF(AND(DS$230=2,DR80=1),4)+IF(AND(DS$230=2,DR80=2),2)+IF(AND(DS$230=1,DR80=1),2)</f>
        <v>0</v>
      </c>
      <c r="DU80" s="22">
        <f>IF(AND(DS$230&gt;4,DS80=1),12)+IF(AND(DS$230&gt;4,DS80=2),8)+IF(AND(DS$230&gt;4,DS80=3),6)+IF(AND(DS$230&gt;4,DS80=4),5)+IF(AND(DS$230&gt;4,DS80=5),4)+IF(AND(DS$230&gt;4,DS80=6),3)+IF(AND(DS$230&gt;4,DS80=7),2)+IF(AND(DS$230&gt;4,DS80&gt;7),1)+IF(AND(DS$230=4,DS80=1),8)+IF(AND(DS$230=4,DS80=2),6)+IF(AND(DS$230=4,DS80=3),4)+IF(AND(DS$230=4,DS80=4),2)+IF(AND(DS$230=3,DS80=1),6)+IF(AND(DS$230=3,DS80=2),4)+IF(AND(DS$230=3,DS80=3),2)+IF(AND(DS$230=2,DS80=1),4)+IF(AND(DS$230=2,DS80=2),2)+IF(AND(DS$230=1,DS80=1),2)</f>
        <v>0</v>
      </c>
      <c r="DV80" s="26" t="s">
        <v>45</v>
      </c>
      <c r="DW80" s="15">
        <f>+DQ80+DT80+DU80+EC80</f>
        <v>0</v>
      </c>
      <c r="DX80" s="79">
        <f>+DW80+DH80</f>
        <v>17</v>
      </c>
      <c r="DY80" s="27"/>
      <c r="DZ80" s="27"/>
      <c r="EA80" s="18" t="s">
        <v>48</v>
      </c>
      <c r="EB80" s="28"/>
      <c r="EC80" s="24"/>
      <c r="ED80" s="98">
        <v>29.896999999999998</v>
      </c>
      <c r="EE80" s="27"/>
      <c r="EF80" s="77"/>
      <c r="EG80" s="15">
        <f t="shared" si="163"/>
        <v>0</v>
      </c>
      <c r="EH80" s="78"/>
      <c r="EI80" s="78"/>
      <c r="EJ80" s="22">
        <f t="shared" si="164"/>
        <v>0</v>
      </c>
      <c r="EK80" s="22">
        <f t="shared" si="165"/>
        <v>0</v>
      </c>
      <c r="EL80" s="26" t="s">
        <v>48</v>
      </c>
      <c r="EM80" s="15">
        <f t="shared" si="153"/>
        <v>0</v>
      </c>
      <c r="EN80" s="79">
        <f t="shared" si="154"/>
        <v>17</v>
      </c>
      <c r="EO80" s="27"/>
      <c r="EP80" s="27"/>
      <c r="EQ80" s="18" t="s">
        <v>48</v>
      </c>
      <c r="ER80" s="28"/>
      <c r="ES80" s="115"/>
      <c r="ET80" s="98">
        <v>29.896999999999998</v>
      </c>
      <c r="EU80" s="27"/>
      <c r="EV80" s="77"/>
      <c r="EW80" s="15">
        <f t="shared" si="155"/>
        <v>0</v>
      </c>
      <c r="EX80" s="78"/>
      <c r="EY80" s="78"/>
      <c r="EZ80" s="22">
        <f t="shared" si="156"/>
        <v>0</v>
      </c>
      <c r="FA80" s="22">
        <f t="shared" si="157"/>
        <v>0</v>
      </c>
      <c r="FB80" s="26" t="s">
        <v>48</v>
      </c>
      <c r="FC80" s="15">
        <f t="shared" si="158"/>
        <v>0</v>
      </c>
      <c r="FD80" s="79">
        <f t="shared" si="159"/>
        <v>17</v>
      </c>
      <c r="FE80" s="27"/>
      <c r="FF80" s="27"/>
      <c r="FG80" s="18" t="s">
        <v>48</v>
      </c>
      <c r="FH80" s="28"/>
      <c r="FI80" s="115"/>
      <c r="FJ80" s="98">
        <v>29.896999999999998</v>
      </c>
      <c r="FK80" s="125"/>
      <c r="FL80" s="140"/>
      <c r="FM80" s="131"/>
      <c r="FN80" s="131"/>
      <c r="FO80" s="131"/>
      <c r="FP80" s="132"/>
      <c r="FQ80" s="141"/>
      <c r="FR80" s="140"/>
      <c r="FS80" s="131"/>
      <c r="FT80" s="131"/>
      <c r="FU80" s="132"/>
      <c r="FV80" s="141"/>
      <c r="FW80" s="140"/>
      <c r="FX80" s="131"/>
      <c r="FY80" s="131"/>
      <c r="FZ80" s="132"/>
      <c r="GA80" s="141"/>
      <c r="GB80" s="140"/>
      <c r="GC80" s="131"/>
      <c r="GD80" s="131"/>
      <c r="GE80" s="132"/>
      <c r="GF80" s="141"/>
      <c r="GG80" s="140"/>
      <c r="GH80" s="131"/>
      <c r="GI80" s="131"/>
      <c r="GJ80" s="132">
        <f t="shared" si="160"/>
        <v>0</v>
      </c>
      <c r="GK80" s="144" t="e">
        <f t="shared" si="161"/>
        <v>#DIV/0!</v>
      </c>
      <c r="GL80" s="140"/>
      <c r="GM80" s="131"/>
      <c r="GN80" s="131"/>
      <c r="GO80" s="132">
        <f t="shared" si="162"/>
        <v>0</v>
      </c>
      <c r="GP80" s="141"/>
    </row>
    <row r="81" spans="1:204" hidden="1" x14ac:dyDescent="0.25">
      <c r="A81" s="89" t="s">
        <v>90</v>
      </c>
      <c r="B81" s="10">
        <v>62</v>
      </c>
      <c r="C81" s="21"/>
      <c r="D81" s="20"/>
      <c r="E81" s="10" t="s">
        <v>178</v>
      </c>
      <c r="F81" s="13"/>
      <c r="G81" s="27"/>
      <c r="H81" s="25"/>
      <c r="I81" s="15"/>
      <c r="J81" s="10"/>
      <c r="K81" s="10"/>
      <c r="L81" s="15"/>
      <c r="M81" s="15"/>
      <c r="N81" s="26"/>
      <c r="O81" s="15"/>
      <c r="P81" s="15"/>
      <c r="Q81" s="27"/>
      <c r="R81" s="27"/>
      <c r="S81" s="18"/>
      <c r="T81" s="23"/>
      <c r="U81" s="115"/>
      <c r="V81" s="66"/>
      <c r="W81" s="27"/>
      <c r="X81" s="25"/>
      <c r="Y81" s="15"/>
      <c r="Z81" s="10"/>
      <c r="AA81" s="10"/>
      <c r="AB81" s="15"/>
      <c r="AC81" s="15"/>
      <c r="AD81" s="26"/>
      <c r="AE81" s="15"/>
      <c r="AF81" s="15"/>
      <c r="AG81" s="27"/>
      <c r="AH81" s="27"/>
      <c r="AI81" s="18"/>
      <c r="AJ81" s="18"/>
      <c r="AK81" s="115"/>
      <c r="AL81" s="13"/>
      <c r="AM81" s="27"/>
      <c r="AN81" s="25"/>
      <c r="AO81" s="15"/>
      <c r="AP81" s="10"/>
      <c r="AQ81" s="10"/>
      <c r="AR81" s="15"/>
      <c r="AS81" s="15"/>
      <c r="AT81" s="26"/>
      <c r="AU81" s="15"/>
      <c r="AV81" s="15"/>
      <c r="AW81" s="27"/>
      <c r="AX81" s="27"/>
      <c r="AY81" s="18"/>
      <c r="AZ81" s="18"/>
      <c r="BA81" s="115"/>
      <c r="BB81" s="13"/>
      <c r="BC81" s="27"/>
      <c r="BD81" s="25"/>
      <c r="BE81" s="15"/>
      <c r="BF81" s="10"/>
      <c r="BG81" s="10"/>
      <c r="BH81" s="15"/>
      <c r="BI81" s="15"/>
      <c r="BJ81" s="26"/>
      <c r="BK81" s="15"/>
      <c r="BL81" s="15"/>
      <c r="BM81" s="27"/>
      <c r="BN81" s="27"/>
      <c r="BO81" s="18"/>
      <c r="BP81" s="18"/>
      <c r="BQ81" s="115"/>
      <c r="BR81" s="13"/>
      <c r="BS81" s="27"/>
      <c r="BT81" s="25"/>
      <c r="BU81" s="15"/>
      <c r="BV81" s="10"/>
      <c r="BW81" s="10"/>
      <c r="BX81" s="15"/>
      <c r="BY81" s="15"/>
      <c r="BZ81" s="26"/>
      <c r="CA81" s="15"/>
      <c r="CB81" s="15"/>
      <c r="CC81" s="27"/>
      <c r="CD81" s="27"/>
      <c r="CE81" s="18"/>
      <c r="CF81" s="18"/>
      <c r="CG81" s="115"/>
      <c r="CH81" s="13"/>
      <c r="CI81" s="27"/>
      <c r="CJ81" s="25"/>
      <c r="CK81" s="15"/>
      <c r="CL81" s="10"/>
      <c r="CM81" s="10"/>
      <c r="CN81" s="15"/>
      <c r="CO81" s="15"/>
      <c r="CP81" s="26"/>
      <c r="CQ81" s="15"/>
      <c r="CR81" s="15"/>
      <c r="CS81" s="27"/>
      <c r="CT81" s="27"/>
      <c r="CU81" s="18"/>
      <c r="CV81" s="23"/>
      <c r="CW81" s="115"/>
      <c r="CX81" s="98"/>
      <c r="CY81" s="27">
        <v>29.699000000000002</v>
      </c>
      <c r="CZ81" s="77"/>
      <c r="DA81" s="15"/>
      <c r="DB81" s="78"/>
      <c r="DC81" s="78"/>
      <c r="DD81" s="15"/>
      <c r="DE81" s="15"/>
      <c r="DF81" s="26" t="s">
        <v>29</v>
      </c>
      <c r="DG81" s="15"/>
      <c r="DH81" s="79"/>
      <c r="DI81" s="27">
        <v>29.157</v>
      </c>
      <c r="DJ81" s="27">
        <v>30.440999999999999</v>
      </c>
      <c r="DK81" s="18" t="s">
        <v>48</v>
      </c>
      <c r="DL81" s="23" t="s">
        <v>141</v>
      </c>
      <c r="DM81" s="115"/>
      <c r="DN81" s="98">
        <v>29.699000000000002</v>
      </c>
      <c r="DO81" s="27"/>
      <c r="DP81" s="77"/>
      <c r="DQ81" s="15">
        <f>IF(AND(DR$230&gt;4,DP81=1),6)+IF(AND(DR$230&gt;4,DP81=2),4)+IF(AND(DR$230&gt;4,DP81=3),3)+IF(AND(DR$230&gt;4,DP81=4),2)+IF(AND(DR$230&gt;4,DP81=5),1)+IF(AND(DR$230&gt;4,DP81&gt;5),1)+IF(AND(DR$230=4,DP81=1),4)+IF(AND(DR$230=4,DP81=2),3)+IF(AND(DR$230=4,DP81=3),2)+IF(AND(DR$230=4,DP81=4),1)+IF(AND(DR$230=3,DP81=1),3)+IF(AND(DR$230=3,DP81=2),2)+IF(AND(DR$230=3,DP81=3),1)+IF(AND(DR$230=2,DP81=1),2)+IF(AND(DR$230=2,DP81=2),1)+IF(AND(DR$230=1,DP81=1),1)</f>
        <v>0</v>
      </c>
      <c r="DR81" s="78"/>
      <c r="DS81" s="78"/>
      <c r="DT81" s="22">
        <f>IF(AND(DS$230&gt;4,DR81=1),12)+IF(AND(DS$230&gt;4,DR81=2),8)+IF(AND(DS$230&gt;4,DR81=3),6)+IF(AND(DS$230&gt;4,DR81=4),5)+IF(AND(DS$230&gt;4,DR81=5),4)+IF(AND(DS$230&gt;4,DR81=6),3)+IF(AND(DS$230&gt;4,DR81=7),2)+IF(AND(DS$230&gt;4,DR81&gt;7),1)+IF(AND(DS$230=4,DR81=1),8)+IF(AND(DS$230=4,DR81=2),6)+IF(AND(DS$230=4,DR81=3),4)+IF(AND(DS$230=4,DR81=4),2)+IF(AND(DS$230=3,DR81=1),6)+IF(AND(DS$230=3,DR81=2),4)+IF(AND(DS$230=3,DR81=3),2)+IF(AND(DS$230=2,DR81=1),4)+IF(AND(DS$230=2,DR81=2),2)+IF(AND(DS$230=1,DR81=1),2)</f>
        <v>0</v>
      </c>
      <c r="DU81" s="22">
        <f>IF(AND(DS$230&gt;4,DS81=1),12)+IF(AND(DS$230&gt;4,DS81=2),8)+IF(AND(DS$230&gt;4,DS81=3),6)+IF(AND(DS$230&gt;4,DS81=4),5)+IF(AND(DS$230&gt;4,DS81=5),4)+IF(AND(DS$230&gt;4,DS81=6),3)+IF(AND(DS$230&gt;4,DS81=7),2)+IF(AND(DS$230&gt;4,DS81&gt;7),1)+IF(AND(DS$230=4,DS81=1),8)+IF(AND(DS$230=4,DS81=2),6)+IF(AND(DS$230=4,DS81=3),4)+IF(AND(DS$230=4,DS81=4),2)+IF(AND(DS$230=3,DS81=1),6)+IF(AND(DS$230=3,DS81=2),4)+IF(AND(DS$230=3,DS81=3),2)+IF(AND(DS$230=2,DS81=1),4)+IF(AND(DS$230=2,DS81=2),2)+IF(AND(DS$230=1,DS81=1),2)</f>
        <v>0</v>
      </c>
      <c r="DV81" s="26" t="s">
        <v>29</v>
      </c>
      <c r="DW81" s="15">
        <f>+DQ81+DT81+DU81+EC81</f>
        <v>0</v>
      </c>
      <c r="DX81" s="79">
        <f>+DW81+DH81</f>
        <v>0</v>
      </c>
      <c r="DY81" s="27"/>
      <c r="DZ81" s="27"/>
      <c r="EA81" s="18" t="s">
        <v>48</v>
      </c>
      <c r="EB81" s="18" t="s">
        <v>52</v>
      </c>
      <c r="EC81" s="24"/>
      <c r="ED81" s="98">
        <v>29.699000000000002</v>
      </c>
      <c r="EE81" s="27">
        <v>32.207000000000001</v>
      </c>
      <c r="EF81" s="77">
        <v>4</v>
      </c>
      <c r="EG81" s="15">
        <f t="shared" si="163"/>
        <v>2</v>
      </c>
      <c r="EH81" s="78"/>
      <c r="EI81" s="78">
        <v>2</v>
      </c>
      <c r="EJ81" s="22">
        <f t="shared" si="164"/>
        <v>0</v>
      </c>
      <c r="EK81" s="22">
        <f t="shared" si="165"/>
        <v>8</v>
      </c>
      <c r="EL81" s="26" t="s">
        <v>48</v>
      </c>
      <c r="EM81" s="15">
        <f t="shared" si="153"/>
        <v>10</v>
      </c>
      <c r="EN81" s="79">
        <f t="shared" si="154"/>
        <v>10</v>
      </c>
      <c r="EO81" s="27">
        <v>31.792999999999999</v>
      </c>
      <c r="EP81" s="27">
        <v>32.777000000000001</v>
      </c>
      <c r="EQ81" s="18" t="s">
        <v>48</v>
      </c>
      <c r="ER81" s="18" t="s">
        <v>52</v>
      </c>
      <c r="ES81" s="115"/>
      <c r="ET81" s="98">
        <v>29.699000000000002</v>
      </c>
      <c r="EU81" s="27"/>
      <c r="EV81" s="77"/>
      <c r="EW81" s="15">
        <f t="shared" si="155"/>
        <v>0</v>
      </c>
      <c r="EX81" s="78"/>
      <c r="EY81" s="78"/>
      <c r="EZ81" s="22">
        <f t="shared" si="156"/>
        <v>0</v>
      </c>
      <c r="FA81" s="22">
        <f t="shared" si="157"/>
        <v>0</v>
      </c>
      <c r="FB81" s="26" t="s">
        <v>48</v>
      </c>
      <c r="FC81" s="15">
        <f t="shared" si="158"/>
        <v>0</v>
      </c>
      <c r="FD81" s="79">
        <f t="shared" si="159"/>
        <v>10</v>
      </c>
      <c r="FE81" s="27"/>
      <c r="FF81" s="27"/>
      <c r="FG81" s="18" t="s">
        <v>48</v>
      </c>
      <c r="FH81" s="18" t="s">
        <v>52</v>
      </c>
      <c r="FI81" s="115"/>
      <c r="FJ81" s="98">
        <v>29.699000000000002</v>
      </c>
      <c r="FK81" s="125"/>
      <c r="FL81" s="140"/>
      <c r="FM81" s="131"/>
      <c r="FN81" s="131"/>
      <c r="FO81" s="131"/>
      <c r="FP81" s="132"/>
      <c r="FQ81" s="141"/>
      <c r="FR81" s="140"/>
      <c r="FS81" s="131"/>
      <c r="FT81" s="131"/>
      <c r="FU81" s="132"/>
      <c r="FV81" s="141"/>
      <c r="FW81" s="140"/>
      <c r="FX81" s="131"/>
      <c r="FY81" s="131"/>
      <c r="FZ81" s="132"/>
      <c r="GA81" s="141"/>
      <c r="GB81" s="140"/>
      <c r="GC81" s="131"/>
      <c r="GD81" s="131"/>
      <c r="GE81" s="132"/>
      <c r="GF81" s="141"/>
      <c r="GG81" s="140"/>
      <c r="GH81" s="131"/>
      <c r="GI81" s="131"/>
      <c r="GJ81" s="132">
        <f t="shared" si="160"/>
        <v>0</v>
      </c>
      <c r="GK81" s="144" t="e">
        <f t="shared" si="161"/>
        <v>#DIV/0!</v>
      </c>
      <c r="GL81" s="140"/>
      <c r="GM81" s="131"/>
      <c r="GN81" s="131"/>
      <c r="GO81" s="132">
        <f t="shared" si="162"/>
        <v>0</v>
      </c>
      <c r="GP81" s="141"/>
    </row>
    <row r="82" spans="1:204" hidden="1" x14ac:dyDescent="0.25">
      <c r="A82" s="89" t="s">
        <v>180</v>
      </c>
      <c r="B82" s="10">
        <v>130</v>
      </c>
      <c r="C82" s="21"/>
      <c r="D82" s="20"/>
      <c r="E82" s="10" t="s">
        <v>42</v>
      </c>
      <c r="F82" s="13"/>
      <c r="G82" s="27"/>
      <c r="H82" s="25"/>
      <c r="I82" s="15"/>
      <c r="J82" s="10"/>
      <c r="K82" s="10"/>
      <c r="L82" s="15"/>
      <c r="M82" s="15"/>
      <c r="N82" s="26"/>
      <c r="O82" s="15"/>
      <c r="P82" s="15"/>
      <c r="Q82" s="27"/>
      <c r="R82" s="27"/>
      <c r="S82" s="18"/>
      <c r="T82" s="23"/>
      <c r="U82" s="115"/>
      <c r="V82" s="66"/>
      <c r="W82" s="27"/>
      <c r="X82" s="25"/>
      <c r="Y82" s="15"/>
      <c r="Z82" s="10"/>
      <c r="AA82" s="10"/>
      <c r="AB82" s="15"/>
      <c r="AC82" s="15"/>
      <c r="AD82" s="26"/>
      <c r="AE82" s="15"/>
      <c r="AF82" s="15"/>
      <c r="AG82" s="27"/>
      <c r="AH82" s="27"/>
      <c r="AI82" s="18"/>
      <c r="AJ82" s="18"/>
      <c r="AK82" s="115"/>
      <c r="AL82" s="13"/>
      <c r="AM82" s="27"/>
      <c r="AN82" s="25"/>
      <c r="AO82" s="15"/>
      <c r="AP82" s="10"/>
      <c r="AQ82" s="10"/>
      <c r="AR82" s="15"/>
      <c r="AS82" s="15"/>
      <c r="AT82" s="26"/>
      <c r="AU82" s="15"/>
      <c r="AV82" s="15"/>
      <c r="AW82" s="27"/>
      <c r="AX82" s="27"/>
      <c r="AY82" s="18"/>
      <c r="AZ82" s="18"/>
      <c r="BA82" s="115"/>
      <c r="BB82" s="13"/>
      <c r="BC82" s="27"/>
      <c r="BD82" s="25"/>
      <c r="BE82" s="15"/>
      <c r="BF82" s="10"/>
      <c r="BG82" s="10"/>
      <c r="BH82" s="15"/>
      <c r="BI82" s="15"/>
      <c r="BJ82" s="26"/>
      <c r="BK82" s="15"/>
      <c r="BL82" s="15"/>
      <c r="BM82" s="27"/>
      <c r="BN82" s="27"/>
      <c r="BO82" s="18"/>
      <c r="BP82" s="18"/>
      <c r="BQ82" s="115"/>
      <c r="BR82" s="13"/>
      <c r="BS82" s="27"/>
      <c r="BT82" s="25"/>
      <c r="BU82" s="15"/>
      <c r="BV82" s="10"/>
      <c r="BW82" s="10"/>
      <c r="BX82" s="15"/>
      <c r="BY82" s="15"/>
      <c r="BZ82" s="26"/>
      <c r="CA82" s="15"/>
      <c r="CB82" s="15"/>
      <c r="CC82" s="27"/>
      <c r="CD82" s="27"/>
      <c r="CE82" s="18"/>
      <c r="CF82" s="18"/>
      <c r="CG82" s="115"/>
      <c r="CH82" s="13"/>
      <c r="CI82" s="27"/>
      <c r="CJ82" s="25"/>
      <c r="CK82" s="15"/>
      <c r="CL82" s="10"/>
      <c r="CM82" s="10"/>
      <c r="CN82" s="15"/>
      <c r="CO82" s="15"/>
      <c r="CP82" s="26"/>
      <c r="CQ82" s="15"/>
      <c r="CR82" s="15"/>
      <c r="CS82" s="27"/>
      <c r="CT82" s="27"/>
      <c r="CU82" s="18"/>
      <c r="CV82" s="23"/>
      <c r="CW82" s="115"/>
      <c r="CX82" s="98">
        <v>31.295000000000002</v>
      </c>
      <c r="CY82" s="27">
        <v>34.529000000000003</v>
      </c>
      <c r="CZ82" s="77">
        <v>5</v>
      </c>
      <c r="DA82" s="15">
        <f>IF(AND(DB$230&gt;4,CZ82=1),6)+IF(AND(DB$230&gt;4,CZ82=2),4)+IF(AND(DB$230&gt;4,CZ82=3),3)+IF(AND(DB$230&gt;4,CZ82=4),2)+IF(AND(DB$230&gt;4,CZ82=5),1)+IF(AND(DB$230&gt;4,CZ82&gt;5),1)+IF(AND(DB$230=4,CZ82=1),4)+IF(AND(DB$230=4,CZ82=2),3)+IF(AND(DB$230=4,CZ82=3),2)+IF(AND(DB$230=4,CZ82=4),1)+IF(AND(DB$230=3,CZ82=1),3)+IF(AND(DB$230=3,CZ82=2),2)+IF(AND(DB$230=3,CZ82=3),1)+IF(AND(DB$230=2,CZ82=1),2)+IF(AND(DB$230=2,CZ82=2),1)+IF(AND(DB$230=1,CZ82=1),1)</f>
        <v>1</v>
      </c>
      <c r="DB82" s="78">
        <v>3</v>
      </c>
      <c r="DC82" s="78"/>
      <c r="DD82" s="22">
        <f>IF(AND(DC$230&gt;4,DB82=1),12)+IF(AND(DC$230&gt;4,DB82=2),8)+IF(AND(DC$230&gt;4,DB82=3),6)+IF(AND(DC$230&gt;4,DB82=4),5)+IF(AND(DC$230&gt;4,DB82=5),4)+IF(AND(DC$230&gt;4,DB82=6),3)+IF(AND(DC$230&gt;4,DB82=7),2)+IF(AND(DC$230&gt;4,DB82&gt;7),1)+IF(AND(DC$230=4,DB82=1),8)+IF(AND(DC$230=4,DB82=2),6)+IF(AND(DC$230=4,DB82=3),4)+IF(AND(DC$230=4,DB82=4),2)+IF(AND(DC$230=3,DB82=1),6)+IF(AND(DC$230=3,DB82=2),4)+IF(AND(DC$230=3,DB82=3),2)+IF(AND(DC$230=2,DB82=1),4)+IF(AND(DC$230=2,DB82=2),2)+IF(AND(DC$230=1,DB82=1),2)</f>
        <v>6</v>
      </c>
      <c r="DE82" s="22">
        <f>IF(AND(DC$230&gt;4,DC82=1),12)+IF(AND(DC$230&gt;4,DC82=2),8)+IF(AND(DC$230&gt;4,DC82=3),6)+IF(AND(DC$230&gt;4,DC82=4),5)+IF(AND(DC$230&gt;4,DC82=5),4)+IF(AND(DC$230&gt;4,DC82=6),3)+IF(AND(DC$230&gt;4,DC82=7),2)+IF(AND(DC$230&gt;4,DC82&gt;7),1)+IF(AND(DC$230=4,DC82=1),8)+IF(AND(DC$230=4,DC82=2),6)+IF(AND(DC$230=4,DC82=3),4)+IF(AND(DC$230=4,DC82=4),2)+IF(AND(DC$230=3,DC82=1),6)+IF(AND(DC$230=3,DC82=2),4)+IF(AND(DC$230=3,DC82=3),2)+IF(AND(DC$230=2,DC82=1),4)+IF(AND(DC$230=2,DC82=2),2)+IF(AND(DC$230=1,DC82=1),2)</f>
        <v>0</v>
      </c>
      <c r="DF82" s="26" t="s">
        <v>48</v>
      </c>
      <c r="DG82" s="15">
        <f>+DA82+DD82+DE82+DM82</f>
        <v>7</v>
      </c>
      <c r="DH82" s="79">
        <f>+DG82+CR82</f>
        <v>7</v>
      </c>
      <c r="DI82" s="27">
        <v>35.197000000000003</v>
      </c>
      <c r="DJ82" s="27"/>
      <c r="DK82" s="18" t="s">
        <v>48</v>
      </c>
      <c r="DL82" s="28"/>
      <c r="DM82" s="115"/>
      <c r="DN82" s="98">
        <v>31.295000000000002</v>
      </c>
      <c r="DO82" s="27"/>
      <c r="DP82" s="77"/>
      <c r="DQ82" s="15">
        <f>IF(AND(DR$230&gt;4,DP82=1),6)+IF(AND(DR$230&gt;4,DP82=2),4)+IF(AND(DR$230&gt;4,DP82=3),3)+IF(AND(DR$230&gt;4,DP82=4),2)+IF(AND(DR$230&gt;4,DP82=5),1)+IF(AND(DR$230&gt;4,DP82&gt;5),1)+IF(AND(DR$230=4,DP82=1),4)+IF(AND(DR$230=4,DP82=2),3)+IF(AND(DR$230=4,DP82=3),2)+IF(AND(DR$230=4,DP82=4),1)+IF(AND(DR$230=3,DP82=1),3)+IF(AND(DR$230=3,DP82=2),2)+IF(AND(DR$230=3,DP82=3),1)+IF(AND(DR$230=2,DP82=1),2)+IF(AND(DR$230=2,DP82=2),1)+IF(AND(DR$230=1,DP82=1),1)</f>
        <v>0</v>
      </c>
      <c r="DR82" s="78"/>
      <c r="DS82" s="78"/>
      <c r="DT82" s="22">
        <f>IF(AND(DS$230&gt;4,DR82=1),12)+IF(AND(DS$230&gt;4,DR82=2),8)+IF(AND(DS$230&gt;4,DR82=3),6)+IF(AND(DS$230&gt;4,DR82=4),5)+IF(AND(DS$230&gt;4,DR82=5),4)+IF(AND(DS$230&gt;4,DR82=6),3)+IF(AND(DS$230&gt;4,DR82=7),2)+IF(AND(DS$230&gt;4,DR82&gt;7),1)+IF(AND(DS$230=4,DR82=1),8)+IF(AND(DS$230=4,DR82=2),6)+IF(AND(DS$230=4,DR82=3),4)+IF(AND(DS$230=4,DR82=4),2)+IF(AND(DS$230=3,DR82=1),6)+IF(AND(DS$230=3,DR82=2),4)+IF(AND(DS$230=3,DR82=3),2)+IF(AND(DS$230=2,DR82=1),4)+IF(AND(DS$230=2,DR82=2),2)+IF(AND(DS$230=1,DR82=1),2)</f>
        <v>0</v>
      </c>
      <c r="DU82" s="22">
        <f>IF(AND(DS$230&gt;4,DS82=1),12)+IF(AND(DS$230&gt;4,DS82=2),8)+IF(AND(DS$230&gt;4,DS82=3),6)+IF(AND(DS$230&gt;4,DS82=4),5)+IF(AND(DS$230&gt;4,DS82=5),4)+IF(AND(DS$230&gt;4,DS82=6),3)+IF(AND(DS$230&gt;4,DS82=7),2)+IF(AND(DS$230&gt;4,DS82&gt;7),1)+IF(AND(DS$230=4,DS82=1),8)+IF(AND(DS$230=4,DS82=2),6)+IF(AND(DS$230=4,DS82=3),4)+IF(AND(DS$230=4,DS82=4),2)+IF(AND(DS$230=3,DS82=1),6)+IF(AND(DS$230=3,DS82=2),4)+IF(AND(DS$230=3,DS82=3),2)+IF(AND(DS$230=2,DS82=1),4)+IF(AND(DS$230=2,DS82=2),2)+IF(AND(DS$230=1,DS82=1),2)</f>
        <v>0</v>
      </c>
      <c r="DV82" s="26" t="s">
        <v>48</v>
      </c>
      <c r="DW82" s="15">
        <f>+DQ82+DT82+DU82+EC82</f>
        <v>0</v>
      </c>
      <c r="DX82" s="79">
        <f>+DW82+DH82</f>
        <v>7</v>
      </c>
      <c r="DY82" s="27"/>
      <c r="DZ82" s="27"/>
      <c r="EA82" s="18" t="s">
        <v>48</v>
      </c>
      <c r="EB82" s="28"/>
      <c r="EC82" s="24"/>
      <c r="ED82" s="98">
        <v>31.295000000000002</v>
      </c>
      <c r="EE82" s="27"/>
      <c r="EF82" s="77"/>
      <c r="EG82" s="15">
        <f t="shared" si="163"/>
        <v>0</v>
      </c>
      <c r="EH82" s="78"/>
      <c r="EI82" s="78"/>
      <c r="EJ82" s="22">
        <f t="shared" si="164"/>
        <v>0</v>
      </c>
      <c r="EK82" s="22">
        <f t="shared" si="165"/>
        <v>0</v>
      </c>
      <c r="EL82" s="26" t="s">
        <v>48</v>
      </c>
      <c r="EM82" s="15">
        <f t="shared" si="153"/>
        <v>0</v>
      </c>
      <c r="EN82" s="79">
        <f t="shared" si="154"/>
        <v>7</v>
      </c>
      <c r="EO82" s="27"/>
      <c r="EP82" s="27"/>
      <c r="EQ82" s="18" t="s">
        <v>48</v>
      </c>
      <c r="ER82" s="28"/>
      <c r="ES82" s="115"/>
      <c r="ET82" s="98">
        <v>31.295000000000002</v>
      </c>
      <c r="EU82" s="27"/>
      <c r="EV82" s="77"/>
      <c r="EW82" s="15">
        <f t="shared" si="155"/>
        <v>0</v>
      </c>
      <c r="EX82" s="78"/>
      <c r="EY82" s="78"/>
      <c r="EZ82" s="22">
        <f t="shared" si="156"/>
        <v>0</v>
      </c>
      <c r="FA82" s="22">
        <f t="shared" si="157"/>
        <v>0</v>
      </c>
      <c r="FB82" s="26" t="s">
        <v>48</v>
      </c>
      <c r="FC82" s="15">
        <f t="shared" si="158"/>
        <v>0</v>
      </c>
      <c r="FD82" s="79">
        <f t="shared" si="159"/>
        <v>7</v>
      </c>
      <c r="FE82" s="27"/>
      <c r="FF82" s="27"/>
      <c r="FG82" s="18" t="s">
        <v>48</v>
      </c>
      <c r="FH82" s="28"/>
      <c r="FI82" s="115"/>
      <c r="FJ82" s="98">
        <v>31.295000000000002</v>
      </c>
      <c r="FK82" s="125"/>
      <c r="FL82" s="140"/>
      <c r="FM82" s="131"/>
      <c r="FN82" s="131"/>
      <c r="FO82" s="131"/>
      <c r="FP82" s="132"/>
      <c r="FQ82" s="141"/>
      <c r="FR82" s="140"/>
      <c r="FS82" s="131"/>
      <c r="FT82" s="131"/>
      <c r="FU82" s="132"/>
      <c r="FV82" s="141"/>
      <c r="FW82" s="140"/>
      <c r="FX82" s="131"/>
      <c r="FY82" s="131"/>
      <c r="FZ82" s="132"/>
      <c r="GA82" s="141"/>
      <c r="GB82" s="140"/>
      <c r="GC82" s="131"/>
      <c r="GD82" s="131"/>
      <c r="GE82" s="132"/>
      <c r="GF82" s="141"/>
      <c r="GG82" s="140"/>
      <c r="GH82" s="131"/>
      <c r="GI82" s="131"/>
      <c r="GJ82" s="132">
        <f t="shared" si="160"/>
        <v>0</v>
      </c>
      <c r="GK82" s="144" t="e">
        <f t="shared" si="161"/>
        <v>#DIV/0!</v>
      </c>
      <c r="GL82" s="140"/>
      <c r="GM82" s="131"/>
      <c r="GN82" s="131"/>
      <c r="GO82" s="132">
        <f t="shared" si="162"/>
        <v>0</v>
      </c>
      <c r="GP82" s="141"/>
    </row>
    <row r="83" spans="1:204" hidden="1" x14ac:dyDescent="0.25">
      <c r="A83" s="89" t="s">
        <v>139</v>
      </c>
      <c r="B83" s="10">
        <v>148</v>
      </c>
      <c r="C83" s="21"/>
      <c r="D83" s="20"/>
      <c r="E83" s="10" t="s">
        <v>109</v>
      </c>
      <c r="F83" s="13"/>
      <c r="G83" s="27"/>
      <c r="H83" s="25"/>
      <c r="I83" s="15"/>
      <c r="J83" s="10"/>
      <c r="K83" s="10"/>
      <c r="L83" s="15"/>
      <c r="M83" s="15"/>
      <c r="N83" s="26"/>
      <c r="O83" s="15"/>
      <c r="P83" s="15"/>
      <c r="Q83" s="27"/>
      <c r="R83" s="27"/>
      <c r="S83" s="18"/>
      <c r="T83" s="23"/>
      <c r="U83" s="115"/>
      <c r="V83" s="66">
        <v>28.285</v>
      </c>
      <c r="W83" s="27"/>
      <c r="X83" s="25"/>
      <c r="Y83" s="15"/>
      <c r="Z83" s="10"/>
      <c r="AA83" s="10"/>
      <c r="AB83" s="15"/>
      <c r="AC83" s="15"/>
      <c r="AD83" s="26" t="s">
        <v>29</v>
      </c>
      <c r="AE83" s="15"/>
      <c r="AF83" s="15"/>
      <c r="AG83" s="27">
        <v>29.14</v>
      </c>
      <c r="AH83" s="27">
        <v>30.154</v>
      </c>
      <c r="AI83" s="18" t="s">
        <v>48</v>
      </c>
      <c r="AJ83" s="23" t="s">
        <v>141</v>
      </c>
      <c r="AK83" s="115"/>
      <c r="AL83" s="98">
        <v>28.285</v>
      </c>
      <c r="AM83" s="27"/>
      <c r="AN83" s="96"/>
      <c r="AO83" s="15">
        <f>IF(AND(AP$230&gt;4,AN83=1),6)+IF(AND(AP$230&gt;4,AN83=2),4)+IF(AND(AP$230&gt;4,AN83=3),3)+IF(AND(AP$230&gt;4,AN83=4),2)+IF(AND(AP$230&gt;4,AN83=5),1)+IF(AND(AP$230&gt;4,AN83&gt;5),1)+IF(AND(AP$230=4,AN83=1),4)+IF(AND(AP$230=4,AN83=2),3)+IF(AND(AP$230=4,AN83=3),2)+IF(AND(AP$230=4,AN83=4),1)+IF(AND(AP$230=3,AN83=1),3)+IF(AND(AP$230=3,AN83=2),2)+IF(AND(AP$230=3,AN83=3),1)+IF(AND(AP$230=2,AN83=1),2)+IF(AND(AP$230=2,AN83=2),1)+IF(AND(AP$230=1,AN83=1),1)</f>
        <v>0</v>
      </c>
      <c r="AP83" s="97"/>
      <c r="AQ83" s="97"/>
      <c r="AR83" s="22">
        <f>IF(AND(AQ$230&gt;4,AP83=1),12)+IF(AND(AQ$230&gt;4,AP83=2),8)+IF(AND(AQ$230&gt;4,AP83=3),6)+IF(AND(AQ$230&gt;4,AP83=4),5)+IF(AND(AQ$230&gt;4,AP83=5),4)+IF(AND(AQ$230&gt;4,AP83=6),3)+IF(AND(AQ$230&gt;4,AP83=7),2)+IF(AND(AQ$230&gt;4,AP83&gt;7),1)+IF(AND(AQ$230=4,AP83=1),8)+IF(AND(AQ$230=4,AP83=2),6)+IF(AND(AQ$230=4,AP83=3),4)+IF(AND(AQ$230=4,AP83=4),2)+IF(AND(AQ$230=3,AP83=1),6)+IF(AND(AQ$230=3,AP83=2),4)+IF(AND(AQ$230=3,AP83=3),2)+IF(AND(AQ$230=2,AP83=1),4)+IF(AND(AQ$230=2,AP83=2),2)+IF(AND(AQ$230=1,AP83=1),2)</f>
        <v>0</v>
      </c>
      <c r="AS83" s="22">
        <f>IF(AND(AQ$230&gt;4,AQ83=1),12)+IF(AND(AQ$230&gt;4,AQ83=2),8)+IF(AND(AQ$230&gt;4,AQ83=3),6)+IF(AND(AQ$230&gt;4,AQ83=4),5)+IF(AND(AQ$230&gt;4,AQ83=5),4)+IF(AND(AQ$230&gt;4,AQ83=6),3)+IF(AND(AQ$230&gt;4,AQ83=7),2)+IF(AND(AQ$230&gt;4,AQ83&gt;7),1)+IF(AND(AQ$230=4,AQ83=1),8)+IF(AND(AQ$230=4,AQ83=2),6)+IF(AND(AQ$230=4,AQ83=3),4)+IF(AND(AQ$230=4,AQ83=4),2)+IF(AND(AQ$230=3,AQ83=1),6)+IF(AND(AQ$230=3,AQ83=2),4)+IF(AND(AQ$230=3,AQ83=3),2)+IF(AND(AQ$230=2,AQ83=1),4)+IF(AND(AQ$230=2,AQ83=2),2)+IF(AND(AQ$230=1,AQ83=1),2)</f>
        <v>0</v>
      </c>
      <c r="AT83" s="26" t="s">
        <v>48</v>
      </c>
      <c r="AU83" s="15">
        <f>+AO83+AR83+AS83+BA83</f>
        <v>0</v>
      </c>
      <c r="AV83" s="79">
        <f>+AU83+AF83</f>
        <v>0</v>
      </c>
      <c r="AW83" s="27"/>
      <c r="AX83" s="27"/>
      <c r="AY83" s="18" t="s">
        <v>48</v>
      </c>
      <c r="AZ83" s="18" t="s">
        <v>52</v>
      </c>
      <c r="BA83" s="115"/>
      <c r="BB83" s="98">
        <v>28.285</v>
      </c>
      <c r="BC83" s="27"/>
      <c r="BD83" s="96"/>
      <c r="BE83" s="15">
        <f>IF(AND(BF$230&gt;4,BD83=1),6)+IF(AND(BF$230&gt;4,BD83=2),4)+IF(AND(BF$230&gt;4,BD83=3),3)+IF(AND(BF$230&gt;4,BD83=4),2)+IF(AND(BF$230&gt;4,BD83=5),1)+IF(AND(BF$230&gt;4,BD83&gt;5),1)+IF(AND(BF$230=4,BD83=1),4)+IF(AND(BF$230=4,BD83=2),3)+IF(AND(BF$230=4,BD83=3),2)+IF(AND(BF$230=4,BD83=4),1)+IF(AND(BF$230=3,BD83=1),3)+IF(AND(BF$230=3,BD83=2),2)+IF(AND(BF$230=3,BD83=3),1)+IF(AND(BF$230=2,BD83=1),2)+IF(AND(BF$230=2,BD83=2),1)+IF(AND(BF$230=1,BD83=1),1)</f>
        <v>0</v>
      </c>
      <c r="BF83" s="97"/>
      <c r="BG83" s="97"/>
      <c r="BH83" s="22">
        <f>IF(AND(BG$230&gt;4,BF83=1),12)+IF(AND(BG$230&gt;4,BF83=2),8)+IF(AND(BG$230&gt;4,BF83=3),6)+IF(AND(BG$230&gt;4,BF83=4),5)+IF(AND(BG$230&gt;4,BF83=5),4)+IF(AND(BG$230&gt;4,BF83=6),3)+IF(AND(BG$230&gt;4,BF83=7),2)+IF(AND(BG$230&gt;4,BF83&gt;7),1)+IF(AND(BG$230=4,BF83=1),8)+IF(AND(BG$230=4,BF83=2),6)+IF(AND(BG$230=4,BF83=3),4)+IF(AND(BG$230=4,BF83=4),2)+IF(AND(BG$230=3,BF83=1),6)+IF(AND(BG$230=3,BF83=2),4)+IF(AND(BG$230=3,BF83=3),2)+IF(AND(BG$230=2,BF83=1),4)+IF(AND(BG$230=2,BF83=2),2)+IF(AND(BG$230=1,BF83=1),2)</f>
        <v>0</v>
      </c>
      <c r="BI83" s="22">
        <f>IF(AND(BG$230&gt;4,BG83=1),12)+IF(AND(BG$230&gt;4,BG83=2),8)+IF(AND(BG$230&gt;4,BG83=3),6)+IF(AND(BG$230&gt;4,BG83=4),5)+IF(AND(BG$230&gt;4,BG83=5),4)+IF(AND(BG$230&gt;4,BG83=6),3)+IF(AND(BG$230&gt;4,BG83=7),2)+IF(AND(BG$230&gt;4,BG83&gt;7),1)+IF(AND(BG$230=4,BG83=1),8)+IF(AND(BG$230=4,BG83=2),6)+IF(AND(BG$230=4,BG83=3),4)+IF(AND(BG$230=4,BG83=4),2)+IF(AND(BG$230=3,BG83=1),6)+IF(AND(BG$230=3,BG83=2),4)+IF(AND(BG$230=3,BG83=3),2)+IF(AND(BG$230=2,BG83=1),4)+IF(AND(BG$230=2,BG83=2),2)+IF(AND(BG$230=1,BG83=1),2)</f>
        <v>0</v>
      </c>
      <c r="BJ83" s="26" t="s">
        <v>48</v>
      </c>
      <c r="BK83" s="15">
        <f>+BE83+BH83+BI83+BQ83</f>
        <v>0</v>
      </c>
      <c r="BL83" s="79">
        <f>+BK83+AV83</f>
        <v>0</v>
      </c>
      <c r="BM83" s="27"/>
      <c r="BN83" s="27"/>
      <c r="BO83" s="18" t="s">
        <v>48</v>
      </c>
      <c r="BP83" s="18" t="s">
        <v>52</v>
      </c>
      <c r="BQ83" s="115"/>
      <c r="BR83" s="98">
        <v>28.285</v>
      </c>
      <c r="BS83" s="27"/>
      <c r="BT83" s="96"/>
      <c r="BU83" s="15">
        <f>IF(AND(BV$230&gt;4,BT83=1),6)+IF(AND(BV$230&gt;4,BT83=2),4)+IF(AND(BV$230&gt;4,BT83=3),3)+IF(AND(BV$230&gt;4,BT83=4),2)+IF(AND(BV$230&gt;4,BT83=5),1)+IF(AND(BV$230&gt;4,BT83&gt;5),1)+IF(AND(BV$230=4,BT83=1),4)+IF(AND(BV$230=4,BT83=2),3)+IF(AND(BV$230=4,BT83=3),2)+IF(AND(BV$230=4,BT83=4),1)+IF(AND(BV$230=3,BT83=1),3)+IF(AND(BV$230=3,BT83=2),2)+IF(AND(BV$230=3,BT83=3),1)+IF(AND(BV$230=2,BT83=1),2)+IF(AND(BV$230=2,BT83=2),1)+IF(AND(BV$230=1,BT83=1),1)</f>
        <v>0</v>
      </c>
      <c r="BV83" s="97"/>
      <c r="BW83" s="97"/>
      <c r="BX83" s="22">
        <f>IF(AND(BW$230&gt;4,BV83=1),12)+IF(AND(BW$230&gt;4,BV83=2),8)+IF(AND(BW$230&gt;4,BV83=3),6)+IF(AND(BW$230&gt;4,BV83=4),5)+IF(AND(BW$230&gt;4,BV83=5),4)+IF(AND(BW$230&gt;4,BV83=6),3)+IF(AND(BW$230&gt;4,BV83=7),2)+IF(AND(BW$230&gt;4,BV83&gt;7),1)+IF(AND(BW$230=4,BV83=1),8)+IF(AND(BW$230=4,BV83=2),6)+IF(AND(BW$230=4,BV83=3),4)+IF(AND(BW$230=4,BV83=4),2)+IF(AND(BW$230=3,BV83=1),6)+IF(AND(BW$230=3,BV83=2),4)+IF(AND(BW$230=3,BV83=3),2)+IF(AND(BW$230=2,BV83=1),4)+IF(AND(BW$230=2,BV83=2),2)+IF(AND(BW$230=1,BV83=1),2)</f>
        <v>0</v>
      </c>
      <c r="BY83" s="22">
        <f>IF(AND(BW$230&gt;4,BW83=1),12)+IF(AND(BW$230&gt;4,BW83=2),8)+IF(AND(BW$230&gt;4,BW83=3),6)+IF(AND(BW$230&gt;4,BW83=4),5)+IF(AND(BW$230&gt;4,BW83=5),4)+IF(AND(BW$230&gt;4,BW83=6),3)+IF(AND(BW$230&gt;4,BW83=7),2)+IF(AND(BW$230&gt;4,BW83&gt;7),1)+IF(AND(BW$230=4,BW83=1),8)+IF(AND(BW$230=4,BW83=2),6)+IF(AND(BW$230=4,BW83=3),4)+IF(AND(BW$230=4,BW83=4),2)+IF(AND(BW$230=3,BW83=1),6)+IF(AND(BW$230=3,BW83=2),4)+IF(AND(BW$230=3,BW83=3),2)+IF(AND(BW$230=2,BW83=1),4)+IF(AND(BW$230=2,BW83=2),2)+IF(AND(BW$230=1,BW83=1),2)</f>
        <v>0</v>
      </c>
      <c r="BZ83" s="26" t="s">
        <v>48</v>
      </c>
      <c r="CA83" s="15">
        <f>+BU83+BX83+BY83+CG83</f>
        <v>0</v>
      </c>
      <c r="CB83" s="79">
        <f>+CA83+BL83</f>
        <v>0</v>
      </c>
      <c r="CC83" s="27"/>
      <c r="CD83" s="27"/>
      <c r="CE83" s="18" t="s">
        <v>48</v>
      </c>
      <c r="CF83" s="18" t="s">
        <v>52</v>
      </c>
      <c r="CG83" s="115"/>
      <c r="CH83" s="98">
        <v>28.285</v>
      </c>
      <c r="CI83" s="27"/>
      <c r="CJ83" s="96"/>
      <c r="CK83" s="15">
        <f>IF(AND(CL$230&gt;4,CJ83=1),6)+IF(AND(CL$230&gt;4,CJ83=2),4)+IF(AND(CL$230&gt;4,CJ83=3),3)+IF(AND(CL$230&gt;4,CJ83=4),2)+IF(AND(CL$230&gt;4,CJ83=5),1)+IF(AND(CL$230&gt;4,CJ83&gt;5),1)+IF(AND(CL$230=4,CJ83=1),4)+IF(AND(CL$230=4,CJ83=2),3)+IF(AND(CL$230=4,CJ83=3),2)+IF(AND(CL$230=4,CJ83=4),1)+IF(AND(CL$230=3,CJ83=1),3)+IF(AND(CL$230=3,CJ83=2),2)+IF(AND(CL$230=3,CJ83=3),1)+IF(AND(CL$230=2,CJ83=1),2)+IF(AND(CL$230=2,CJ83=2),1)+IF(AND(CL$230=1,CJ83=1),1)</f>
        <v>0</v>
      </c>
      <c r="CL83" s="97"/>
      <c r="CM83" s="97"/>
      <c r="CN83" s="22">
        <f>IF(AND(CM$230&gt;4,CL83=1),12)+IF(AND(CM$230&gt;4,CL83=2),8)+IF(AND(CM$230&gt;4,CL83=3),6)+IF(AND(CM$230&gt;4,CL83=4),5)+IF(AND(CM$230&gt;4,CL83=5),4)+IF(AND(CM$230&gt;4,CL83=6),3)+IF(AND(CM$230&gt;4,CL83=7),2)+IF(AND(CM$230&gt;4,CL83&gt;7),1)+IF(AND(CM$230=4,CL83=1),8)+IF(AND(CM$230=4,CL83=2),6)+IF(AND(CM$230=4,CL83=3),4)+IF(AND(CM$230=4,CL83=4),2)+IF(AND(CM$230=3,CL83=1),6)+IF(AND(CM$230=3,CL83=2),4)+IF(AND(CM$230=3,CL83=3),2)+IF(AND(CM$230=2,CL83=1),4)+IF(AND(CM$230=2,CL83=2),2)+IF(AND(CM$230=1,CL83=1),2)</f>
        <v>0</v>
      </c>
      <c r="CO83" s="22">
        <f>IF(AND(CM$230&gt;4,CM83=1),12)+IF(AND(CM$230&gt;4,CM83=2),8)+IF(AND(CM$230&gt;4,CM83=3),6)+IF(AND(CM$230&gt;4,CM83=4),5)+IF(AND(CM$230&gt;4,CM83=5),4)+IF(AND(CM$230&gt;4,CM83=6),3)+IF(AND(CM$230&gt;4,CM83=7),2)+IF(AND(CM$230&gt;4,CM83&gt;7),1)+IF(AND(CM$230=4,CM83=1),8)+IF(AND(CM$230=4,CM83=2),6)+IF(AND(CM$230=4,CM83=3),4)+IF(AND(CM$230=4,CM83=4),2)+IF(AND(CM$230=3,CM83=1),6)+IF(AND(CM$230=3,CM83=2),4)+IF(AND(CM$230=3,CM83=3),2)+IF(AND(CM$230=2,CM83=1),4)+IF(AND(CM$230=2,CM83=2),2)+IF(AND(CM$230=1,CM83=1),2)</f>
        <v>0</v>
      </c>
      <c r="CP83" s="26" t="s">
        <v>48</v>
      </c>
      <c r="CQ83" s="15">
        <f>+CK83+CN83+CO83+CW83</f>
        <v>0</v>
      </c>
      <c r="CR83" s="79">
        <f>+CQ83+CB83</f>
        <v>0</v>
      </c>
      <c r="CS83" s="27"/>
      <c r="CT83" s="27"/>
      <c r="CU83" s="18" t="s">
        <v>48</v>
      </c>
      <c r="CV83" s="18" t="s">
        <v>52</v>
      </c>
      <c r="CW83" s="115"/>
      <c r="CX83" s="98">
        <v>28.285</v>
      </c>
      <c r="CY83" s="27"/>
      <c r="CZ83" s="77"/>
      <c r="DA83" s="15">
        <f>IF(AND(DB$230&gt;4,CZ83=1),6)+IF(AND(DB$230&gt;4,CZ83=2),4)+IF(AND(DB$230&gt;4,CZ83=3),3)+IF(AND(DB$230&gt;4,CZ83=4),2)+IF(AND(DB$230&gt;4,CZ83=5),1)+IF(AND(DB$230&gt;4,CZ83&gt;5),1)+IF(AND(DB$230=4,CZ83=1),4)+IF(AND(DB$230=4,CZ83=2),3)+IF(AND(DB$230=4,CZ83=3),2)+IF(AND(DB$230=4,CZ83=4),1)+IF(AND(DB$230=3,CZ83=1),3)+IF(AND(DB$230=3,CZ83=2),2)+IF(AND(DB$230=3,CZ83=3),1)+IF(AND(DB$230=2,CZ83=1),2)+IF(AND(DB$230=2,CZ83=2),1)+IF(AND(DB$230=1,CZ83=1),1)</f>
        <v>0</v>
      </c>
      <c r="DB83" s="78"/>
      <c r="DC83" s="78"/>
      <c r="DD83" s="22">
        <f>IF(AND(DC$230&gt;4,DB83=1),12)+IF(AND(DC$230&gt;4,DB83=2),8)+IF(AND(DC$230&gt;4,DB83=3),6)+IF(AND(DC$230&gt;4,DB83=4),5)+IF(AND(DC$230&gt;4,DB83=5),4)+IF(AND(DC$230&gt;4,DB83=6),3)+IF(AND(DC$230&gt;4,DB83=7),2)+IF(AND(DC$230&gt;4,DB83&gt;7),1)+IF(AND(DC$230=4,DB83=1),8)+IF(AND(DC$230=4,DB83=2),6)+IF(AND(DC$230=4,DB83=3),4)+IF(AND(DC$230=4,DB83=4),2)+IF(AND(DC$230=3,DB83=1),6)+IF(AND(DC$230=3,DB83=2),4)+IF(AND(DC$230=3,DB83=3),2)+IF(AND(DC$230=2,DB83=1),4)+IF(AND(DC$230=2,DB83=2),2)+IF(AND(DC$230=1,DB83=1),2)</f>
        <v>0</v>
      </c>
      <c r="DE83" s="22">
        <f>IF(AND(DC$230&gt;4,DC83=1),12)+IF(AND(DC$230&gt;4,DC83=2),8)+IF(AND(DC$230&gt;4,DC83=3),6)+IF(AND(DC$230&gt;4,DC83=4),5)+IF(AND(DC$230&gt;4,DC83=5),4)+IF(AND(DC$230&gt;4,DC83=6),3)+IF(AND(DC$230&gt;4,DC83=7),2)+IF(AND(DC$230&gt;4,DC83&gt;7),1)+IF(AND(DC$230=4,DC83=1),8)+IF(AND(DC$230=4,DC83=2),6)+IF(AND(DC$230=4,DC83=3),4)+IF(AND(DC$230=4,DC83=4),2)+IF(AND(DC$230=3,DC83=1),6)+IF(AND(DC$230=3,DC83=2),4)+IF(AND(DC$230=3,DC83=3),2)+IF(AND(DC$230=2,DC83=1),4)+IF(AND(DC$230=2,DC83=2),2)+IF(AND(DC$230=1,DC83=1),2)</f>
        <v>0</v>
      </c>
      <c r="DF83" s="26" t="s">
        <v>48</v>
      </c>
      <c r="DG83" s="15">
        <f>+DA83+DD83+DE83+DM83</f>
        <v>0</v>
      </c>
      <c r="DH83" s="79">
        <f>+DG83+CR83</f>
        <v>0</v>
      </c>
      <c r="DI83" s="27"/>
      <c r="DJ83" s="27"/>
      <c r="DK83" s="18" t="s">
        <v>48</v>
      </c>
      <c r="DL83" s="18" t="s">
        <v>52</v>
      </c>
      <c r="DM83" s="115"/>
      <c r="DN83" s="98">
        <v>28.285</v>
      </c>
      <c r="DO83" s="27"/>
      <c r="DP83" s="77"/>
      <c r="DQ83" s="15">
        <f>IF(AND(DR$230&gt;4,DP83=1),6)+IF(AND(DR$230&gt;4,DP83=2),4)+IF(AND(DR$230&gt;4,DP83=3),3)+IF(AND(DR$230&gt;4,DP83=4),2)+IF(AND(DR$230&gt;4,DP83=5),1)+IF(AND(DR$230&gt;4,DP83&gt;5),1)+IF(AND(DR$230=4,DP83=1),4)+IF(AND(DR$230=4,DP83=2),3)+IF(AND(DR$230=4,DP83=3),2)+IF(AND(DR$230=4,DP83=4),1)+IF(AND(DR$230=3,DP83=1),3)+IF(AND(DR$230=3,DP83=2),2)+IF(AND(DR$230=3,DP83=3),1)+IF(AND(DR$230=2,DP83=1),2)+IF(AND(DR$230=2,DP83=2),1)+IF(AND(DR$230=1,DP83=1),1)</f>
        <v>0</v>
      </c>
      <c r="DR83" s="78"/>
      <c r="DS83" s="78"/>
      <c r="DT83" s="22">
        <f>IF(AND(DS$230&gt;4,DR83=1),12)+IF(AND(DS$230&gt;4,DR83=2),8)+IF(AND(DS$230&gt;4,DR83=3),6)+IF(AND(DS$230&gt;4,DR83=4),5)+IF(AND(DS$230&gt;4,DR83=5),4)+IF(AND(DS$230&gt;4,DR83=6),3)+IF(AND(DS$230&gt;4,DR83=7),2)+IF(AND(DS$230&gt;4,DR83&gt;7),1)+IF(AND(DS$230=4,DR83=1),8)+IF(AND(DS$230=4,DR83=2),6)+IF(AND(DS$230=4,DR83=3),4)+IF(AND(DS$230=4,DR83=4),2)+IF(AND(DS$230=3,DR83=1),6)+IF(AND(DS$230=3,DR83=2),4)+IF(AND(DS$230=3,DR83=3),2)+IF(AND(DS$230=2,DR83=1),4)+IF(AND(DS$230=2,DR83=2),2)+IF(AND(DS$230=1,DR83=1),2)</f>
        <v>0</v>
      </c>
      <c r="DU83" s="22">
        <f>IF(AND(DS$230&gt;4,DS83=1),12)+IF(AND(DS$230&gt;4,DS83=2),8)+IF(AND(DS$230&gt;4,DS83=3),6)+IF(AND(DS$230&gt;4,DS83=4),5)+IF(AND(DS$230&gt;4,DS83=5),4)+IF(AND(DS$230&gt;4,DS83=6),3)+IF(AND(DS$230&gt;4,DS83=7),2)+IF(AND(DS$230&gt;4,DS83&gt;7),1)+IF(AND(DS$230=4,DS83=1),8)+IF(AND(DS$230=4,DS83=2),6)+IF(AND(DS$230=4,DS83=3),4)+IF(AND(DS$230=4,DS83=4),2)+IF(AND(DS$230=3,DS83=1),6)+IF(AND(DS$230=3,DS83=2),4)+IF(AND(DS$230=3,DS83=3),2)+IF(AND(DS$230=2,DS83=1),4)+IF(AND(DS$230=2,DS83=2),2)+IF(AND(DS$230=1,DS83=1),2)</f>
        <v>0</v>
      </c>
      <c r="DV83" s="26" t="s">
        <v>48</v>
      </c>
      <c r="DW83" s="15">
        <f>+DQ83+DT83+DU83+EC83</f>
        <v>0</v>
      </c>
      <c r="DX83" s="79">
        <f>+DW83+DH83</f>
        <v>0</v>
      </c>
      <c r="DY83" s="27"/>
      <c r="DZ83" s="27"/>
      <c r="EA83" s="18" t="s">
        <v>48</v>
      </c>
      <c r="EB83" s="18" t="s">
        <v>52</v>
      </c>
      <c r="EC83" s="24"/>
      <c r="ED83" s="98">
        <v>28.285</v>
      </c>
      <c r="EE83" s="27"/>
      <c r="EF83" s="77"/>
      <c r="EG83" s="15">
        <f t="shared" si="163"/>
        <v>0</v>
      </c>
      <c r="EH83" s="78"/>
      <c r="EI83" s="78"/>
      <c r="EJ83" s="22">
        <f t="shared" si="164"/>
        <v>0</v>
      </c>
      <c r="EK83" s="22">
        <f t="shared" si="165"/>
        <v>0</v>
      </c>
      <c r="EL83" s="26" t="s">
        <v>48</v>
      </c>
      <c r="EM83" s="15">
        <f t="shared" si="153"/>
        <v>0</v>
      </c>
      <c r="EN83" s="79">
        <f t="shared" si="154"/>
        <v>0</v>
      </c>
      <c r="EO83" s="27"/>
      <c r="EP83" s="27"/>
      <c r="EQ83" s="18" t="s">
        <v>48</v>
      </c>
      <c r="ER83" s="18" t="s">
        <v>52</v>
      </c>
      <c r="ES83" s="115"/>
      <c r="ET83" s="98">
        <v>28.285</v>
      </c>
      <c r="EU83" s="27"/>
      <c r="EV83" s="77"/>
      <c r="EW83" s="15">
        <f t="shared" si="155"/>
        <v>0</v>
      </c>
      <c r="EX83" s="78"/>
      <c r="EY83" s="78"/>
      <c r="EZ83" s="22">
        <f t="shared" si="156"/>
        <v>0</v>
      </c>
      <c r="FA83" s="22">
        <f t="shared" si="157"/>
        <v>0</v>
      </c>
      <c r="FB83" s="26" t="s">
        <v>48</v>
      </c>
      <c r="FC83" s="15">
        <f t="shared" si="158"/>
        <v>0</v>
      </c>
      <c r="FD83" s="79">
        <f t="shared" si="159"/>
        <v>0</v>
      </c>
      <c r="FE83" s="27"/>
      <c r="FF83" s="27"/>
      <c r="FG83" s="18" t="s">
        <v>48</v>
      </c>
      <c r="FH83" s="18" t="s">
        <v>52</v>
      </c>
      <c r="FI83" s="115"/>
      <c r="FJ83" s="98">
        <v>28.285</v>
      </c>
      <c r="FK83" s="125"/>
      <c r="FL83" s="140"/>
      <c r="FM83" s="131"/>
      <c r="FN83" s="131"/>
      <c r="FO83" s="131"/>
      <c r="FP83" s="132"/>
      <c r="FQ83" s="141"/>
      <c r="FR83" s="140"/>
      <c r="FS83" s="131"/>
      <c r="FT83" s="131"/>
      <c r="FU83" s="132"/>
      <c r="FV83" s="141"/>
      <c r="FW83" s="140"/>
      <c r="FX83" s="131"/>
      <c r="FY83" s="131"/>
      <c r="FZ83" s="132"/>
      <c r="GA83" s="141"/>
      <c r="GB83" s="140"/>
      <c r="GC83" s="131"/>
      <c r="GD83" s="131"/>
      <c r="GE83" s="132"/>
      <c r="GF83" s="141"/>
      <c r="GG83" s="140"/>
      <c r="GH83" s="131"/>
      <c r="GI83" s="131"/>
      <c r="GJ83" s="132">
        <f t="shared" si="160"/>
        <v>0</v>
      </c>
      <c r="GK83" s="144" t="e">
        <f t="shared" si="161"/>
        <v>#DIV/0!</v>
      </c>
      <c r="GL83" s="140"/>
      <c r="GM83" s="131"/>
      <c r="GN83" s="131"/>
      <c r="GO83" s="132">
        <f t="shared" si="162"/>
        <v>0</v>
      </c>
      <c r="GP83" s="141"/>
    </row>
    <row r="84" spans="1:204" hidden="1" x14ac:dyDescent="0.25">
      <c r="A84" s="89" t="s">
        <v>189</v>
      </c>
      <c r="B84" s="10">
        <v>149</v>
      </c>
      <c r="C84" s="21"/>
      <c r="D84" s="20"/>
      <c r="E84" s="10" t="s">
        <v>94</v>
      </c>
      <c r="F84" s="13"/>
      <c r="G84" s="27"/>
      <c r="H84" s="25"/>
      <c r="I84" s="15"/>
      <c r="J84" s="10"/>
      <c r="K84" s="10"/>
      <c r="L84" s="15"/>
      <c r="M84" s="15"/>
      <c r="N84" s="26"/>
      <c r="O84" s="15"/>
      <c r="P84" s="15"/>
      <c r="Q84" s="27"/>
      <c r="R84" s="27"/>
      <c r="S84" s="18"/>
      <c r="T84" s="23"/>
      <c r="U84" s="115"/>
      <c r="V84" s="66"/>
      <c r="W84" s="27"/>
      <c r="X84" s="25"/>
      <c r="Y84" s="15"/>
      <c r="Z84" s="10"/>
      <c r="AA84" s="10"/>
      <c r="AB84" s="15"/>
      <c r="AC84" s="15"/>
      <c r="AD84" s="26"/>
      <c r="AE84" s="15"/>
      <c r="AF84" s="15"/>
      <c r="AG84" s="27"/>
      <c r="AH84" s="27"/>
      <c r="AI84" s="18"/>
      <c r="AJ84" s="23"/>
      <c r="AK84" s="115"/>
      <c r="AL84" s="95"/>
      <c r="AM84" s="27"/>
      <c r="AN84" s="96"/>
      <c r="AO84" s="15"/>
      <c r="AP84" s="97"/>
      <c r="AQ84" s="97"/>
      <c r="AR84" s="22"/>
      <c r="AS84" s="22"/>
      <c r="AT84" s="26"/>
      <c r="AU84" s="15"/>
      <c r="AV84" s="79"/>
      <c r="AW84" s="27"/>
      <c r="AX84" s="27"/>
      <c r="AY84" s="18"/>
      <c r="AZ84" s="23"/>
      <c r="BA84" s="115"/>
      <c r="BB84" s="95"/>
      <c r="BC84" s="27"/>
      <c r="BD84" s="96"/>
      <c r="BE84" s="15"/>
      <c r="BF84" s="97"/>
      <c r="BG84" s="97"/>
      <c r="BH84" s="22"/>
      <c r="BI84" s="22"/>
      <c r="BJ84" s="26"/>
      <c r="BK84" s="15"/>
      <c r="BL84" s="79"/>
      <c r="BM84" s="27"/>
      <c r="BN84" s="27"/>
      <c r="BO84" s="18"/>
      <c r="BP84" s="28"/>
      <c r="BQ84" s="115"/>
      <c r="BR84" s="95"/>
      <c r="BS84" s="27"/>
      <c r="BT84" s="96"/>
      <c r="BU84" s="15"/>
      <c r="BV84" s="97"/>
      <c r="BW84" s="97"/>
      <c r="BX84" s="22"/>
      <c r="BY84" s="22"/>
      <c r="BZ84" s="26"/>
      <c r="CA84" s="15"/>
      <c r="CB84" s="79"/>
      <c r="CC84" s="27"/>
      <c r="CD84" s="27"/>
      <c r="CE84" s="18"/>
      <c r="CF84" s="28"/>
      <c r="CG84" s="115"/>
      <c r="CH84" s="95"/>
      <c r="CI84" s="27"/>
      <c r="CJ84" s="96"/>
      <c r="CK84" s="15"/>
      <c r="CL84" s="97"/>
      <c r="CM84" s="97"/>
      <c r="CN84" s="22"/>
      <c r="CO84" s="22"/>
      <c r="CP84" s="26"/>
      <c r="CQ84" s="15"/>
      <c r="CR84" s="79"/>
      <c r="CS84" s="27"/>
      <c r="CT84" s="27"/>
      <c r="CU84" s="18"/>
      <c r="CV84" s="28"/>
      <c r="CW84" s="115"/>
      <c r="CX84" s="98"/>
      <c r="CY84" s="27"/>
      <c r="CZ84" s="77"/>
      <c r="DA84" s="15"/>
      <c r="DB84" s="78"/>
      <c r="DC84" s="78"/>
      <c r="DD84" s="22"/>
      <c r="DE84" s="22"/>
      <c r="DF84" s="26"/>
      <c r="DG84" s="15"/>
      <c r="DH84" s="79"/>
      <c r="DI84" s="27"/>
      <c r="DJ84" s="27"/>
      <c r="DK84" s="18"/>
      <c r="DL84" s="28"/>
      <c r="DM84" s="115"/>
      <c r="DN84" s="98"/>
      <c r="DO84" s="27"/>
      <c r="DP84" s="77"/>
      <c r="DQ84" s="15"/>
      <c r="DR84" s="78"/>
      <c r="DS84" s="78"/>
      <c r="DT84" s="22"/>
      <c r="DU84" s="22"/>
      <c r="DV84" s="26" t="s">
        <v>29</v>
      </c>
      <c r="DW84" s="15"/>
      <c r="DX84" s="79"/>
      <c r="DY84" s="27">
        <v>30.774999999999999</v>
      </c>
      <c r="DZ84" s="27">
        <v>30.376000000000001</v>
      </c>
      <c r="EA84" s="18" t="s">
        <v>48</v>
      </c>
      <c r="EB84" s="23" t="s">
        <v>66</v>
      </c>
      <c r="EC84" s="24"/>
      <c r="ED84" s="98">
        <v>30.376000000000001</v>
      </c>
      <c r="EE84" s="27"/>
      <c r="EF84" s="77"/>
      <c r="EG84" s="15">
        <f t="shared" si="163"/>
        <v>0</v>
      </c>
      <c r="EH84" s="78"/>
      <c r="EI84" s="78"/>
      <c r="EJ84" s="22">
        <f t="shared" si="164"/>
        <v>0</v>
      </c>
      <c r="EK84" s="22">
        <f t="shared" si="165"/>
        <v>0</v>
      </c>
      <c r="EL84" s="26" t="s">
        <v>48</v>
      </c>
      <c r="EM84" s="15">
        <f t="shared" si="153"/>
        <v>0</v>
      </c>
      <c r="EN84" s="79">
        <f t="shared" si="154"/>
        <v>0</v>
      </c>
      <c r="EO84" s="27"/>
      <c r="EP84" s="27"/>
      <c r="EQ84" s="18" t="s">
        <v>48</v>
      </c>
      <c r="ER84" s="28"/>
      <c r="ES84" s="115"/>
      <c r="ET84" s="98">
        <v>30.376000000000001</v>
      </c>
      <c r="EU84" s="27"/>
      <c r="EV84" s="77"/>
      <c r="EW84" s="15">
        <f t="shared" si="155"/>
        <v>0</v>
      </c>
      <c r="EX84" s="78"/>
      <c r="EY84" s="78"/>
      <c r="EZ84" s="22">
        <f t="shared" si="156"/>
        <v>0</v>
      </c>
      <c r="FA84" s="22">
        <f t="shared" si="157"/>
        <v>0</v>
      </c>
      <c r="FB84" s="26" t="s">
        <v>48</v>
      </c>
      <c r="FC84" s="15">
        <f t="shared" si="158"/>
        <v>0</v>
      </c>
      <c r="FD84" s="79">
        <f t="shared" si="159"/>
        <v>0</v>
      </c>
      <c r="FE84" s="27"/>
      <c r="FF84" s="27"/>
      <c r="FG84" s="18" t="s">
        <v>48</v>
      </c>
      <c r="FH84" s="28"/>
      <c r="FI84" s="115"/>
      <c r="FJ84" s="98">
        <v>30.376000000000001</v>
      </c>
      <c r="FK84" s="125"/>
      <c r="FL84" s="140"/>
      <c r="FM84" s="131"/>
      <c r="FN84" s="131"/>
      <c r="FO84" s="131"/>
      <c r="FP84" s="132"/>
      <c r="FQ84" s="141"/>
      <c r="FR84" s="140"/>
      <c r="FS84" s="131"/>
      <c r="FT84" s="131"/>
      <c r="FU84" s="132"/>
      <c r="FV84" s="141"/>
      <c r="FW84" s="140"/>
      <c r="FX84" s="131"/>
      <c r="FY84" s="131"/>
      <c r="FZ84" s="132"/>
      <c r="GA84" s="141"/>
      <c r="GB84" s="140"/>
      <c r="GC84" s="131"/>
      <c r="GD84" s="131"/>
      <c r="GE84" s="132"/>
      <c r="GF84" s="141"/>
      <c r="GG84" s="140"/>
      <c r="GH84" s="131"/>
      <c r="GI84" s="131"/>
      <c r="GJ84" s="132">
        <f t="shared" si="160"/>
        <v>0</v>
      </c>
      <c r="GK84" s="144" t="e">
        <f t="shared" si="161"/>
        <v>#DIV/0!</v>
      </c>
      <c r="GL84" s="140"/>
      <c r="GM84" s="131"/>
      <c r="GN84" s="131"/>
      <c r="GO84" s="132">
        <f t="shared" si="162"/>
        <v>0</v>
      </c>
      <c r="GP84" s="141"/>
    </row>
    <row r="85" spans="1:204" hidden="1" x14ac:dyDescent="0.25">
      <c r="A85" s="89" t="s">
        <v>210</v>
      </c>
      <c r="B85" s="10">
        <v>160</v>
      </c>
      <c r="C85" s="21"/>
      <c r="D85" s="20"/>
      <c r="E85" s="10" t="s">
        <v>43</v>
      </c>
      <c r="F85" s="13"/>
      <c r="G85" s="27"/>
      <c r="H85" s="25"/>
      <c r="I85" s="15"/>
      <c r="J85" s="10"/>
      <c r="K85" s="10"/>
      <c r="L85" s="15"/>
      <c r="M85" s="15"/>
      <c r="N85" s="26"/>
      <c r="O85" s="15"/>
      <c r="P85" s="15"/>
      <c r="Q85" s="27"/>
      <c r="R85" s="27"/>
      <c r="S85" s="18"/>
      <c r="T85" s="23"/>
      <c r="U85" s="115"/>
      <c r="V85" s="66"/>
      <c r="W85" s="27"/>
      <c r="X85" s="25"/>
      <c r="Y85" s="15"/>
      <c r="Z85" s="10"/>
      <c r="AA85" s="10"/>
      <c r="AB85" s="15"/>
      <c r="AC85" s="15"/>
      <c r="AD85" s="26"/>
      <c r="AE85" s="15"/>
      <c r="AF85" s="15"/>
      <c r="AG85" s="27"/>
      <c r="AH85" s="27"/>
      <c r="AI85" s="18"/>
      <c r="AJ85" s="18"/>
      <c r="AK85" s="115"/>
      <c r="AL85" s="13"/>
      <c r="AM85" s="27"/>
      <c r="AN85" s="25"/>
      <c r="AO85" s="15"/>
      <c r="AP85" s="10"/>
      <c r="AQ85" s="10"/>
      <c r="AR85" s="15"/>
      <c r="AS85" s="15"/>
      <c r="AT85" s="26"/>
      <c r="AU85" s="15"/>
      <c r="AV85" s="15"/>
      <c r="AW85" s="27"/>
      <c r="AX85" s="27"/>
      <c r="AY85" s="18"/>
      <c r="AZ85" s="18"/>
      <c r="BA85" s="115"/>
      <c r="BB85" s="13"/>
      <c r="BC85" s="27"/>
      <c r="BD85" s="25"/>
      <c r="BE85" s="15"/>
      <c r="BF85" s="10"/>
      <c r="BG85" s="10"/>
      <c r="BH85" s="15"/>
      <c r="BI85" s="15"/>
      <c r="BJ85" s="26"/>
      <c r="BK85" s="15"/>
      <c r="BL85" s="15"/>
      <c r="BM85" s="27"/>
      <c r="BN85" s="27"/>
      <c r="BO85" s="18"/>
      <c r="BP85" s="18"/>
      <c r="BQ85" s="115"/>
      <c r="BR85" s="13"/>
      <c r="BS85" s="27"/>
      <c r="BT85" s="25"/>
      <c r="BU85" s="15"/>
      <c r="BV85" s="10"/>
      <c r="BW85" s="10"/>
      <c r="BX85" s="15"/>
      <c r="BY85" s="15"/>
      <c r="BZ85" s="26"/>
      <c r="CA85" s="15"/>
      <c r="CB85" s="15"/>
      <c r="CC85" s="27"/>
      <c r="CD85" s="27"/>
      <c r="CE85" s="18"/>
      <c r="CF85" s="18"/>
      <c r="CG85" s="115"/>
      <c r="CH85" s="13"/>
      <c r="CI85" s="27"/>
      <c r="CJ85" s="25"/>
      <c r="CK85" s="15"/>
      <c r="CL85" s="10"/>
      <c r="CM85" s="10"/>
      <c r="CN85" s="15"/>
      <c r="CO85" s="15"/>
      <c r="CP85" s="26"/>
      <c r="CQ85" s="15"/>
      <c r="CR85" s="15"/>
      <c r="CS85" s="27"/>
      <c r="CT85" s="27"/>
      <c r="CU85" s="18"/>
      <c r="CV85" s="23"/>
      <c r="CW85" s="115"/>
      <c r="CX85" s="98"/>
      <c r="CY85" s="27"/>
      <c r="CZ85" s="77"/>
      <c r="DA85" s="15"/>
      <c r="DB85" s="78"/>
      <c r="DC85" s="78"/>
      <c r="DD85" s="15"/>
      <c r="DE85" s="15"/>
      <c r="DF85" s="26"/>
      <c r="DG85" s="15"/>
      <c r="DH85" s="79"/>
      <c r="DI85" s="27"/>
      <c r="DJ85" s="27"/>
      <c r="DK85" s="18"/>
      <c r="DL85" s="18"/>
      <c r="DM85" s="115"/>
      <c r="DN85" s="98"/>
      <c r="DO85" s="27"/>
      <c r="DP85" s="77"/>
      <c r="DQ85" s="15"/>
      <c r="DR85" s="78"/>
      <c r="DS85" s="78"/>
      <c r="DT85" s="15"/>
      <c r="DU85" s="15"/>
      <c r="DV85" s="26"/>
      <c r="DW85" s="15"/>
      <c r="DX85" s="79"/>
      <c r="DY85" s="27"/>
      <c r="DZ85" s="27"/>
      <c r="EA85" s="18"/>
      <c r="EB85" s="18"/>
      <c r="EC85" s="24"/>
      <c r="ED85" s="98"/>
      <c r="EE85" s="27"/>
      <c r="EF85" s="77"/>
      <c r="EG85" s="15"/>
      <c r="EH85" s="78"/>
      <c r="EI85" s="78"/>
      <c r="EJ85" s="15"/>
      <c r="EK85" s="15"/>
      <c r="EL85" s="26"/>
      <c r="EM85" s="15"/>
      <c r="EN85" s="79"/>
      <c r="EO85" s="27"/>
      <c r="EP85" s="27"/>
      <c r="EQ85" s="18"/>
      <c r="ER85" s="18"/>
      <c r="ES85" s="115"/>
      <c r="ET85" s="98"/>
      <c r="EU85" s="27">
        <v>29.292999999999999</v>
      </c>
      <c r="EV85" s="77"/>
      <c r="EW85" s="15"/>
      <c r="EX85" s="78"/>
      <c r="EY85" s="78"/>
      <c r="EZ85" s="15"/>
      <c r="FA85" s="15"/>
      <c r="FB85" s="26" t="s">
        <v>29</v>
      </c>
      <c r="FC85" s="15"/>
      <c r="FD85" s="79"/>
      <c r="FE85" s="27">
        <v>31.042999999999999</v>
      </c>
      <c r="FF85" s="27">
        <v>30.100999999999999</v>
      </c>
      <c r="FG85" s="18" t="s">
        <v>48</v>
      </c>
      <c r="FH85" s="23" t="s">
        <v>141</v>
      </c>
      <c r="FI85" s="115"/>
      <c r="FJ85" s="98">
        <v>29.292999999999999</v>
      </c>
      <c r="FK85" s="125"/>
      <c r="FL85" s="140"/>
      <c r="FM85" s="131"/>
      <c r="FN85" s="131"/>
      <c r="FO85" s="131"/>
      <c r="FP85" s="132"/>
      <c r="FQ85" s="141"/>
      <c r="FR85" s="140"/>
      <c r="FS85" s="131"/>
      <c r="FT85" s="131"/>
      <c r="FU85" s="132"/>
      <c r="FV85" s="141"/>
      <c r="FW85" s="140"/>
      <c r="FX85" s="131"/>
      <c r="FY85" s="131"/>
      <c r="FZ85" s="132"/>
      <c r="GA85" s="141"/>
      <c r="GB85" s="140"/>
      <c r="GC85" s="131"/>
      <c r="GD85" s="131"/>
      <c r="GE85" s="132"/>
      <c r="GF85" s="141"/>
      <c r="GG85" s="140"/>
      <c r="GH85" s="131"/>
      <c r="GI85" s="131"/>
      <c r="GJ85" s="132">
        <f t="shared" si="160"/>
        <v>0</v>
      </c>
      <c r="GK85" s="144" t="e">
        <f t="shared" si="161"/>
        <v>#DIV/0!</v>
      </c>
      <c r="GL85" s="140"/>
      <c r="GM85" s="131"/>
      <c r="GN85" s="131"/>
      <c r="GO85" s="132">
        <f t="shared" si="162"/>
        <v>0</v>
      </c>
      <c r="GP85" s="141"/>
    </row>
    <row r="86" spans="1:204" hidden="1" x14ac:dyDescent="0.25">
      <c r="A86" s="89" t="s">
        <v>212</v>
      </c>
      <c r="B86" s="10">
        <v>87</v>
      </c>
      <c r="C86" s="21"/>
      <c r="D86" s="20"/>
      <c r="E86" s="10" t="s">
        <v>117</v>
      </c>
      <c r="F86" s="13"/>
      <c r="G86" s="27"/>
      <c r="H86" s="25"/>
      <c r="I86" s="15"/>
      <c r="J86" s="10"/>
      <c r="K86" s="10"/>
      <c r="L86" s="15"/>
      <c r="M86" s="15"/>
      <c r="N86" s="26"/>
      <c r="O86" s="15"/>
      <c r="P86" s="15"/>
      <c r="Q86" s="27"/>
      <c r="R86" s="27"/>
      <c r="S86" s="18"/>
      <c r="T86" s="23"/>
      <c r="U86" s="115"/>
      <c r="V86" s="66"/>
      <c r="W86" s="27"/>
      <c r="X86" s="25"/>
      <c r="Y86" s="15"/>
      <c r="Z86" s="10"/>
      <c r="AA86" s="10"/>
      <c r="AB86" s="15"/>
      <c r="AC86" s="15"/>
      <c r="AD86" s="26"/>
      <c r="AE86" s="15"/>
      <c r="AF86" s="15"/>
      <c r="AG86" s="27"/>
      <c r="AH86" s="27"/>
      <c r="AI86" s="18"/>
      <c r="AJ86" s="18"/>
      <c r="AK86" s="115"/>
      <c r="AL86" s="13"/>
      <c r="AM86" s="27"/>
      <c r="AN86" s="25"/>
      <c r="AO86" s="15"/>
      <c r="AP86" s="10"/>
      <c r="AQ86" s="10"/>
      <c r="AR86" s="15"/>
      <c r="AS86" s="15"/>
      <c r="AT86" s="26"/>
      <c r="AU86" s="15"/>
      <c r="AV86" s="15"/>
      <c r="AW86" s="27"/>
      <c r="AX86" s="27"/>
      <c r="AY86" s="18"/>
      <c r="AZ86" s="18"/>
      <c r="BA86" s="115"/>
      <c r="BB86" s="13"/>
      <c r="BC86" s="27"/>
      <c r="BD86" s="25"/>
      <c r="BE86" s="15"/>
      <c r="BF86" s="10"/>
      <c r="BG86" s="10"/>
      <c r="BH86" s="15"/>
      <c r="BI86" s="15"/>
      <c r="BJ86" s="26"/>
      <c r="BK86" s="15"/>
      <c r="BL86" s="15"/>
      <c r="BM86" s="27"/>
      <c r="BN86" s="27"/>
      <c r="BO86" s="18"/>
      <c r="BP86" s="18"/>
      <c r="BQ86" s="115"/>
      <c r="BR86" s="13"/>
      <c r="BS86" s="27"/>
      <c r="BT86" s="25"/>
      <c r="BU86" s="15"/>
      <c r="BV86" s="10"/>
      <c r="BW86" s="10"/>
      <c r="BX86" s="15"/>
      <c r="BY86" s="15"/>
      <c r="BZ86" s="26"/>
      <c r="CA86" s="15"/>
      <c r="CB86" s="15"/>
      <c r="CC86" s="27"/>
      <c r="CD86" s="27"/>
      <c r="CE86" s="18"/>
      <c r="CF86" s="18"/>
      <c r="CG86" s="115"/>
      <c r="CH86" s="13"/>
      <c r="CI86" s="27"/>
      <c r="CJ86" s="25"/>
      <c r="CK86" s="15"/>
      <c r="CL86" s="10"/>
      <c r="CM86" s="10"/>
      <c r="CN86" s="15"/>
      <c r="CO86" s="15"/>
      <c r="CP86" s="26"/>
      <c r="CQ86" s="15"/>
      <c r="CR86" s="15"/>
      <c r="CS86" s="27"/>
      <c r="CT86" s="27"/>
      <c r="CU86" s="18"/>
      <c r="CV86" s="23"/>
      <c r="CW86" s="115"/>
      <c r="CX86" s="98"/>
      <c r="CY86" s="27"/>
      <c r="CZ86" s="77"/>
      <c r="DA86" s="15"/>
      <c r="DB86" s="78"/>
      <c r="DC86" s="78"/>
      <c r="DD86" s="15"/>
      <c r="DE86" s="15"/>
      <c r="DF86" s="26"/>
      <c r="DG86" s="15"/>
      <c r="DH86" s="79"/>
      <c r="DI86" s="27"/>
      <c r="DJ86" s="27"/>
      <c r="DK86" s="18"/>
      <c r="DL86" s="18"/>
      <c r="DM86" s="115"/>
      <c r="DN86" s="98"/>
      <c r="DO86" s="27"/>
      <c r="DP86" s="77"/>
      <c r="DQ86" s="15"/>
      <c r="DR86" s="78"/>
      <c r="DS86" s="78"/>
      <c r="DT86" s="15"/>
      <c r="DU86" s="15"/>
      <c r="DV86" s="26"/>
      <c r="DW86" s="15"/>
      <c r="DX86" s="79"/>
      <c r="DY86" s="27"/>
      <c r="DZ86" s="27"/>
      <c r="EA86" s="18"/>
      <c r="EB86" s="18"/>
      <c r="EC86" s="24"/>
      <c r="ED86" s="98"/>
      <c r="EE86" s="27"/>
      <c r="EF86" s="77"/>
      <c r="EG86" s="15"/>
      <c r="EH86" s="78"/>
      <c r="EI86" s="78"/>
      <c r="EJ86" s="15"/>
      <c r="EK86" s="15"/>
      <c r="EL86" s="26"/>
      <c r="EM86" s="15"/>
      <c r="EN86" s="79"/>
      <c r="EO86" s="27"/>
      <c r="EP86" s="27"/>
      <c r="EQ86" s="18"/>
      <c r="ER86" s="18"/>
      <c r="ES86" s="115"/>
      <c r="ET86" s="98"/>
      <c r="EU86" s="27">
        <v>32.494999999999997</v>
      </c>
      <c r="EV86" s="77"/>
      <c r="EW86" s="15"/>
      <c r="EX86" s="78"/>
      <c r="EY86" s="78"/>
      <c r="EZ86" s="15"/>
      <c r="FA86" s="15"/>
      <c r="FB86" s="26" t="s">
        <v>29</v>
      </c>
      <c r="FC86" s="15"/>
      <c r="FD86" s="79"/>
      <c r="FE86" s="27">
        <v>31.068999999999999</v>
      </c>
      <c r="FF86" s="27">
        <v>30.855</v>
      </c>
      <c r="FG86" s="18" t="s">
        <v>48</v>
      </c>
      <c r="FH86" s="23" t="s">
        <v>66</v>
      </c>
      <c r="FI86" s="115"/>
      <c r="FJ86" s="98">
        <v>30.855</v>
      </c>
      <c r="FK86" s="125"/>
      <c r="FL86" s="140"/>
      <c r="FM86" s="131"/>
      <c r="FN86" s="131"/>
      <c r="FO86" s="131"/>
      <c r="FP86" s="132"/>
      <c r="FQ86" s="141"/>
      <c r="FR86" s="140"/>
      <c r="FS86" s="131"/>
      <c r="FT86" s="131"/>
      <c r="FU86" s="132"/>
      <c r="FV86" s="141"/>
      <c r="FW86" s="140"/>
      <c r="FX86" s="131"/>
      <c r="FY86" s="131"/>
      <c r="FZ86" s="132"/>
      <c r="GA86" s="141"/>
      <c r="GB86" s="140"/>
      <c r="GC86" s="131"/>
      <c r="GD86" s="131"/>
      <c r="GE86" s="132"/>
      <c r="GF86" s="141"/>
      <c r="GG86" s="140"/>
      <c r="GH86" s="131"/>
      <c r="GI86" s="131"/>
      <c r="GJ86" s="132">
        <f t="shared" si="160"/>
        <v>0</v>
      </c>
      <c r="GK86" s="144" t="e">
        <f t="shared" si="161"/>
        <v>#DIV/0!</v>
      </c>
      <c r="GL86" s="140"/>
      <c r="GM86" s="131"/>
      <c r="GN86" s="131"/>
      <c r="GO86" s="132">
        <f t="shared" si="162"/>
        <v>0</v>
      </c>
      <c r="GP86" s="141"/>
    </row>
    <row r="87" spans="1:204" hidden="1" x14ac:dyDescent="0.25">
      <c r="A87" s="90">
        <v>14</v>
      </c>
      <c r="B87" s="10"/>
      <c r="C87" s="12"/>
      <c r="D87" s="10"/>
      <c r="E87" s="10"/>
      <c r="F87" s="20"/>
      <c r="G87" s="10"/>
      <c r="H87" s="25"/>
      <c r="I87" s="10"/>
      <c r="J87" s="10"/>
      <c r="K87" s="10"/>
      <c r="L87" s="10"/>
      <c r="M87" s="10"/>
      <c r="N87" s="26"/>
      <c r="O87" s="15"/>
      <c r="P87" s="15"/>
      <c r="Q87" s="10"/>
      <c r="R87" s="10"/>
      <c r="S87" s="26"/>
      <c r="T87" s="18"/>
      <c r="U87" s="99"/>
      <c r="V87" s="67"/>
      <c r="W87" s="10"/>
      <c r="X87" s="25"/>
      <c r="Y87" s="10"/>
      <c r="Z87" s="10"/>
      <c r="AA87" s="10"/>
      <c r="AB87" s="10"/>
      <c r="AC87" s="10"/>
      <c r="AD87" s="26"/>
      <c r="AE87" s="15"/>
      <c r="AF87" s="79"/>
      <c r="AG87" s="10"/>
      <c r="AH87" s="10"/>
      <c r="AI87" s="26"/>
      <c r="AJ87" s="18"/>
      <c r="AK87" s="99"/>
      <c r="AL87" s="99"/>
      <c r="AM87" s="10"/>
      <c r="AN87" s="25"/>
      <c r="AO87" s="10"/>
      <c r="AP87" s="10"/>
      <c r="AQ87" s="10"/>
      <c r="AR87" s="10"/>
      <c r="AS87" s="10"/>
      <c r="AT87" s="26"/>
      <c r="AU87" s="15"/>
      <c r="AV87" s="22"/>
      <c r="AW87" s="10"/>
      <c r="AX87" s="10"/>
      <c r="AY87" s="26"/>
      <c r="AZ87" s="18"/>
      <c r="BA87" s="99"/>
      <c r="BB87" s="99"/>
      <c r="BC87" s="10"/>
      <c r="BD87" s="25"/>
      <c r="BE87" s="10"/>
      <c r="BF87" s="10"/>
      <c r="BG87" s="10"/>
      <c r="BH87" s="10"/>
      <c r="BI87" s="10"/>
      <c r="BJ87" s="26"/>
      <c r="BK87" s="15"/>
      <c r="BL87" s="22"/>
      <c r="BM87" s="10"/>
      <c r="BN87" s="10"/>
      <c r="BO87" s="26"/>
      <c r="BP87" s="18"/>
      <c r="BQ87" s="99"/>
      <c r="BR87" s="99"/>
      <c r="BS87" s="10"/>
      <c r="BT87" s="25"/>
      <c r="BU87" s="10"/>
      <c r="BV87" s="10"/>
      <c r="BW87" s="10"/>
      <c r="BX87" s="10"/>
      <c r="BY87" s="10"/>
      <c r="BZ87" s="26"/>
      <c r="CA87" s="15"/>
      <c r="CB87" s="22"/>
      <c r="CC87" s="10"/>
      <c r="CD87" s="10"/>
      <c r="CE87" s="26"/>
      <c r="CF87" s="18"/>
      <c r="CG87" s="99"/>
      <c r="CH87" s="99"/>
      <c r="CI87" s="10"/>
      <c r="CJ87" s="25"/>
      <c r="CK87" s="10"/>
      <c r="CL87" s="10"/>
      <c r="CM87" s="10"/>
      <c r="CN87" s="10"/>
      <c r="CO87" s="10"/>
      <c r="CP87" s="26"/>
      <c r="CQ87" s="15"/>
      <c r="CR87" s="22"/>
      <c r="CS87" s="10"/>
      <c r="CT87" s="10"/>
      <c r="CU87" s="26"/>
      <c r="CV87" s="18"/>
      <c r="CW87" s="99"/>
      <c r="CX87" s="20"/>
      <c r="CY87" s="20"/>
      <c r="CZ87" s="22"/>
      <c r="DA87" s="20"/>
      <c r="DB87" s="20"/>
      <c r="DC87" s="20"/>
      <c r="DD87" s="20"/>
      <c r="DE87" s="20"/>
      <c r="DF87" s="18"/>
      <c r="DG87" s="22"/>
      <c r="DH87" s="22"/>
      <c r="DI87" s="20"/>
      <c r="DJ87" s="20"/>
      <c r="DK87" s="18"/>
      <c r="DL87" s="18"/>
      <c r="DM87" s="99"/>
      <c r="DN87" s="20"/>
      <c r="DO87" s="20"/>
      <c r="DP87" s="22"/>
      <c r="DQ87" s="20"/>
      <c r="DR87" s="20"/>
      <c r="DS87" s="20"/>
      <c r="DT87" s="20"/>
      <c r="DU87" s="20"/>
      <c r="DV87" s="18"/>
      <c r="DW87" s="22"/>
      <c r="DX87" s="22"/>
      <c r="DY87" s="20"/>
      <c r="DZ87" s="20"/>
      <c r="EA87" s="18"/>
      <c r="EB87" s="18"/>
      <c r="EC87" s="20"/>
      <c r="ED87" s="20"/>
      <c r="EE87" s="20"/>
      <c r="EF87" s="22"/>
      <c r="EG87" s="20"/>
      <c r="EH87" s="20"/>
      <c r="EI87" s="20"/>
      <c r="EJ87" s="20"/>
      <c r="EK87" s="20"/>
      <c r="EL87" s="18"/>
      <c r="EM87" s="22"/>
      <c r="EN87" s="22"/>
      <c r="EO87" s="20"/>
      <c r="EP87" s="20"/>
      <c r="EQ87" s="18"/>
      <c r="ER87" s="18"/>
      <c r="ES87" s="99"/>
      <c r="ET87" s="20"/>
      <c r="EU87" s="20"/>
      <c r="EV87" s="22"/>
      <c r="EW87" s="20"/>
      <c r="EX87" s="20"/>
      <c r="EY87" s="20"/>
      <c r="EZ87" s="20"/>
      <c r="FA87" s="20"/>
      <c r="FB87" s="18"/>
      <c r="FC87" s="22"/>
      <c r="FD87" s="22"/>
      <c r="FE87" s="20"/>
      <c r="FF87" s="20"/>
      <c r="FG87" s="18"/>
      <c r="FH87" s="18"/>
      <c r="FI87" s="99"/>
      <c r="FJ87" s="20"/>
      <c r="FK87" s="152"/>
      <c r="FL87" s="140"/>
      <c r="FM87" s="131"/>
      <c r="FN87" s="131"/>
      <c r="FO87" s="131"/>
      <c r="FP87" s="132"/>
      <c r="FQ87" s="141"/>
      <c r="FR87" s="140"/>
      <c r="FS87" s="131"/>
      <c r="FT87" s="131"/>
      <c r="FU87" s="132"/>
      <c r="FV87" s="141"/>
      <c r="FW87" s="140"/>
      <c r="FX87" s="131"/>
      <c r="FY87" s="131"/>
      <c r="FZ87" s="132"/>
      <c r="GA87" s="141"/>
      <c r="GB87" s="140"/>
      <c r="GC87" s="131"/>
      <c r="GD87" s="131"/>
      <c r="GE87" s="132"/>
      <c r="GF87" s="141"/>
      <c r="GG87" s="140"/>
      <c r="GH87" s="131"/>
      <c r="GI87" s="131"/>
      <c r="GJ87" s="132"/>
      <c r="GK87" s="141"/>
      <c r="GL87" s="140"/>
      <c r="GM87" s="131"/>
      <c r="GN87" s="131"/>
      <c r="GO87" s="132"/>
      <c r="GP87" s="141"/>
    </row>
    <row r="88" spans="1:204" x14ac:dyDescent="0.25">
      <c r="A88" s="90"/>
      <c r="B88" s="10"/>
      <c r="C88" s="12"/>
      <c r="D88" s="10"/>
      <c r="E88" s="10"/>
      <c r="F88" s="20"/>
      <c r="G88" s="10"/>
      <c r="H88" s="25"/>
      <c r="I88" s="10"/>
      <c r="J88" s="10"/>
      <c r="K88" s="10"/>
      <c r="L88" s="10"/>
      <c r="M88" s="10"/>
      <c r="N88" s="26"/>
      <c r="O88" s="15"/>
      <c r="P88" s="15"/>
      <c r="Q88" s="10"/>
      <c r="R88" s="10"/>
      <c r="S88" s="26"/>
      <c r="T88" s="18"/>
      <c r="U88" s="99"/>
      <c r="V88" s="67"/>
      <c r="W88" s="10"/>
      <c r="X88" s="25"/>
      <c r="Y88" s="10"/>
      <c r="Z88" s="10"/>
      <c r="AA88" s="10"/>
      <c r="AB88" s="10"/>
      <c r="AC88" s="10"/>
      <c r="AD88" s="26"/>
      <c r="AE88" s="15"/>
      <c r="AF88" s="79"/>
      <c r="AG88" s="10"/>
      <c r="AH88" s="10"/>
      <c r="AI88" s="26"/>
      <c r="AJ88" s="18"/>
      <c r="AK88" s="99"/>
      <c r="AL88" s="99"/>
      <c r="AM88" s="10"/>
      <c r="AN88" s="25"/>
      <c r="AO88" s="10"/>
      <c r="AP88" s="10"/>
      <c r="AQ88" s="10"/>
      <c r="AR88" s="10"/>
      <c r="AS88" s="10"/>
      <c r="AT88" s="26"/>
      <c r="AU88" s="15"/>
      <c r="AV88" s="22"/>
      <c r="AW88" s="10"/>
      <c r="AX88" s="10"/>
      <c r="AY88" s="26"/>
      <c r="AZ88" s="18"/>
      <c r="BA88" s="99"/>
      <c r="BB88" s="99"/>
      <c r="BC88" s="10"/>
      <c r="BD88" s="25"/>
      <c r="BE88" s="10"/>
      <c r="BF88" s="10"/>
      <c r="BG88" s="10"/>
      <c r="BH88" s="10"/>
      <c r="BI88" s="10"/>
      <c r="BJ88" s="26"/>
      <c r="BK88" s="15"/>
      <c r="BL88" s="22"/>
      <c r="BM88" s="10"/>
      <c r="BN88" s="10"/>
      <c r="BO88" s="26"/>
      <c r="BP88" s="18"/>
      <c r="BQ88" s="99"/>
      <c r="BR88" s="99"/>
      <c r="BS88" s="10"/>
      <c r="BT88" s="25"/>
      <c r="BU88" s="10"/>
      <c r="BV88" s="10"/>
      <c r="BW88" s="10"/>
      <c r="BX88" s="10"/>
      <c r="BY88" s="10"/>
      <c r="BZ88" s="26"/>
      <c r="CA88" s="15"/>
      <c r="CB88" s="22"/>
      <c r="CC88" s="10"/>
      <c r="CD88" s="10"/>
      <c r="CE88" s="26"/>
      <c r="CF88" s="18"/>
      <c r="CG88" s="99"/>
      <c r="CH88" s="99"/>
      <c r="CI88" s="10"/>
      <c r="CJ88" s="25"/>
      <c r="CK88" s="10"/>
      <c r="CL88" s="10"/>
      <c r="CM88" s="10"/>
      <c r="CN88" s="10"/>
      <c r="CO88" s="10"/>
      <c r="CP88" s="26"/>
      <c r="CQ88" s="15"/>
      <c r="CR88" s="22"/>
      <c r="CS88" s="10"/>
      <c r="CT88" s="10"/>
      <c r="CU88" s="26"/>
      <c r="CV88" s="18"/>
      <c r="CW88" s="99"/>
      <c r="CX88" s="20"/>
      <c r="CY88" s="20"/>
      <c r="CZ88" s="22"/>
      <c r="DA88" s="20"/>
      <c r="DB88" s="20"/>
      <c r="DC88" s="20"/>
      <c r="DD88" s="20"/>
      <c r="DE88" s="20"/>
      <c r="DF88" s="18"/>
      <c r="DG88" s="22"/>
      <c r="DH88" s="22"/>
      <c r="DI88" s="20"/>
      <c r="DJ88" s="20"/>
      <c r="DK88" s="18"/>
      <c r="DL88" s="18"/>
      <c r="DM88" s="99"/>
      <c r="DN88" s="20"/>
      <c r="DO88" s="20"/>
      <c r="DP88" s="22"/>
      <c r="DQ88" s="20"/>
      <c r="DR88" s="20"/>
      <c r="DS88" s="20"/>
      <c r="DT88" s="20"/>
      <c r="DU88" s="20"/>
      <c r="DV88" s="18"/>
      <c r="DW88" s="22"/>
      <c r="DX88" s="22"/>
      <c r="DY88" s="20"/>
      <c r="DZ88" s="20"/>
      <c r="EA88" s="18"/>
      <c r="EB88" s="18"/>
      <c r="EC88" s="20"/>
      <c r="ED88" s="20"/>
      <c r="EE88" s="20"/>
      <c r="EF88" s="22"/>
      <c r="EG88" s="20"/>
      <c r="EH88" s="20"/>
      <c r="EI88" s="20"/>
      <c r="EJ88" s="20"/>
      <c r="EK88" s="20"/>
      <c r="EL88" s="18"/>
      <c r="EM88" s="22"/>
      <c r="EN88" s="22"/>
      <c r="EO88" s="20"/>
      <c r="EP88" s="20"/>
      <c r="EQ88" s="18"/>
      <c r="ER88" s="18"/>
      <c r="ES88" s="99"/>
      <c r="ET88" s="20"/>
      <c r="EU88" s="20"/>
      <c r="EV88" s="22"/>
      <c r="EW88" s="20"/>
      <c r="EX88" s="20"/>
      <c r="EY88" s="20"/>
      <c r="EZ88" s="20"/>
      <c r="FA88" s="20"/>
      <c r="FB88" s="18"/>
      <c r="FC88" s="22"/>
      <c r="FD88" s="22"/>
      <c r="FE88" s="20"/>
      <c r="FF88" s="20"/>
      <c r="FG88" s="18"/>
      <c r="FH88" s="18"/>
      <c r="FI88" s="99"/>
      <c r="FJ88" s="20"/>
      <c r="FK88" s="152"/>
      <c r="FL88" s="140"/>
      <c r="FM88" s="131"/>
      <c r="FN88" s="131"/>
      <c r="FO88" s="131"/>
      <c r="FP88" s="132"/>
      <c r="FQ88" s="141"/>
      <c r="FR88" s="140"/>
      <c r="FS88" s="131"/>
      <c r="FT88" s="131"/>
      <c r="FU88" s="132"/>
      <c r="FV88" s="141"/>
      <c r="FW88" s="140"/>
      <c r="FX88" s="131"/>
      <c r="FY88" s="131"/>
      <c r="FZ88" s="132"/>
      <c r="GA88" s="141"/>
      <c r="GB88" s="140"/>
      <c r="GC88" s="131"/>
      <c r="GD88" s="131"/>
      <c r="GE88" s="132"/>
      <c r="GF88" s="141"/>
      <c r="GG88" s="140"/>
      <c r="GH88" s="131"/>
      <c r="GI88" s="131"/>
      <c r="GJ88" s="132"/>
      <c r="GK88" s="141"/>
      <c r="GL88" s="140"/>
      <c r="GM88" s="131"/>
      <c r="GN88" s="131"/>
      <c r="GO88" s="132"/>
      <c r="GP88" s="141"/>
    </row>
    <row r="89" spans="1:204" x14ac:dyDescent="0.25">
      <c r="A89" s="90" t="s">
        <v>68</v>
      </c>
      <c r="B89" s="10"/>
      <c r="C89" s="12"/>
      <c r="D89" s="10"/>
      <c r="E89" s="10"/>
      <c r="F89" s="20"/>
      <c r="G89" s="10"/>
      <c r="H89" s="25"/>
      <c r="I89" s="10"/>
      <c r="J89" s="10"/>
      <c r="K89" s="10"/>
      <c r="L89" s="10"/>
      <c r="M89" s="10"/>
      <c r="N89" s="26"/>
      <c r="O89" s="15"/>
      <c r="P89" s="15"/>
      <c r="Q89" s="10"/>
      <c r="R89" s="10"/>
      <c r="S89" s="26"/>
      <c r="T89" s="18"/>
      <c r="U89" s="99"/>
      <c r="V89" s="67"/>
      <c r="W89" s="10"/>
      <c r="X89" s="25"/>
      <c r="Y89" s="10"/>
      <c r="Z89" s="10"/>
      <c r="AA89" s="10"/>
      <c r="AB89" s="10"/>
      <c r="AC89" s="10"/>
      <c r="AD89" s="26"/>
      <c r="AE89" s="15"/>
      <c r="AF89" s="79"/>
      <c r="AG89" s="10"/>
      <c r="AH89" s="10"/>
      <c r="AI89" s="26"/>
      <c r="AJ89" s="18"/>
      <c r="AK89" s="99"/>
      <c r="AL89" s="99"/>
      <c r="AM89" s="10"/>
      <c r="AN89" s="25"/>
      <c r="AO89" s="10"/>
      <c r="AP89" s="10"/>
      <c r="AQ89" s="10"/>
      <c r="AR89" s="10"/>
      <c r="AS89" s="10"/>
      <c r="AT89" s="26"/>
      <c r="AU89" s="15"/>
      <c r="AV89" s="22"/>
      <c r="AW89" s="10"/>
      <c r="AX89" s="10"/>
      <c r="AY89" s="26"/>
      <c r="AZ89" s="18"/>
      <c r="BA89" s="99"/>
      <c r="BB89" s="99"/>
      <c r="BC89" s="10"/>
      <c r="BD89" s="25"/>
      <c r="BE89" s="10"/>
      <c r="BF89" s="10"/>
      <c r="BG89" s="10"/>
      <c r="BH89" s="10"/>
      <c r="BI89" s="10"/>
      <c r="BJ89" s="26"/>
      <c r="BK89" s="15"/>
      <c r="BL89" s="22"/>
      <c r="BM89" s="10"/>
      <c r="BN89" s="10"/>
      <c r="BO89" s="26"/>
      <c r="BP89" s="18"/>
      <c r="BQ89" s="99"/>
      <c r="BR89" s="99"/>
      <c r="BS89" s="10"/>
      <c r="BT89" s="25"/>
      <c r="BU89" s="10"/>
      <c r="BV89" s="10"/>
      <c r="BW89" s="10"/>
      <c r="BX89" s="10"/>
      <c r="BY89" s="10"/>
      <c r="BZ89" s="26"/>
      <c r="CA89" s="15"/>
      <c r="CB89" s="22"/>
      <c r="CC89" s="10"/>
      <c r="CD89" s="10"/>
      <c r="CE89" s="26"/>
      <c r="CF89" s="18"/>
      <c r="CG89" s="99"/>
      <c r="CH89" s="99"/>
      <c r="CI89" s="10"/>
      <c r="CJ89" s="25"/>
      <c r="CK89" s="10"/>
      <c r="CL89" s="10"/>
      <c r="CM89" s="10"/>
      <c r="CN89" s="10"/>
      <c r="CO89" s="10"/>
      <c r="CP89" s="26"/>
      <c r="CQ89" s="15"/>
      <c r="CR89" s="22"/>
      <c r="CS89" s="10"/>
      <c r="CT89" s="10"/>
      <c r="CU89" s="26"/>
      <c r="CV89" s="18"/>
      <c r="CW89" s="99"/>
      <c r="CX89" s="20"/>
      <c r="CY89" s="20"/>
      <c r="CZ89" s="22"/>
      <c r="DA89" s="20"/>
      <c r="DB89" s="20"/>
      <c r="DC89" s="20"/>
      <c r="DD89" s="20"/>
      <c r="DE89" s="20"/>
      <c r="DF89" s="18"/>
      <c r="DG89" s="22"/>
      <c r="DH89" s="22"/>
      <c r="DI89" s="20"/>
      <c r="DJ89" s="20"/>
      <c r="DK89" s="18"/>
      <c r="DL89" s="18"/>
      <c r="DM89" s="99"/>
      <c r="DN89" s="20"/>
      <c r="DO89" s="20"/>
      <c r="DP89" s="22"/>
      <c r="DQ89" s="20"/>
      <c r="DR89" s="20"/>
      <c r="DS89" s="20"/>
      <c r="DT89" s="20"/>
      <c r="DU89" s="20"/>
      <c r="DV89" s="18"/>
      <c r="DW89" s="22"/>
      <c r="DX89" s="22"/>
      <c r="DY89" s="20"/>
      <c r="DZ89" s="20"/>
      <c r="EA89" s="18"/>
      <c r="EB89" s="18"/>
      <c r="EC89" s="20"/>
      <c r="ED89" s="20"/>
      <c r="EE89" s="20"/>
      <c r="EF89" s="22"/>
      <c r="EG89" s="20"/>
      <c r="EH89" s="20"/>
      <c r="EI89" s="20"/>
      <c r="EJ89" s="20"/>
      <c r="EK89" s="20"/>
      <c r="EL89" s="18"/>
      <c r="EM89" s="22"/>
      <c r="EN89" s="22"/>
      <c r="EO89" s="20"/>
      <c r="EP89" s="20"/>
      <c r="EQ89" s="18"/>
      <c r="ER89" s="18"/>
      <c r="ES89" s="99"/>
      <c r="ET89" s="20"/>
      <c r="EU89" s="20"/>
      <c r="EV89" s="22"/>
      <c r="EW89" s="20"/>
      <c r="EX89" s="20"/>
      <c r="EY89" s="20"/>
      <c r="EZ89" s="20"/>
      <c r="FA89" s="20"/>
      <c r="FB89" s="18"/>
      <c r="FC89" s="22"/>
      <c r="FD89" s="22"/>
      <c r="FE89" s="20"/>
      <c r="FF89" s="20"/>
      <c r="FG89" s="18"/>
      <c r="FH89" s="18"/>
      <c r="FI89" s="99"/>
      <c r="FJ89" s="20"/>
      <c r="FK89" s="152"/>
      <c r="FL89" s="140"/>
      <c r="FM89" s="131"/>
      <c r="FN89" s="131"/>
      <c r="FO89" s="131"/>
      <c r="FP89" s="132"/>
      <c r="FQ89" s="141"/>
      <c r="FR89" s="140"/>
      <c r="FS89" s="131"/>
      <c r="FT89" s="131"/>
      <c r="FU89" s="132"/>
      <c r="FV89" s="141"/>
      <c r="FW89" s="140"/>
      <c r="FX89" s="131"/>
      <c r="FY89" s="131"/>
      <c r="FZ89" s="132"/>
      <c r="GA89" s="141"/>
      <c r="GB89" s="140"/>
      <c r="GC89" s="131"/>
      <c r="GD89" s="131"/>
      <c r="GE89" s="132"/>
      <c r="GF89" s="141"/>
      <c r="GG89" s="140"/>
      <c r="GH89" s="131"/>
      <c r="GI89" s="131"/>
      <c r="GJ89" s="132"/>
      <c r="GK89" s="141"/>
      <c r="GL89" s="140"/>
      <c r="GM89" s="131"/>
      <c r="GN89" s="131"/>
      <c r="GO89" s="132"/>
      <c r="GP89" s="141"/>
    </row>
    <row r="90" spans="1:204" x14ac:dyDescent="0.25">
      <c r="A90" s="89"/>
      <c r="B90" s="10"/>
      <c r="C90" s="12"/>
      <c r="D90" s="10"/>
      <c r="E90" s="10"/>
      <c r="F90" s="20"/>
      <c r="G90" s="10"/>
      <c r="H90" s="25"/>
      <c r="I90" s="10"/>
      <c r="J90" s="10"/>
      <c r="K90" s="10"/>
      <c r="L90" s="10"/>
      <c r="M90" s="10"/>
      <c r="N90" s="26"/>
      <c r="O90" s="15"/>
      <c r="P90" s="15"/>
      <c r="Q90" s="10"/>
      <c r="R90" s="10"/>
      <c r="S90" s="26"/>
      <c r="T90" s="18"/>
      <c r="U90" s="99"/>
      <c r="V90" s="67"/>
      <c r="W90" s="10"/>
      <c r="X90" s="25"/>
      <c r="Y90" s="10"/>
      <c r="Z90" s="10"/>
      <c r="AA90" s="10"/>
      <c r="AB90" s="10"/>
      <c r="AC90" s="10"/>
      <c r="AD90" s="26"/>
      <c r="AE90" s="15"/>
      <c r="AF90" s="79"/>
      <c r="AG90" s="10"/>
      <c r="AH90" s="10"/>
      <c r="AI90" s="26"/>
      <c r="AJ90" s="18"/>
      <c r="AK90" s="99"/>
      <c r="AL90" s="99"/>
      <c r="AM90" s="10"/>
      <c r="AN90" s="25"/>
      <c r="AO90" s="10"/>
      <c r="AP90" s="10"/>
      <c r="AQ90" s="10"/>
      <c r="AR90" s="10"/>
      <c r="AS90" s="10"/>
      <c r="AT90" s="26"/>
      <c r="AU90" s="15"/>
      <c r="AV90" s="22"/>
      <c r="AW90" s="10"/>
      <c r="AX90" s="10"/>
      <c r="AY90" s="26"/>
      <c r="AZ90" s="18"/>
      <c r="BA90" s="99"/>
      <c r="BB90" s="99"/>
      <c r="BC90" s="10"/>
      <c r="BD90" s="25"/>
      <c r="BE90" s="10"/>
      <c r="BF90" s="10"/>
      <c r="BG90" s="10"/>
      <c r="BH90" s="10"/>
      <c r="BI90" s="10"/>
      <c r="BJ90" s="26"/>
      <c r="BK90" s="15"/>
      <c r="BL90" s="22"/>
      <c r="BM90" s="10"/>
      <c r="BN90" s="10"/>
      <c r="BO90" s="26"/>
      <c r="BP90" s="18"/>
      <c r="BQ90" s="99"/>
      <c r="BR90" s="99"/>
      <c r="BS90" s="10"/>
      <c r="BT90" s="25"/>
      <c r="BU90" s="10"/>
      <c r="BV90" s="10"/>
      <c r="BW90" s="10"/>
      <c r="BX90" s="10"/>
      <c r="BY90" s="10"/>
      <c r="BZ90" s="26"/>
      <c r="CA90" s="15"/>
      <c r="CB90" s="22"/>
      <c r="CC90" s="10"/>
      <c r="CD90" s="10"/>
      <c r="CE90" s="26"/>
      <c r="CF90" s="18"/>
      <c r="CG90" s="99"/>
      <c r="CH90" s="99"/>
      <c r="CI90" s="10"/>
      <c r="CJ90" s="25"/>
      <c r="CK90" s="10"/>
      <c r="CL90" s="10"/>
      <c r="CM90" s="10"/>
      <c r="CN90" s="10"/>
      <c r="CO90" s="10"/>
      <c r="CP90" s="26"/>
      <c r="CQ90" s="15"/>
      <c r="CR90" s="22"/>
      <c r="CS90" s="10"/>
      <c r="CT90" s="10"/>
      <c r="CU90" s="26"/>
      <c r="CV90" s="18"/>
      <c r="CW90" s="99"/>
      <c r="CX90" s="20"/>
      <c r="CY90" s="20"/>
      <c r="CZ90" s="22"/>
      <c r="DA90" s="20"/>
      <c r="DB90" s="20"/>
      <c r="DC90" s="20"/>
      <c r="DD90" s="20"/>
      <c r="DE90" s="20"/>
      <c r="DF90" s="18"/>
      <c r="DG90" s="22"/>
      <c r="DH90" s="22"/>
      <c r="DI90" s="20"/>
      <c r="DJ90" s="20"/>
      <c r="DK90" s="18"/>
      <c r="DL90" s="18"/>
      <c r="DM90" s="99"/>
      <c r="DN90" s="20"/>
      <c r="DO90" s="20"/>
      <c r="DP90" s="22"/>
      <c r="DQ90" s="20"/>
      <c r="DR90" s="20"/>
      <c r="DS90" s="20"/>
      <c r="DT90" s="20"/>
      <c r="DU90" s="20"/>
      <c r="DV90" s="18"/>
      <c r="DW90" s="22"/>
      <c r="DX90" s="22"/>
      <c r="DY90" s="20"/>
      <c r="DZ90" s="20"/>
      <c r="EA90" s="18"/>
      <c r="EB90" s="18"/>
      <c r="EC90" s="20"/>
      <c r="ED90" s="20"/>
      <c r="EE90" s="20"/>
      <c r="EF90" s="22"/>
      <c r="EG90" s="20"/>
      <c r="EH90" s="20"/>
      <c r="EI90" s="20"/>
      <c r="EJ90" s="20"/>
      <c r="EK90" s="20"/>
      <c r="EL90" s="18"/>
      <c r="EM90" s="22"/>
      <c r="EN90" s="22"/>
      <c r="EO90" s="20"/>
      <c r="EP90" s="20"/>
      <c r="EQ90" s="18"/>
      <c r="ER90" s="18"/>
      <c r="ES90" s="99"/>
      <c r="ET90" s="20"/>
      <c r="EU90" s="20"/>
      <c r="EV90" s="22"/>
      <c r="EW90" s="20"/>
      <c r="EX90" s="20"/>
      <c r="EY90" s="20"/>
      <c r="EZ90" s="20"/>
      <c r="FA90" s="20"/>
      <c r="FB90" s="18"/>
      <c r="FC90" s="22"/>
      <c r="FD90" s="22"/>
      <c r="FE90" s="20"/>
      <c r="FF90" s="20"/>
      <c r="FG90" s="18"/>
      <c r="FH90" s="18"/>
      <c r="FI90" s="99"/>
      <c r="FJ90" s="20"/>
      <c r="FK90" s="152"/>
      <c r="FL90" s="140"/>
      <c r="FM90" s="131"/>
      <c r="FN90" s="131"/>
      <c r="FO90" s="131"/>
      <c r="FP90" s="132"/>
      <c r="FQ90" s="141"/>
      <c r="FR90" s="140"/>
      <c r="FS90" s="131"/>
      <c r="FT90" s="131"/>
      <c r="FU90" s="132"/>
      <c r="FV90" s="141"/>
      <c r="FW90" s="140"/>
      <c r="FX90" s="131"/>
      <c r="FY90" s="131"/>
      <c r="FZ90" s="132"/>
      <c r="GA90" s="141"/>
      <c r="GB90" s="140"/>
      <c r="GC90" s="131"/>
      <c r="GD90" s="131"/>
      <c r="GE90" s="132"/>
      <c r="GF90" s="141"/>
      <c r="GG90" s="140"/>
      <c r="GH90" s="131"/>
      <c r="GI90" s="131"/>
      <c r="GJ90" s="132"/>
      <c r="GK90" s="141"/>
      <c r="GL90" s="140"/>
      <c r="GM90" s="131"/>
      <c r="GN90" s="131"/>
      <c r="GO90" s="132"/>
      <c r="GP90" s="141"/>
    </row>
    <row r="91" spans="1:204" x14ac:dyDescent="0.25">
      <c r="A91" s="89" t="s">
        <v>116</v>
      </c>
      <c r="B91" s="10">
        <v>107</v>
      </c>
      <c r="C91" s="21"/>
      <c r="D91" s="20"/>
      <c r="E91" s="10" t="s">
        <v>43</v>
      </c>
      <c r="F91" s="13">
        <v>32.85</v>
      </c>
      <c r="G91" s="27">
        <v>34.067999999999998</v>
      </c>
      <c r="H91" s="77">
        <v>1</v>
      </c>
      <c r="I91" s="15">
        <f>IF(AND(J$231&gt;4,H91=1),6)+IF(AND(J$231&gt;4,H91=2),4)+IF(AND(J$231&gt;4,H91=3),3)+IF(AND(J$231&gt;4,H91=4),2)+IF(AND(J$231&gt;4,H91=5),1)+IF(AND(J$231&gt;4,H91&gt;5),1)+IF(AND(J$231=4,H91=1),4)+IF(AND(J$231=4,H91=2),3)+IF(AND(J$231=4,H91=3),2)+IF(AND(J$231=4,H91=4),1)+IF(AND(J$231=3,H91=1),3)+IF(AND(J$231=3,H91=2),2)+IF(AND(J$231=3,H91=3),1)+IF(AND(J$231=2,H91=1),2)+IF(AND(J$231=2,H91=2),1)+IF(AND(J$231=1,H91=1),1)</f>
        <v>2</v>
      </c>
      <c r="J91" s="78">
        <v>1</v>
      </c>
      <c r="K91" s="78">
        <v>0</v>
      </c>
      <c r="L91" s="22">
        <f>IF(AND(K$231&gt;4,J91=1),12)+IF(AND(K$231&gt;4,J91=2),8)+IF(AND(K$231&gt;4,J91=3),6)+IF(AND(K$231&gt;4,J91=4),5)+IF(AND(K$231&gt;4,J91=5),4)+IF(AND(K$231&gt;4,J91=6),3)+IF(AND(K$231&gt;4,J91=7),2)+IF(AND(K$231&gt;4,J91&gt;7),1)+IF(AND(K$231=4,J91=1),8)+IF(AND(K$231=4,J91=2),6)+IF(AND(K$231=4,J91=3),4)+IF(AND(K$231=4,J91=4),2)+IF(AND(K$231=3,J91=1),6)+IF(AND(K$231=3,J91=2),4)+IF(AND(K$231=3,J91=3),2)+IF(AND(K$231=2,J91=1),4)+IF(AND(K$231=2,J91=2),2)+IF(AND(K$231=1,J91=1),2)</f>
        <v>4</v>
      </c>
      <c r="M91" s="22">
        <f>IF(AND(K$231&gt;4,K91=1),12)+IF(AND(K$231&gt;4,K91=2),8)+IF(AND(K$231&gt;4,K91=3),6)+IF(AND(K$231&gt;4,K91=4),5)+IF(AND(K$231&gt;4,K91=5),4)+IF(AND(K$231&gt;4,K91=6),3)+IF(AND(K$231&gt;4,K91=7),2)+IF(AND(K$231&gt;4,K91&gt;7),1)+IF(AND(K$231=4,K91=1),8)+IF(AND(K$231=4,K91=2),6)+IF(AND(K$231=4,K91=3),4)+IF(AND(K$231=4,K91=4),2)+IF(AND(K$231=3,K91=1),6)+IF(AND(K$231=3,K91=2),4)+IF(AND(K$231=3,K91=3),2)+IF(AND(K$231=2,K91=1),4)+IF(AND(K$231=2,K91=2),2)+IF(AND(K$231=1,K91=1),2)</f>
        <v>0</v>
      </c>
      <c r="N91" s="26" t="s">
        <v>45</v>
      </c>
      <c r="O91" s="15">
        <f>+I91+L91+M91+U91</f>
        <v>7</v>
      </c>
      <c r="P91" s="79">
        <f>+O91</f>
        <v>7</v>
      </c>
      <c r="Q91" s="27">
        <v>31.172000000000001</v>
      </c>
      <c r="R91" s="27">
        <v>43.256999999999998</v>
      </c>
      <c r="S91" s="18" t="s">
        <v>45</v>
      </c>
      <c r="T91" s="23" t="s">
        <v>62</v>
      </c>
      <c r="U91" s="115">
        <v>1</v>
      </c>
      <c r="V91" s="66">
        <v>31.172000000000001</v>
      </c>
      <c r="W91" s="27">
        <v>38.113</v>
      </c>
      <c r="X91" s="77">
        <v>5</v>
      </c>
      <c r="Y91" s="15">
        <f>IF(AND(Z$231&gt;4,X91=1),6)+IF(AND(Z$231&gt;4,X91=2),4)+IF(AND(Z$231&gt;4,X91=3),3)+IF(AND(Z$231&gt;4,X91=4),2)+IF(AND(Z$231&gt;4,X91=5),1)+IF(AND(Z$231&gt;4,X91&gt;5),1)+IF(AND(Z$231=4,X91=1),4)+IF(AND(Z$231=4,X91=2),3)+IF(AND(Z$231=4,X91=3),2)+IF(AND(Z$231=4,X91=4),1)+IF(AND(Z$231=3,X91=1),3)+IF(AND(Z$231=3,X91=2),2)+IF(AND(Z$231=3,X91=3),1)+IF(AND(Z$231=2,X91=1),2)+IF(AND(Z$231=2,X91=2),1)+IF(AND(Z$231=1,X91=1),1)</f>
        <v>1</v>
      </c>
      <c r="Z91" s="78">
        <v>3</v>
      </c>
      <c r="AA91" s="78"/>
      <c r="AB91" s="22">
        <f>IF(AND(AA$231&gt;4,Z91=1),12)+IF(AND(AA$231&gt;4,Z91=2),8)+IF(AND(AA$231&gt;4,Z91=3),6)+IF(AND(AA$231&gt;4,Z91=4),5)+IF(AND(AA$231&gt;4,Z91=5),4)+IF(AND(AA$231&gt;4,Z91=6),3)+IF(AND(AA$231&gt;4,Z91=7),2)+IF(AND(AA$231&gt;4,Z91&gt;7),1)+IF(AND(AA$231=4,Z91=1),8)+IF(AND(AA$231=4,Z91=2),6)+IF(AND(AA$231=4,Z91=3),4)+IF(AND(AA$231=4,Z91=4),2)+IF(AND(AA$231=3,Z91=1),6)+IF(AND(AA$231=3,Z91=2),4)+IF(AND(AA$231=3,Z91=3),2)+IF(AND(AA$231=2,Z91=1),4)+IF(AND(AA$231=2,Z91=2),2)+IF(AND(AA$231=1,Z91=1),2)</f>
        <v>6</v>
      </c>
      <c r="AC91" s="22">
        <f>IF(AND(AA$231&gt;4,AA91=1),12)+IF(AND(AA$231&gt;4,AA91=2),8)+IF(AND(AA$231&gt;4,AA91=3),6)+IF(AND(AA$231&gt;4,AA91=4),5)+IF(AND(AA$231&gt;4,AA91=5),4)+IF(AND(AA$231&gt;4,AA91=6),3)+IF(AND(AA$231&gt;4,AA91=7),2)+IF(AND(AA$231&gt;4,AA91&gt;7),1)+IF(AND(AA$231=4,AA91=1),8)+IF(AND(AA$231=4,AA91=2),6)+IF(AND(AA$231=4,AA91=3),4)+IF(AND(AA$231=4,AA91=4),2)+IF(AND(AA$231=3,AA91=1),6)+IF(AND(AA$231=3,AA91=2),4)+IF(AND(AA$231=3,AA91=3),2)+IF(AND(AA$231=2,AA91=1),4)+IF(AND(AA$231=2,AA91=2),2)+IF(AND(AA$231=1,AA91=1),2)</f>
        <v>0</v>
      </c>
      <c r="AD91" s="26" t="s">
        <v>45</v>
      </c>
      <c r="AE91" s="15">
        <f>+Y91+AB91+AC91+AK91</f>
        <v>7</v>
      </c>
      <c r="AF91" s="79">
        <f>+AE91+P91</f>
        <v>14</v>
      </c>
      <c r="AG91" s="27">
        <v>32.296999999999997</v>
      </c>
      <c r="AH91" s="27">
        <v>37.655999999999999</v>
      </c>
      <c r="AI91" s="18" t="s">
        <v>45</v>
      </c>
      <c r="AJ91" s="18" t="s">
        <v>62</v>
      </c>
      <c r="AK91" s="115"/>
      <c r="AL91" s="98">
        <v>31.172000000000001</v>
      </c>
      <c r="AM91" s="27">
        <v>39.479999999999997</v>
      </c>
      <c r="AN91" s="96">
        <v>4</v>
      </c>
      <c r="AO91" s="15">
        <f>IF(AND(AP$231&gt;4,AN91=1),6)+IF(AND(AP$231&gt;4,AN91=2),4)+IF(AND(AP$231&gt;4,AN91=3),3)+IF(AND(AP$231&gt;4,AN91=4),2)+IF(AND(AP$231&gt;4,AN91=5),1)+IF(AND(AP$231&gt;4,AN91&gt;5),1)+IF(AND(AP$231=4,AN91=1),4)+IF(AND(AP$231=4,AN91=2),3)+IF(AND(AP$231=4,AN91=3),2)+IF(AND(AP$231=4,AN91=4),1)+IF(AND(AP$231=3,AN91=1),3)+IF(AND(AP$231=3,AN91=2),2)+IF(AND(AP$231=3,AN91=3),1)+IF(AND(AP$231=2,AN91=1),2)+IF(AND(AP$231=2,AN91=2),1)+IF(AND(AP$231=1,AN91=1),1)</f>
        <v>2</v>
      </c>
      <c r="AP91" s="97">
        <v>4</v>
      </c>
      <c r="AQ91" s="97">
        <v>2</v>
      </c>
      <c r="AR91" s="22">
        <f>IF(AND(AQ$231&gt;4,AP91=1),12)+IF(AND(AQ$231&gt;4,AP91=2),8)+IF(AND(AQ$231&gt;4,AP91=3),6)+IF(AND(AQ$231&gt;4,AP91=4),5)+IF(AND(AQ$231&gt;4,AP91=5),4)+IF(AND(AQ$231&gt;4,AP91=6),3)+IF(AND(AQ$231&gt;4,AP91=7),2)+IF(AND(AQ$231&gt;4,AP91&gt;7),1)+IF(AND(AQ$231=4,AP91=1),8)+IF(AND(AQ$231=4,AP91=2),6)+IF(AND(AQ$231=4,AP91=3),4)+IF(AND(AQ$231=4,AP91=4),2)+IF(AND(AQ$231=3,AP91=1),6)+IF(AND(AQ$231=3,AP91=2),4)+IF(AND(AQ$231=3,AP91=3),2)+IF(AND(AQ$231=2,AP91=1),4)+IF(AND(AQ$231=2,AP91=2),2)+IF(AND(AQ$231=1,AP91=1),2)</f>
        <v>5</v>
      </c>
      <c r="AS91" s="22">
        <f>IF(AND(AQ$231&gt;4,AQ91=1),12)+IF(AND(AQ$231&gt;4,AQ91=2),8)+IF(AND(AQ$231&gt;4,AQ91=3),6)+IF(AND(AQ$231&gt;4,AQ91=4),5)+IF(AND(AQ$231&gt;4,AQ91=5),4)+IF(AND(AQ$231&gt;4,AQ91=6),3)+IF(AND(AQ$231&gt;4,AQ91=7),2)+IF(AND(AQ$231&gt;4,AQ91&gt;7),1)+IF(AND(AQ$231=4,AQ91=1),8)+IF(AND(AQ$231=4,AQ91=2),6)+IF(AND(AQ$231=4,AQ91=3),4)+IF(AND(AQ$231=4,AQ91=4),2)+IF(AND(AQ$231=3,AQ91=1),6)+IF(AND(AQ$231=3,AQ91=2),4)+IF(AND(AQ$231=3,AQ91=3),2)+IF(AND(AQ$231=2,AQ91=1),4)+IF(AND(AQ$231=2,AQ91=2),2)+IF(AND(AQ$231=1,AQ91=1),2)</f>
        <v>8</v>
      </c>
      <c r="AT91" s="26" t="s">
        <v>45</v>
      </c>
      <c r="AU91" s="15">
        <f>+AO91+AR91+AS91+BA91</f>
        <v>15</v>
      </c>
      <c r="AV91" s="79">
        <f>+AU91+AF91</f>
        <v>29</v>
      </c>
      <c r="AW91" s="27">
        <v>34.503</v>
      </c>
      <c r="AX91" s="27">
        <v>33.177</v>
      </c>
      <c r="AY91" s="18" t="s">
        <v>45</v>
      </c>
      <c r="AZ91" s="18" t="s">
        <v>62</v>
      </c>
      <c r="BA91" s="115"/>
      <c r="BB91" s="98">
        <v>31.172000000000001</v>
      </c>
      <c r="BC91" s="27">
        <v>33.51</v>
      </c>
      <c r="BD91" s="96">
        <v>1</v>
      </c>
      <c r="BE91" s="15">
        <f>IF(AND(BF$231&gt;4,BD91=1),6)+IF(AND(BF$231&gt;4,BD91=2),4)+IF(AND(BF$231&gt;4,BD91=3),3)+IF(AND(BF$231&gt;4,BD91=4),2)+IF(AND(BF$231&gt;4,BD91=5),1)+IF(AND(BF$231&gt;4,BD91&gt;5),1)+IF(AND(BF$231=4,BD91=1),4)+IF(AND(BF$231=4,BD91=2),3)+IF(AND(BF$231=4,BD91=3),2)+IF(AND(BF$231=4,BD91=4),1)+IF(AND(BF$231=3,BD91=1),3)+IF(AND(BF$231=3,BD91=2),2)+IF(AND(BF$231=3,BD91=3),1)+IF(AND(BF$231=2,BD91=1),2)+IF(AND(BF$231=2,BD91=2),1)+IF(AND(BF$231=1,BD91=1),1)</f>
        <v>4</v>
      </c>
      <c r="BF91" s="97">
        <v>2</v>
      </c>
      <c r="BG91" s="97">
        <v>1</v>
      </c>
      <c r="BH91" s="22">
        <f>IF(AND(BG$231&gt;4,BF91=1),12)+IF(AND(BG$231&gt;4,BF91=2),8)+IF(AND(BG$231&gt;4,BF91=3),6)+IF(AND(BG$231&gt;4,BF91=4),5)+IF(AND(BG$231&gt;4,BF91=5),4)+IF(AND(BG$231&gt;4,BF91=6),3)+IF(AND(BG$231&gt;4,BF91=7),2)+IF(AND(BG$231&gt;4,BF91&gt;7),1)+IF(AND(BG$231=4,BF91=1),8)+IF(AND(BG$231=4,BF91=2),6)+IF(AND(BG$231=4,BF91=3),4)+IF(AND(BG$231=4,BF91=4),2)+IF(AND(BG$231=3,BF91=1),6)+IF(AND(BG$231=3,BF91=2),4)+IF(AND(BG$231=3,BF91=3),2)+IF(AND(BG$231=2,BF91=1),4)+IF(AND(BG$231=2,BF91=2),2)+IF(AND(BG$231=1,BF91=1),2)</f>
        <v>6</v>
      </c>
      <c r="BI91" s="22">
        <f>IF(AND(BG$231&gt;4,BG91=1),12)+IF(AND(BG$231&gt;4,BG91=2),8)+IF(AND(BG$231&gt;4,BG91=3),6)+IF(AND(BG$231&gt;4,BG91=4),5)+IF(AND(BG$231&gt;4,BG91=5),4)+IF(AND(BG$231&gt;4,BG91=6),3)+IF(AND(BG$231&gt;4,BG91=7),2)+IF(AND(BG$231&gt;4,BG91&gt;7),1)+IF(AND(BG$231=4,BG91=1),8)+IF(AND(BG$231=4,BG91=2),6)+IF(AND(BG$231=4,BG91=3),4)+IF(AND(BG$231=4,BG91=4),2)+IF(AND(BG$231=3,BG91=1),6)+IF(AND(BG$231=3,BG91=2),4)+IF(AND(BG$231=3,BG91=3),2)+IF(AND(BG$231=2,BG91=1),4)+IF(AND(BG$231=2,BG91=2),2)+IF(AND(BG$231=1,BG91=1),2)</f>
        <v>8</v>
      </c>
      <c r="BJ91" s="26" t="s">
        <v>45</v>
      </c>
      <c r="BK91" s="15">
        <f>+BE91+BH91+BI91+BQ91</f>
        <v>19</v>
      </c>
      <c r="BL91" s="79">
        <f>+BK91+AV91</f>
        <v>48</v>
      </c>
      <c r="BM91" s="27">
        <v>30.774000000000001</v>
      </c>
      <c r="BN91" s="27">
        <v>31.314</v>
      </c>
      <c r="BO91" s="18" t="s">
        <v>48</v>
      </c>
      <c r="BP91" s="23" t="s">
        <v>149</v>
      </c>
      <c r="BQ91" s="115">
        <v>1</v>
      </c>
      <c r="BR91" s="98">
        <v>30.774000000000001</v>
      </c>
      <c r="BS91" s="27"/>
      <c r="BT91" s="96"/>
      <c r="BU91" s="15">
        <f>IF(AND(BV$230&gt;4,BT91=1),6)+IF(AND(BV$230&gt;4,BT91=2),4)+IF(AND(BV$230&gt;4,BT91=3),3)+IF(AND(BV$230&gt;4,BT91=4),2)+IF(AND(BV$230&gt;4,BT91=5),1)+IF(AND(BV$230&gt;4,BT91&gt;5),1)+IF(AND(BV$230=4,BT91=1),4)+IF(AND(BV$230=4,BT91=2),3)+IF(AND(BV$230=4,BT91=3),2)+IF(AND(BV$230=4,BT91=4),1)+IF(AND(BV$230=3,BT91=1),3)+IF(AND(BV$230=3,BT91=2),2)+IF(AND(BV$230=3,BT91=3),1)+IF(AND(BV$230=2,BT91=1),2)+IF(AND(BV$230=2,BT91=2),1)+IF(AND(BV$230=1,BT91=1),1)</f>
        <v>0</v>
      </c>
      <c r="BV91" s="97"/>
      <c r="BW91" s="97"/>
      <c r="BX91" s="22">
        <f>IF(AND(BW$230&gt;4,BV91=1),12)+IF(AND(BW$230&gt;4,BV91=2),8)+IF(AND(BW$230&gt;4,BV91=3),6)+IF(AND(BW$230&gt;4,BV91=4),5)+IF(AND(BW$230&gt;4,BV91=5),4)+IF(AND(BW$230&gt;4,BV91=6),3)+IF(AND(BW$230&gt;4,BV91=7),2)+IF(AND(BW$230&gt;4,BV91&gt;7),1)+IF(AND(BW$230=4,BV91=1),8)+IF(AND(BW$230=4,BV91=2),6)+IF(AND(BW$230=4,BV91=3),4)+IF(AND(BW$230=4,BV91=4),2)+IF(AND(BW$230=3,BV91=1),6)+IF(AND(BW$230=3,BV91=2),4)+IF(AND(BW$230=3,BV91=3),2)+IF(AND(BW$230=2,BV91=1),4)+IF(AND(BW$230=2,BV91=2),2)+IF(AND(BW$230=1,BV91=1),2)</f>
        <v>0</v>
      </c>
      <c r="BY91" s="22">
        <f>IF(AND(BW$230&gt;4,BW91=1),12)+IF(AND(BW$230&gt;4,BW91=2),8)+IF(AND(BW$230&gt;4,BW91=3),6)+IF(AND(BW$230&gt;4,BW91=4),5)+IF(AND(BW$230&gt;4,BW91=5),4)+IF(AND(BW$230&gt;4,BW91=6),3)+IF(AND(BW$230&gt;4,BW91=7),2)+IF(AND(BW$230&gt;4,BW91&gt;7),1)+IF(AND(BW$230=4,BW91=1),8)+IF(AND(BW$230=4,BW91=2),6)+IF(AND(BW$230=4,BW91=3),4)+IF(AND(BW$230=4,BW91=4),2)+IF(AND(BW$230=3,BW91=1),6)+IF(AND(BW$230=3,BW91=2),4)+IF(AND(BW$230=3,BW91=3),2)+IF(AND(BW$230=2,BW91=1),4)+IF(AND(BW$230=2,BW91=2),2)+IF(AND(BW$230=1,BW91=1),2)</f>
        <v>0</v>
      </c>
      <c r="BZ91" s="26" t="s">
        <v>48</v>
      </c>
      <c r="CA91" s="15">
        <f t="shared" ref="CA91:CA96" si="166">+BU91+BX91+BY91+CG91</f>
        <v>0</v>
      </c>
      <c r="CB91" s="79">
        <f t="shared" ref="CB91:CB96" si="167">+CA91+BL91</f>
        <v>48</v>
      </c>
      <c r="CC91" s="27"/>
      <c r="CD91" s="27"/>
      <c r="CE91" s="18" t="s">
        <v>48</v>
      </c>
      <c r="CF91" s="28"/>
      <c r="CG91" s="115"/>
      <c r="CH91" s="98">
        <v>30.774000000000001</v>
      </c>
      <c r="CI91" s="27"/>
      <c r="CJ91" s="96"/>
      <c r="CK91" s="15">
        <f>IF(AND(CL$230&gt;4,CJ91=1),6)+IF(AND(CL$230&gt;4,CJ91=2),4)+IF(AND(CL$230&gt;4,CJ91=3),3)+IF(AND(CL$230&gt;4,CJ91=4),2)+IF(AND(CL$230&gt;4,CJ91=5),1)+IF(AND(CL$230&gt;4,CJ91&gt;5),1)+IF(AND(CL$230=4,CJ91=1),4)+IF(AND(CL$230=4,CJ91=2),3)+IF(AND(CL$230=4,CJ91=3),2)+IF(AND(CL$230=4,CJ91=4),1)+IF(AND(CL$230=3,CJ91=1),3)+IF(AND(CL$230=3,CJ91=2),2)+IF(AND(CL$230=3,CJ91=3),1)+IF(AND(CL$230=2,CJ91=1),2)+IF(AND(CL$230=2,CJ91=2),1)+IF(AND(CL$230=1,CJ91=1),1)</f>
        <v>0</v>
      </c>
      <c r="CL91" s="97"/>
      <c r="CM91" s="97"/>
      <c r="CN91" s="22">
        <f>IF(AND(CM$230&gt;4,CL91=1),12)+IF(AND(CM$230&gt;4,CL91=2),8)+IF(AND(CM$230&gt;4,CL91=3),6)+IF(AND(CM$230&gt;4,CL91=4),5)+IF(AND(CM$230&gt;4,CL91=5),4)+IF(AND(CM$230&gt;4,CL91=6),3)+IF(AND(CM$230&gt;4,CL91=7),2)+IF(AND(CM$230&gt;4,CL91&gt;7),1)+IF(AND(CM$230=4,CL91=1),8)+IF(AND(CM$230=4,CL91=2),6)+IF(AND(CM$230=4,CL91=3),4)+IF(AND(CM$230=4,CL91=4),2)+IF(AND(CM$230=3,CL91=1),6)+IF(AND(CM$230=3,CL91=2),4)+IF(AND(CM$230=3,CL91=3),2)+IF(AND(CM$230=2,CL91=1),4)+IF(AND(CM$230=2,CL91=2),2)+IF(AND(CM$230=1,CL91=1),2)</f>
        <v>0</v>
      </c>
      <c r="CO91" s="22">
        <f>IF(AND(CM$230&gt;4,CM91=1),12)+IF(AND(CM$230&gt;4,CM91=2),8)+IF(AND(CM$230&gt;4,CM91=3),6)+IF(AND(CM$230&gt;4,CM91=4),5)+IF(AND(CM$230&gt;4,CM91=5),4)+IF(AND(CM$230&gt;4,CM91=6),3)+IF(AND(CM$230&gt;4,CM91=7),2)+IF(AND(CM$230&gt;4,CM91&gt;7),1)+IF(AND(CM$230=4,CM91=1),8)+IF(AND(CM$230=4,CM91=2),6)+IF(AND(CM$230=4,CM91=3),4)+IF(AND(CM$230=4,CM91=4),2)+IF(AND(CM$230=3,CM91=1),6)+IF(AND(CM$230=3,CM91=2),4)+IF(AND(CM$230=3,CM91=3),2)+IF(AND(CM$230=2,CM91=1),4)+IF(AND(CM$230=2,CM91=2),2)+IF(AND(CM$230=1,CM91=1),2)</f>
        <v>0</v>
      </c>
      <c r="CP91" s="26" t="s">
        <v>48</v>
      </c>
      <c r="CQ91" s="15">
        <f t="shared" ref="CQ91:CQ96" si="168">+CK91+CN91+CO91+CW91</f>
        <v>0</v>
      </c>
      <c r="CR91" s="79">
        <f t="shared" ref="CR91:CR96" si="169">+CQ91+CB91</f>
        <v>48</v>
      </c>
      <c r="CS91" s="27"/>
      <c r="CT91" s="27"/>
      <c r="CU91" s="18" t="s">
        <v>48</v>
      </c>
      <c r="CV91" s="28"/>
      <c r="CW91" s="115"/>
      <c r="CX91" s="98">
        <v>30.774000000000001</v>
      </c>
      <c r="CY91" s="27"/>
      <c r="CZ91" s="77"/>
      <c r="DA91" s="15">
        <f>IF(AND(DB$230&gt;4,CZ91=1),6)+IF(AND(DB$230&gt;4,CZ91=2),4)+IF(AND(DB$230&gt;4,CZ91=3),3)+IF(AND(DB$230&gt;4,CZ91=4),2)+IF(AND(DB$230&gt;4,CZ91=5),1)+IF(AND(DB$230&gt;4,CZ91&gt;5),1)+IF(AND(DB$230=4,CZ91=1),4)+IF(AND(DB$230=4,CZ91=2),3)+IF(AND(DB$230=4,CZ91=3),2)+IF(AND(DB$230=4,CZ91=4),1)+IF(AND(DB$230=3,CZ91=1),3)+IF(AND(DB$230=3,CZ91=2),2)+IF(AND(DB$230=3,CZ91=3),1)+IF(AND(DB$230=2,CZ91=1),2)+IF(AND(DB$230=2,CZ91=2),1)+IF(AND(DB$230=1,CZ91=1),1)</f>
        <v>0</v>
      </c>
      <c r="DB91" s="78"/>
      <c r="DC91" s="78"/>
      <c r="DD91" s="22">
        <f>IF(AND(DC$230&gt;4,DB91=1),12)+IF(AND(DC$230&gt;4,DB91=2),8)+IF(AND(DC$230&gt;4,DB91=3),6)+IF(AND(DC$230&gt;4,DB91=4),5)+IF(AND(DC$230&gt;4,DB91=5),4)+IF(AND(DC$230&gt;4,DB91=6),3)+IF(AND(DC$230&gt;4,DB91=7),2)+IF(AND(DC$230&gt;4,DB91&gt;7),1)+IF(AND(DC$230=4,DB91=1),8)+IF(AND(DC$230=4,DB91=2),6)+IF(AND(DC$230=4,DB91=3),4)+IF(AND(DC$230=4,DB91=4),2)+IF(AND(DC$230=3,DB91=1),6)+IF(AND(DC$230=3,DB91=2),4)+IF(AND(DC$230=3,DB91=3),2)+IF(AND(DC$230=2,DB91=1),4)+IF(AND(DC$230=2,DB91=2),2)+IF(AND(DC$230=1,DB91=1),2)</f>
        <v>0</v>
      </c>
      <c r="DE91" s="22">
        <f>IF(AND(DC$230&gt;4,DC91=1),12)+IF(AND(DC$230&gt;4,DC91=2),8)+IF(AND(DC$230&gt;4,DC91=3),6)+IF(AND(DC$230&gt;4,DC91=4),5)+IF(AND(DC$230&gt;4,DC91=5),4)+IF(AND(DC$230&gt;4,DC91=6),3)+IF(AND(DC$230&gt;4,DC91=7),2)+IF(AND(DC$230&gt;4,DC91&gt;7),1)+IF(AND(DC$230=4,DC91=1),8)+IF(AND(DC$230=4,DC91=2),6)+IF(AND(DC$230=4,DC91=3),4)+IF(AND(DC$230=4,DC91=4),2)+IF(AND(DC$230=3,DC91=1),6)+IF(AND(DC$230=3,DC91=2),4)+IF(AND(DC$230=3,DC91=3),2)+IF(AND(DC$230=2,DC91=1),4)+IF(AND(DC$230=2,DC91=2),2)+IF(AND(DC$230=1,DC91=1),2)</f>
        <v>0</v>
      </c>
      <c r="DF91" s="26" t="s">
        <v>48</v>
      </c>
      <c r="DG91" s="15">
        <f t="shared" ref="DG91:DG98" si="170">+DA91+DD91+DE91+DM91</f>
        <v>0</v>
      </c>
      <c r="DH91" s="79">
        <f t="shared" ref="DH91:DH98" si="171">+DG91+CR91</f>
        <v>48</v>
      </c>
      <c r="DI91" s="27"/>
      <c r="DJ91" s="27"/>
      <c r="DK91" s="18" t="s">
        <v>48</v>
      </c>
      <c r="DL91" s="28"/>
      <c r="DM91" s="115"/>
      <c r="DN91" s="98">
        <v>30.774000000000001</v>
      </c>
      <c r="DO91" s="27"/>
      <c r="DP91" s="77"/>
      <c r="DQ91" s="15">
        <f>IF(AND(DR$230&gt;4,DP91=1),6)+IF(AND(DR$230&gt;4,DP91=2),4)+IF(AND(DR$230&gt;4,DP91=3),3)+IF(AND(DR$230&gt;4,DP91=4),2)+IF(AND(DR$230&gt;4,DP91=5),1)+IF(AND(DR$230&gt;4,DP91&gt;5),1)+IF(AND(DR$230=4,DP91=1),4)+IF(AND(DR$230=4,DP91=2),3)+IF(AND(DR$230=4,DP91=3),2)+IF(AND(DR$230=4,DP91=4),1)+IF(AND(DR$230=3,DP91=1),3)+IF(AND(DR$230=3,DP91=2),2)+IF(AND(DR$230=3,DP91=3),1)+IF(AND(DR$230=2,DP91=1),2)+IF(AND(DR$230=2,DP91=2),1)+IF(AND(DR$230=1,DP91=1),1)</f>
        <v>0</v>
      </c>
      <c r="DR91" s="78"/>
      <c r="DS91" s="78"/>
      <c r="DT91" s="22">
        <f>IF(AND(DS$230&gt;4,DR91=1),12)+IF(AND(DS$230&gt;4,DR91=2),8)+IF(AND(DS$230&gt;4,DR91=3),6)+IF(AND(DS$230&gt;4,DR91=4),5)+IF(AND(DS$230&gt;4,DR91=5),4)+IF(AND(DS$230&gt;4,DR91=6),3)+IF(AND(DS$230&gt;4,DR91=7),2)+IF(AND(DS$230&gt;4,DR91&gt;7),1)+IF(AND(DS$230=4,DR91=1),8)+IF(AND(DS$230=4,DR91=2),6)+IF(AND(DS$230=4,DR91=3),4)+IF(AND(DS$230=4,DR91=4),2)+IF(AND(DS$230=3,DR91=1),6)+IF(AND(DS$230=3,DR91=2),4)+IF(AND(DS$230=3,DR91=3),2)+IF(AND(DS$230=2,DR91=1),4)+IF(AND(DS$230=2,DR91=2),2)+IF(AND(DS$230=1,DR91=1),2)</f>
        <v>0</v>
      </c>
      <c r="DU91" s="22">
        <f>IF(AND(DS$230&gt;4,DS91=1),12)+IF(AND(DS$230&gt;4,DS91=2),8)+IF(AND(DS$230&gt;4,DS91=3),6)+IF(AND(DS$230&gt;4,DS91=4),5)+IF(AND(DS$230&gt;4,DS91=5),4)+IF(AND(DS$230&gt;4,DS91=6),3)+IF(AND(DS$230&gt;4,DS91=7),2)+IF(AND(DS$230&gt;4,DS91&gt;7),1)+IF(AND(DS$230=4,DS91=1),8)+IF(AND(DS$230=4,DS91=2),6)+IF(AND(DS$230=4,DS91=3),4)+IF(AND(DS$230=4,DS91=4),2)+IF(AND(DS$230=3,DS91=1),6)+IF(AND(DS$230=3,DS91=2),4)+IF(AND(DS$230=3,DS91=3),2)+IF(AND(DS$230=2,DS91=1),4)+IF(AND(DS$230=2,DS91=2),2)+IF(AND(DS$230=1,DS91=1),2)</f>
        <v>0</v>
      </c>
      <c r="DV91" s="26" t="s">
        <v>48</v>
      </c>
      <c r="DW91" s="15">
        <f t="shared" ref="DW91:DW98" si="172">+DQ91+DT91+DU91+EC91</f>
        <v>0</v>
      </c>
      <c r="DX91" s="79">
        <f t="shared" ref="DX91:DX98" si="173">+DW91+DH91</f>
        <v>48</v>
      </c>
      <c r="DY91" s="27"/>
      <c r="DZ91" s="27"/>
      <c r="EA91" s="18" t="s">
        <v>48</v>
      </c>
      <c r="EB91" s="28"/>
      <c r="EC91" s="24"/>
      <c r="ED91" s="98">
        <v>30.774000000000001</v>
      </c>
      <c r="EE91" s="27"/>
      <c r="EF91" s="77"/>
      <c r="EG91" s="15">
        <f>IF(AND(EH$230&gt;4,EF91=1),6)+IF(AND(EH$230&gt;4,EF91=2),4)+IF(AND(EH$230&gt;4,EF91=3),3)+IF(AND(EH$230&gt;4,EF91=4),2)+IF(AND(EH$230&gt;4,EF91=5),1)+IF(AND(EH$230&gt;4,EF91&gt;5),1)+IF(AND(EH$230=4,EF91=1),4)+IF(AND(EH$230=4,EF91=2),3)+IF(AND(EH$230=4,EF91=3),2)+IF(AND(EH$230=4,EF91=4),1)+IF(AND(EH$230=3,EF91=1),3)+IF(AND(EH$230=3,EF91=2),2)+IF(AND(EH$230=3,EF91=3),1)+IF(AND(EH$230=2,EF91=1),2)+IF(AND(EH$230=2,EF91=2),1)+IF(AND(EH$230=1,EF91=1),1)</f>
        <v>0</v>
      </c>
      <c r="EH91" s="78"/>
      <c r="EI91" s="78"/>
      <c r="EJ91" s="22">
        <f>IF(AND(EI$230&gt;4,EH91=1),12)+IF(AND(EI$230&gt;4,EH91=2),8)+IF(AND(EI$230&gt;4,EH91=3),6)+IF(AND(EI$230&gt;4,EH91=4),5)+IF(AND(EI$230&gt;4,EH91=5),4)+IF(AND(EI$230&gt;4,EH91=6),3)+IF(AND(EI$230&gt;4,EH91=7),2)+IF(AND(EI$230&gt;4,EH91&gt;7),1)+IF(AND(EI$230=4,EH91=1),8)+IF(AND(EI$230=4,EH91=2),6)+IF(AND(EI$230=4,EH91=3),4)+IF(AND(EI$230=4,EH91=4),2)+IF(AND(EI$230=3,EH91=1),6)+IF(AND(EI$230=3,EH91=2),4)+IF(AND(EI$230=3,EH91=3),2)+IF(AND(EI$230=2,EH91=1),4)+IF(AND(EI$230=2,EH91=2),2)+IF(AND(EI$230=1,EH91=1),2)</f>
        <v>0</v>
      </c>
      <c r="EK91" s="22">
        <f>IF(AND(EI$230&gt;4,EI91=1),12)+IF(AND(EI$230&gt;4,EI91=2),8)+IF(AND(EI$230&gt;4,EI91=3),6)+IF(AND(EI$230&gt;4,EI91=4),5)+IF(AND(EI$230&gt;4,EI91=5),4)+IF(AND(EI$230&gt;4,EI91=6),3)+IF(AND(EI$230&gt;4,EI91=7),2)+IF(AND(EI$230&gt;4,EI91&gt;7),1)+IF(AND(EI$230=4,EI91=1),8)+IF(AND(EI$230=4,EI91=2),6)+IF(AND(EI$230=4,EI91=3),4)+IF(AND(EI$230=4,EI91=4),2)+IF(AND(EI$230=3,EI91=1),6)+IF(AND(EI$230=3,EI91=2),4)+IF(AND(EI$230=3,EI91=3),2)+IF(AND(EI$230=2,EI91=1),4)+IF(AND(EI$230=2,EI91=2),2)+IF(AND(EI$230=1,EI91=1),2)</f>
        <v>0</v>
      </c>
      <c r="EL91" s="26" t="s">
        <v>48</v>
      </c>
      <c r="EM91" s="15">
        <f t="shared" ref="EM91:EM98" si="174">+EG91+EJ91+EK91+ES91</f>
        <v>0</v>
      </c>
      <c r="EN91" s="79">
        <f t="shared" ref="EN91:EN98" si="175">+EM91+DX91</f>
        <v>48</v>
      </c>
      <c r="EO91" s="27"/>
      <c r="EP91" s="27"/>
      <c r="EQ91" s="18" t="s">
        <v>48</v>
      </c>
      <c r="ER91" s="28"/>
      <c r="ES91" s="115"/>
      <c r="ET91" s="98">
        <v>30.774000000000001</v>
      </c>
      <c r="EU91" s="27"/>
      <c r="EV91" s="77"/>
      <c r="EW91" s="15">
        <f>IF(AND(EX$230&gt;4,EV91=1),6)+IF(AND(EX$230&gt;4,EV91=2),4)+IF(AND(EX$230&gt;4,EV91=3),3)+IF(AND(EX$230&gt;4,EV91=4),2)+IF(AND(EX$230&gt;4,EV91=5),1)+IF(AND(EX$230&gt;4,EV91&gt;5),1)+IF(AND(EX$230=4,EV91=1),4)+IF(AND(EX$230=4,EV91=2),3)+IF(AND(EX$230=4,EV91=3),2)+IF(AND(EX$230=4,EV91=4),1)+IF(AND(EX$230=3,EV91=1),3)+IF(AND(EX$230=3,EV91=2),2)+IF(AND(EX$230=3,EV91=3),1)+IF(AND(EX$230=2,EV91=1),2)+IF(AND(EX$230=2,EV91=2),1)+IF(AND(EX$230=1,EV91=1),1)</f>
        <v>0</v>
      </c>
      <c r="EX91" s="78"/>
      <c r="EY91" s="78"/>
      <c r="EZ91" s="22">
        <f>IF(AND(EY$230&gt;4,EX91=1),12)+IF(AND(EY$230&gt;4,EX91=2),8)+IF(AND(EY$230&gt;4,EX91=3),6)+IF(AND(EY$230&gt;4,EX91=4),5)+IF(AND(EY$230&gt;4,EX91=5),4)+IF(AND(EY$230&gt;4,EX91=6),3)+IF(AND(EY$230&gt;4,EX91=7),2)+IF(AND(EY$230&gt;4,EX91&gt;7),1)+IF(AND(EY$230=4,EX91=1),8)+IF(AND(EY$230=4,EX91=2),6)+IF(AND(EY$230=4,EX91=3),4)+IF(AND(EY$230=4,EX91=4),2)+IF(AND(EY$230=3,EX91=1),6)+IF(AND(EY$230=3,EX91=2),4)+IF(AND(EY$230=3,EX91=3),2)+IF(AND(EY$230=2,EX91=1),4)+IF(AND(EY$230=2,EX91=2),2)+IF(AND(EY$230=1,EX91=1),2)</f>
        <v>0</v>
      </c>
      <c r="FA91" s="22">
        <f>IF(AND(EY$230&gt;4,EY91=1),12)+IF(AND(EY$230&gt;4,EY91=2),8)+IF(AND(EY$230&gt;4,EY91=3),6)+IF(AND(EY$230&gt;4,EY91=4),5)+IF(AND(EY$230&gt;4,EY91=5),4)+IF(AND(EY$230&gt;4,EY91=6),3)+IF(AND(EY$230&gt;4,EY91=7),2)+IF(AND(EY$230&gt;4,EY91&gt;7),1)+IF(AND(EY$230=4,EY91=1),8)+IF(AND(EY$230=4,EY91=2),6)+IF(AND(EY$230=4,EY91=3),4)+IF(AND(EY$230=4,EY91=4),2)+IF(AND(EY$230=3,EY91=1),6)+IF(AND(EY$230=3,EY91=2),4)+IF(AND(EY$230=3,EY91=3),2)+IF(AND(EY$230=2,EY91=1),4)+IF(AND(EY$230=2,EY91=2),2)+IF(AND(EY$230=1,EY91=1),2)</f>
        <v>0</v>
      </c>
      <c r="FB91" s="26" t="s">
        <v>48</v>
      </c>
      <c r="FC91" s="15">
        <f t="shared" ref="FC91:FC102" si="176">+EW91+EZ91+FA91+FI91</f>
        <v>0</v>
      </c>
      <c r="FD91" s="79">
        <f t="shared" ref="FD91:FD102" si="177">+FC91+EN91</f>
        <v>48</v>
      </c>
      <c r="FE91" s="27"/>
      <c r="FF91" s="27"/>
      <c r="FG91" s="18" t="s">
        <v>48</v>
      </c>
      <c r="FH91" s="28"/>
      <c r="FI91" s="115"/>
      <c r="FJ91" s="98">
        <v>30.774000000000001</v>
      </c>
      <c r="FK91" s="153">
        <v>48</v>
      </c>
      <c r="FL91" s="140"/>
      <c r="FM91" s="131"/>
      <c r="FN91" s="131"/>
      <c r="FO91" s="131"/>
      <c r="FP91" s="132"/>
      <c r="FQ91" s="141"/>
      <c r="FR91" s="140"/>
      <c r="FS91" s="131"/>
      <c r="FT91" s="131"/>
      <c r="FU91" s="132"/>
      <c r="FV91" s="141"/>
      <c r="FW91" s="140"/>
      <c r="FX91" s="131"/>
      <c r="FY91" s="131"/>
      <c r="FZ91" s="132"/>
      <c r="GA91" s="141"/>
      <c r="GB91" s="140"/>
      <c r="GC91" s="131"/>
      <c r="GD91" s="131"/>
      <c r="GE91" s="132"/>
      <c r="GF91" s="141"/>
      <c r="GG91" s="140"/>
      <c r="GH91" s="131"/>
      <c r="GI91" s="131"/>
      <c r="GJ91" s="132">
        <f>GG91+GH91+GI91</f>
        <v>0</v>
      </c>
      <c r="GK91" s="144">
        <f>GJ91/FK91</f>
        <v>0</v>
      </c>
      <c r="GL91" s="140">
        <v>9</v>
      </c>
      <c r="GM91" s="131">
        <v>37</v>
      </c>
      <c r="GN91" s="131">
        <v>2</v>
      </c>
      <c r="GO91" s="132">
        <f>GL91+GM91+GN91</f>
        <v>48</v>
      </c>
      <c r="GP91" s="141"/>
      <c r="GV91">
        <v>48</v>
      </c>
    </row>
    <row r="92" spans="1:204" x14ac:dyDescent="0.25">
      <c r="A92" s="89" t="s">
        <v>118</v>
      </c>
      <c r="B92" s="10">
        <v>129</v>
      </c>
      <c r="C92" s="21"/>
      <c r="D92" s="20"/>
      <c r="E92" s="10" t="s">
        <v>55</v>
      </c>
      <c r="F92" s="13"/>
      <c r="G92" s="27">
        <v>32.448999999999998</v>
      </c>
      <c r="H92" s="77"/>
      <c r="I92" s="15"/>
      <c r="J92" s="78"/>
      <c r="K92" s="78"/>
      <c r="L92" s="15"/>
      <c r="M92" s="15"/>
      <c r="N92" s="26" t="s">
        <v>29</v>
      </c>
      <c r="O92" s="15"/>
      <c r="P92" s="79"/>
      <c r="Q92" s="27">
        <v>32.634999999999998</v>
      </c>
      <c r="R92" s="27">
        <v>48.139000000000003</v>
      </c>
      <c r="S92" s="18" t="s">
        <v>45</v>
      </c>
      <c r="T92" s="23" t="s">
        <v>59</v>
      </c>
      <c r="U92" s="115"/>
      <c r="V92" s="66">
        <v>32.448999999999998</v>
      </c>
      <c r="W92" s="27">
        <v>32.405999999999999</v>
      </c>
      <c r="X92" s="77">
        <v>2</v>
      </c>
      <c r="Y92" s="15">
        <f>IF(AND(Z$231&gt;4,X92=1),6)+IF(AND(Z$231&gt;4,X92=2),4)+IF(AND(Z$231&gt;4,X92=3),3)+IF(AND(Z$231&gt;4,X92=4),2)+IF(AND(Z$231&gt;4,X92=5),1)+IF(AND(Z$231&gt;4,X92&gt;5),1)+IF(AND(Z$231=4,X92=1),4)+IF(AND(Z$231=4,X92=2),3)+IF(AND(Z$231=4,X92=3),2)+IF(AND(Z$231=4,X92=4),1)+IF(AND(Z$231=3,X92=1),3)+IF(AND(Z$231=3,X92=2),2)+IF(AND(Z$231=3,X92=3),1)+IF(AND(Z$231=2,X92=1),2)+IF(AND(Z$231=2,X92=2),1)+IF(AND(Z$231=1,X92=1),1)</f>
        <v>4</v>
      </c>
      <c r="Z92" s="78">
        <v>1</v>
      </c>
      <c r="AA92" s="78">
        <v>1</v>
      </c>
      <c r="AB92" s="22">
        <f>IF(AND(AA$231&gt;4,Z92=1),12)+IF(AND(AA$231&gt;4,Z92=2),8)+IF(AND(AA$231&gt;4,Z92=3),6)+IF(AND(AA$231&gt;4,Z92=4),5)+IF(AND(AA$231&gt;4,Z92=5),4)+IF(AND(AA$231&gt;4,Z92=6),3)+IF(AND(AA$231&gt;4,Z92=7),2)+IF(AND(AA$231&gt;4,Z92&gt;7),1)+IF(AND(AA$231=4,Z92=1),8)+IF(AND(AA$231=4,Z92=2),6)+IF(AND(AA$231=4,Z92=3),4)+IF(AND(AA$231=4,Z92=4),2)+IF(AND(AA$231=3,Z92=1),6)+IF(AND(AA$231=3,Z92=2),4)+IF(AND(AA$231=3,Z92=3),2)+IF(AND(AA$231=2,Z92=1),4)+IF(AND(AA$231=2,Z92=2),2)+IF(AND(AA$231=1,Z92=1),2)</f>
        <v>12</v>
      </c>
      <c r="AC92" s="22">
        <f>IF(AND(AA$231&gt;4,AA92=1),12)+IF(AND(AA$231&gt;4,AA92=2),8)+IF(AND(AA$231&gt;4,AA92=3),6)+IF(AND(AA$231&gt;4,AA92=4),5)+IF(AND(AA$231&gt;4,AA92=5),4)+IF(AND(AA$231&gt;4,AA92=6),3)+IF(AND(AA$231&gt;4,AA92=7),2)+IF(AND(AA$231&gt;4,AA92&gt;7),1)+IF(AND(AA$231=4,AA92=1),8)+IF(AND(AA$231=4,AA92=2),6)+IF(AND(AA$231=4,AA92=3),4)+IF(AND(AA$231=4,AA92=4),2)+IF(AND(AA$231=3,AA92=1),6)+IF(AND(AA$231=3,AA92=2),4)+IF(AND(AA$231=3,AA92=3),2)+IF(AND(AA$231=2,AA92=1),4)+IF(AND(AA$231=2,AA92=2),2)+IF(AND(AA$231=1,AA92=1),2)</f>
        <v>12</v>
      </c>
      <c r="AD92" s="26" t="s">
        <v>45</v>
      </c>
      <c r="AE92" s="15">
        <f>+Y92+AB92+AC92+AK92</f>
        <v>30</v>
      </c>
      <c r="AF92" s="79">
        <f>+AE92+P92</f>
        <v>30</v>
      </c>
      <c r="AG92" s="27">
        <v>31.463000000000001</v>
      </c>
      <c r="AH92" s="27">
        <v>32.587000000000003</v>
      </c>
      <c r="AI92" s="18" t="s">
        <v>45</v>
      </c>
      <c r="AJ92" s="23" t="s">
        <v>62</v>
      </c>
      <c r="AK92" s="115">
        <v>2</v>
      </c>
      <c r="AL92" s="98">
        <v>31.463000000000001</v>
      </c>
      <c r="AM92" s="27">
        <v>33.066000000000003</v>
      </c>
      <c r="AN92" s="96">
        <v>3</v>
      </c>
      <c r="AO92" s="15">
        <f>IF(AND(AP$231&gt;4,AN92=1),6)+IF(AND(AP$231&gt;4,AN92=2),4)+IF(AND(AP$231&gt;4,AN92=3),3)+IF(AND(AP$231&gt;4,AN92=4),2)+IF(AND(AP$231&gt;4,AN92=5),1)+IF(AND(AP$231&gt;4,AN92&gt;5),1)+IF(AND(AP$231=4,AN92=1),4)+IF(AND(AP$231=4,AN92=2),3)+IF(AND(AP$231=4,AN92=3),2)+IF(AND(AP$231=4,AN92=4),1)+IF(AND(AP$231=3,AN92=1),3)+IF(AND(AP$231=3,AN92=2),2)+IF(AND(AP$231=3,AN92=3),1)+IF(AND(AP$231=2,AN92=1),2)+IF(AND(AP$231=2,AN92=2),1)+IF(AND(AP$231=1,AN92=1),1)</f>
        <v>3</v>
      </c>
      <c r="AP92" s="97">
        <v>2</v>
      </c>
      <c r="AQ92" s="97">
        <v>3</v>
      </c>
      <c r="AR92" s="22">
        <f>IF(AND(AQ$231&gt;4,AP92=1),12)+IF(AND(AQ$231&gt;4,AP92=2),8)+IF(AND(AQ$231&gt;4,AP92=3),6)+IF(AND(AQ$231&gt;4,AP92=4),5)+IF(AND(AQ$231&gt;4,AP92=5),4)+IF(AND(AQ$231&gt;4,AP92=6),3)+IF(AND(AQ$231&gt;4,AP92=7),2)+IF(AND(AQ$231&gt;4,AP92&gt;7),1)+IF(AND(AQ$231=4,AP92=1),8)+IF(AND(AQ$231=4,AP92=2),6)+IF(AND(AQ$231=4,AP92=3),4)+IF(AND(AQ$231=4,AP92=4),2)+IF(AND(AQ$231=3,AP92=1),6)+IF(AND(AQ$231=3,AP92=2),4)+IF(AND(AQ$231=3,AP92=3),2)+IF(AND(AQ$231=2,AP92=1),4)+IF(AND(AQ$231=2,AP92=2),2)+IF(AND(AQ$231=1,AP92=1),2)</f>
        <v>8</v>
      </c>
      <c r="AS92" s="22">
        <f>IF(AND(AQ$231&gt;4,AQ92=1),12)+IF(AND(AQ$231&gt;4,AQ92=2),8)+IF(AND(AQ$231&gt;4,AQ92=3),6)+IF(AND(AQ$231&gt;4,AQ92=4),5)+IF(AND(AQ$231&gt;4,AQ92=5),4)+IF(AND(AQ$231&gt;4,AQ92=6),3)+IF(AND(AQ$231&gt;4,AQ92=7),2)+IF(AND(AQ$231&gt;4,AQ92&gt;7),1)+IF(AND(AQ$231=4,AQ92=1),8)+IF(AND(AQ$231=4,AQ92=2),6)+IF(AND(AQ$231=4,AQ92=3),4)+IF(AND(AQ$231=4,AQ92=4),2)+IF(AND(AQ$231=3,AQ92=1),6)+IF(AND(AQ$231=3,AQ92=2),4)+IF(AND(AQ$231=3,AQ92=3),2)+IF(AND(AQ$231=2,AQ92=1),4)+IF(AND(AQ$231=2,AQ92=2),2)+IF(AND(AQ$231=1,AQ92=1),2)</f>
        <v>6</v>
      </c>
      <c r="AT92" s="26" t="s">
        <v>45</v>
      </c>
      <c r="AU92" s="15">
        <f>+AO92+AR92+AS92+BA92</f>
        <v>17</v>
      </c>
      <c r="AV92" s="79">
        <f>+AU92+AF92</f>
        <v>47</v>
      </c>
      <c r="AW92" s="27">
        <v>32.835000000000001</v>
      </c>
      <c r="AX92" s="27">
        <v>33.012999999999998</v>
      </c>
      <c r="AY92" s="18" t="s">
        <v>45</v>
      </c>
      <c r="AZ92" s="18" t="s">
        <v>62</v>
      </c>
      <c r="BA92" s="115"/>
      <c r="BB92" s="98">
        <v>31.463000000000001</v>
      </c>
      <c r="BC92" s="27"/>
      <c r="BD92" s="96"/>
      <c r="BE92" s="15">
        <f>IF(AND(BF$231&gt;4,BD92=1),6)+IF(AND(BF$231&gt;4,BD92=2),4)+IF(AND(BF$231&gt;4,BD92=3),3)+IF(AND(BF$231&gt;4,BD92=4),2)+IF(AND(BF$231&gt;4,BD92=5),1)+IF(AND(BF$231&gt;4,BD92&gt;5),1)+IF(AND(BF$231=4,BD92=1),4)+IF(AND(BF$231=4,BD92=2),3)+IF(AND(BF$231=4,BD92=3),2)+IF(AND(BF$231=4,BD92=4),1)+IF(AND(BF$231=3,BD92=1),3)+IF(AND(BF$231=3,BD92=2),2)+IF(AND(BF$231=3,BD92=3),1)+IF(AND(BF$231=2,BD92=1),2)+IF(AND(BF$231=2,BD92=2),1)+IF(AND(BF$231=1,BD92=1),1)</f>
        <v>0</v>
      </c>
      <c r="BF92" s="97"/>
      <c r="BG92" s="97"/>
      <c r="BH92" s="22">
        <f>IF(AND(BG$231&gt;4,BF92=1),12)+IF(AND(BG$231&gt;4,BF92=2),8)+IF(AND(BG$231&gt;4,BF92=3),6)+IF(AND(BG$231&gt;4,BF92=4),5)+IF(AND(BG$231&gt;4,BF92=5),4)+IF(AND(BG$231&gt;4,BF92=6),3)+IF(AND(BG$231&gt;4,BF92=7),2)+IF(AND(BG$231&gt;4,BF92&gt;7),1)+IF(AND(BG$231=4,BF92=1),8)+IF(AND(BG$231=4,BF92=2),6)+IF(AND(BG$231=4,BF92=3),4)+IF(AND(BG$231=4,BF92=4),2)+IF(AND(BG$231=3,BF92=1),6)+IF(AND(BG$231=3,BF92=2),4)+IF(AND(BG$231=3,BF92=3),2)+IF(AND(BG$231=2,BF92=1),4)+IF(AND(BG$231=2,BF92=2),2)+IF(AND(BG$231=1,BF92=1),2)</f>
        <v>0</v>
      </c>
      <c r="BI92" s="22">
        <f>IF(AND(BG$231&gt;4,BG92=1),12)+IF(AND(BG$231&gt;4,BG92=2),8)+IF(AND(BG$231&gt;4,BG92=3),6)+IF(AND(BG$231&gt;4,BG92=4),5)+IF(AND(BG$231&gt;4,BG92=5),4)+IF(AND(BG$231&gt;4,BG92=6),3)+IF(AND(BG$231&gt;4,BG92=7),2)+IF(AND(BG$231&gt;4,BG92&gt;7),1)+IF(AND(BG$231=4,BG92=1),8)+IF(AND(BG$231=4,BG92=2),6)+IF(AND(BG$231=4,BG92=3),4)+IF(AND(BG$231=4,BG92=4),2)+IF(AND(BG$231=3,BG92=1),6)+IF(AND(BG$231=3,BG92=2),4)+IF(AND(BG$231=3,BG92=3),2)+IF(AND(BG$231=2,BG92=1),4)+IF(AND(BG$231=2,BG92=2),2)+IF(AND(BG$231=1,BG92=1),2)</f>
        <v>0</v>
      </c>
      <c r="BJ92" s="26" t="s">
        <v>45</v>
      </c>
      <c r="BK92" s="15">
        <f>+BE92+BH92+BI92+BQ92</f>
        <v>0</v>
      </c>
      <c r="BL92" s="79">
        <f>+BK92+AV92</f>
        <v>47</v>
      </c>
      <c r="BM92" s="27"/>
      <c r="BN92" s="27"/>
      <c r="BO92" s="18" t="s">
        <v>45</v>
      </c>
      <c r="BP92" s="18" t="s">
        <v>62</v>
      </c>
      <c r="BQ92" s="115"/>
      <c r="BR92" s="98">
        <v>31.463000000000001</v>
      </c>
      <c r="BS92" s="27"/>
      <c r="BT92" s="96"/>
      <c r="BU92" s="15">
        <f>IF(AND(BV$231&gt;4,BT92=1),6)+IF(AND(BV$231&gt;4,BT92=2),4)+IF(AND(BV$231&gt;4,BT92=3),3)+IF(AND(BV$231&gt;4,BT92=4),2)+IF(AND(BV$231&gt;4,BT92=5),1)+IF(AND(BV$231&gt;4,BT92&gt;5),1)+IF(AND(BV$231=4,BT92=1),4)+IF(AND(BV$231=4,BT92=2),3)+IF(AND(BV$231=4,BT92=3),2)+IF(AND(BV$231=4,BT92=4),1)+IF(AND(BV$231=3,BT92=1),3)+IF(AND(BV$231=3,BT92=2),2)+IF(AND(BV$231=3,BT92=3),1)+IF(AND(BV$231=2,BT92=1),2)+IF(AND(BV$231=2,BT92=2),1)+IF(AND(BV$231=1,BT92=1),1)</f>
        <v>0</v>
      </c>
      <c r="BV92" s="97"/>
      <c r="BW92" s="97"/>
      <c r="BX92" s="22">
        <f>IF(AND(BW$231&gt;4,BV92=1),12)+IF(AND(BW$231&gt;4,BV92=2),8)+IF(AND(BW$231&gt;4,BV92=3),6)+IF(AND(BW$231&gt;4,BV92=4),5)+IF(AND(BW$231&gt;4,BV92=5),4)+IF(AND(BW$231&gt;4,BV92=6),3)+IF(AND(BW$231&gt;4,BV92=7),2)+IF(AND(BW$231&gt;4,BV92&gt;7),1)+IF(AND(BW$231=4,BV92=1),8)+IF(AND(BW$231=4,BV92=2),6)+IF(AND(BW$231=4,BV92=3),4)+IF(AND(BW$231=4,BV92=4),2)+IF(AND(BW$231=3,BV92=1),6)+IF(AND(BW$231=3,BV92=2),4)+IF(AND(BW$231=3,BV92=3),2)+IF(AND(BW$231=2,BV92=1),4)+IF(AND(BW$231=2,BV92=2),2)+IF(AND(BW$231=1,BV92=1),2)</f>
        <v>0</v>
      </c>
      <c r="BY92" s="22">
        <f>IF(AND(BW$231&gt;4,BW92=1),12)+IF(AND(BW$231&gt;4,BW92=2),8)+IF(AND(BW$231&gt;4,BW92=3),6)+IF(AND(BW$231&gt;4,BW92=4),5)+IF(AND(BW$231&gt;4,BW92=5),4)+IF(AND(BW$231&gt;4,BW92=6),3)+IF(AND(BW$231&gt;4,BW92=7),2)+IF(AND(BW$231&gt;4,BW92&gt;7),1)+IF(AND(BW$231=4,BW92=1),8)+IF(AND(BW$231=4,BW92=2),6)+IF(AND(BW$231=4,BW92=3),4)+IF(AND(BW$231=4,BW92=4),2)+IF(AND(BW$231=3,BW92=1),6)+IF(AND(BW$231=3,BW92=2),4)+IF(AND(BW$231=3,BW92=3),2)+IF(AND(BW$231=2,BW92=1),4)+IF(AND(BW$231=2,BW92=2),2)+IF(AND(BW$231=1,BW92=1),2)</f>
        <v>0</v>
      </c>
      <c r="BZ92" s="26" t="s">
        <v>45</v>
      </c>
      <c r="CA92" s="15">
        <f t="shared" si="166"/>
        <v>0</v>
      </c>
      <c r="CB92" s="79">
        <f t="shared" si="167"/>
        <v>47</v>
      </c>
      <c r="CC92" s="27"/>
      <c r="CD92" s="27"/>
      <c r="CE92" s="18" t="s">
        <v>45</v>
      </c>
      <c r="CF92" s="18" t="s">
        <v>62</v>
      </c>
      <c r="CG92" s="115"/>
      <c r="CH92" s="98">
        <v>31.463000000000001</v>
      </c>
      <c r="CI92" s="27"/>
      <c r="CJ92" s="96"/>
      <c r="CK92" s="15">
        <f>IF(AND(CL$231&gt;4,CJ92=1),6)+IF(AND(CL$231&gt;4,CJ92=2),4)+IF(AND(CL$231&gt;4,CJ92=3),3)+IF(AND(CL$231&gt;4,CJ92=4),2)+IF(AND(CL$231&gt;4,CJ92=5),1)+IF(AND(CL$231&gt;4,CJ92&gt;5),1)+IF(AND(CL$231=4,CJ92=1),4)+IF(AND(CL$231=4,CJ92=2),3)+IF(AND(CL$231=4,CJ92=3),2)+IF(AND(CL$231=4,CJ92=4),1)+IF(AND(CL$231=3,CJ92=1),3)+IF(AND(CL$231=3,CJ92=2),2)+IF(AND(CL$231=3,CJ92=3),1)+IF(AND(CL$231=2,CJ92=1),2)+IF(AND(CL$231=2,CJ92=2),1)+IF(AND(CL$231=1,CJ92=1),1)</f>
        <v>0</v>
      </c>
      <c r="CL92" s="97"/>
      <c r="CM92" s="97"/>
      <c r="CN92" s="22">
        <f>IF(AND(CM$231&gt;4,CL92=1),12)+IF(AND(CM$231&gt;4,CL92=2),8)+IF(AND(CM$231&gt;4,CL92=3),6)+IF(AND(CM$231&gt;4,CL92=4),5)+IF(AND(CM$231&gt;4,CL92=5),4)+IF(AND(CM$231&gt;4,CL92=6),3)+IF(AND(CM$231&gt;4,CL92=7),2)+IF(AND(CM$231&gt;4,CL92&gt;7),1)+IF(AND(CM$231=4,CL92=1),8)+IF(AND(CM$231=4,CL92=2),6)+IF(AND(CM$231=4,CL92=3),4)+IF(AND(CM$231=4,CL92=4),2)+IF(AND(CM$231=3,CL92=1),6)+IF(AND(CM$231=3,CL92=2),4)+IF(AND(CM$231=3,CL92=3),2)+IF(AND(CM$231=2,CL92=1),4)+IF(AND(CM$231=2,CL92=2),2)+IF(AND(CM$231=1,CL92=1),2)</f>
        <v>0</v>
      </c>
      <c r="CO92" s="22">
        <f>IF(AND(CM$231&gt;4,CM92=1),12)+IF(AND(CM$231&gt;4,CM92=2),8)+IF(AND(CM$231&gt;4,CM92=3),6)+IF(AND(CM$231&gt;4,CM92=4),5)+IF(AND(CM$231&gt;4,CM92=5),4)+IF(AND(CM$231&gt;4,CM92=6),3)+IF(AND(CM$231&gt;4,CM92=7),2)+IF(AND(CM$231&gt;4,CM92&gt;7),1)+IF(AND(CM$231=4,CM92=1),8)+IF(AND(CM$231=4,CM92=2),6)+IF(AND(CM$231=4,CM92=3),4)+IF(AND(CM$231=4,CM92=4),2)+IF(AND(CM$231=3,CM92=1),6)+IF(AND(CM$231=3,CM92=2),4)+IF(AND(CM$231=3,CM92=3),2)+IF(AND(CM$231=2,CM92=1),4)+IF(AND(CM$231=2,CM92=2),2)+IF(AND(CM$231=1,CM92=1),2)</f>
        <v>0</v>
      </c>
      <c r="CP92" s="26" t="s">
        <v>45</v>
      </c>
      <c r="CQ92" s="15">
        <f t="shared" si="168"/>
        <v>0</v>
      </c>
      <c r="CR92" s="79">
        <f t="shared" si="169"/>
        <v>47</v>
      </c>
      <c r="CS92" s="27"/>
      <c r="CT92" s="27"/>
      <c r="CU92" s="18" t="s">
        <v>45</v>
      </c>
      <c r="CV92" s="18" t="s">
        <v>62</v>
      </c>
      <c r="CW92" s="115"/>
      <c r="CX92" s="98">
        <v>31.463000000000001</v>
      </c>
      <c r="CY92" s="27"/>
      <c r="CZ92" s="77"/>
      <c r="DA92" s="15">
        <f t="shared" ref="DA92:DA98" si="178">IF(AND(DB$231&gt;4,CZ92=1),6)+IF(AND(DB$231&gt;4,CZ92=2),4)+IF(AND(DB$231&gt;4,CZ92=3),3)+IF(AND(DB$231&gt;4,CZ92=4),2)+IF(AND(DB$231&gt;4,CZ92=5),1)+IF(AND(DB$231&gt;4,CZ92&gt;5),1)+IF(AND(DB$231=4,CZ92=1),4)+IF(AND(DB$231=4,CZ92=2),3)+IF(AND(DB$231=4,CZ92=3),2)+IF(AND(DB$231=4,CZ92=4),1)+IF(AND(DB$231=3,CZ92=1),3)+IF(AND(DB$231=3,CZ92=2),2)+IF(AND(DB$231=3,CZ92=3),1)+IF(AND(DB$231=2,CZ92=1),2)+IF(AND(DB$231=2,CZ92=2),1)+IF(AND(DB$231=1,CZ92=1),1)</f>
        <v>0</v>
      </c>
      <c r="DB92" s="78"/>
      <c r="DC92" s="78"/>
      <c r="DD92" s="22">
        <f t="shared" ref="DD92:DD98" si="179">IF(AND(DC$231&gt;4,DB92=1),12)+IF(AND(DC$231&gt;4,DB92=2),8)+IF(AND(DC$231&gt;4,DB92=3),6)+IF(AND(DC$231&gt;4,DB92=4),5)+IF(AND(DC$231&gt;4,DB92=5),4)+IF(AND(DC$231&gt;4,DB92=6),3)+IF(AND(DC$231&gt;4,DB92=7),2)+IF(AND(DC$231&gt;4,DB92&gt;7),1)+IF(AND(DC$231=4,DB92=1),8)+IF(AND(DC$231=4,DB92=2),6)+IF(AND(DC$231=4,DB92=3),4)+IF(AND(DC$231=4,DB92=4),2)+IF(AND(DC$231=3,DB92=1),6)+IF(AND(DC$231=3,DB92=2),4)+IF(AND(DC$231=3,DB92=3),2)+IF(AND(DC$231=2,DB92=1),4)+IF(AND(DC$231=2,DB92=2),2)+IF(AND(DC$231=1,DB92=1),2)</f>
        <v>0</v>
      </c>
      <c r="DE92" s="22">
        <f t="shared" ref="DE92:DE98" si="180">IF(AND(DC$231&gt;4,DC92=1),12)+IF(AND(DC$231&gt;4,DC92=2),8)+IF(AND(DC$231&gt;4,DC92=3),6)+IF(AND(DC$231&gt;4,DC92=4),5)+IF(AND(DC$231&gt;4,DC92=5),4)+IF(AND(DC$231&gt;4,DC92=6),3)+IF(AND(DC$231&gt;4,DC92=7),2)+IF(AND(DC$231&gt;4,DC92&gt;7),1)+IF(AND(DC$231=4,DC92=1),8)+IF(AND(DC$231=4,DC92=2),6)+IF(AND(DC$231=4,DC92=3),4)+IF(AND(DC$231=4,DC92=4),2)+IF(AND(DC$231=3,DC92=1),6)+IF(AND(DC$231=3,DC92=2),4)+IF(AND(DC$231=3,DC92=3),2)+IF(AND(DC$231=2,DC92=1),4)+IF(AND(DC$231=2,DC92=2),2)+IF(AND(DC$231=1,DC92=1),2)</f>
        <v>0</v>
      </c>
      <c r="DF92" s="26" t="s">
        <v>45</v>
      </c>
      <c r="DG92" s="15">
        <f t="shared" si="170"/>
        <v>0</v>
      </c>
      <c r="DH92" s="79">
        <f t="shared" si="171"/>
        <v>47</v>
      </c>
      <c r="DI92" s="27"/>
      <c r="DJ92" s="27"/>
      <c r="DK92" s="18" t="s">
        <v>45</v>
      </c>
      <c r="DL92" s="18" t="s">
        <v>62</v>
      </c>
      <c r="DM92" s="115"/>
      <c r="DN92" s="98">
        <v>31.463000000000001</v>
      </c>
      <c r="DO92" s="27"/>
      <c r="DP92" s="77"/>
      <c r="DQ92" s="15">
        <f t="shared" ref="DQ92:DQ98" si="181">IF(AND(DR$231&gt;4,DP92=1),6)+IF(AND(DR$231&gt;4,DP92=2),4)+IF(AND(DR$231&gt;4,DP92=3),3)+IF(AND(DR$231&gt;4,DP92=4),2)+IF(AND(DR$231&gt;4,DP92=5),1)+IF(AND(DR$231&gt;4,DP92&gt;5),1)+IF(AND(DR$231=4,DP92=1),4)+IF(AND(DR$231=4,DP92=2),3)+IF(AND(DR$231=4,DP92=3),2)+IF(AND(DR$231=4,DP92=4),1)+IF(AND(DR$231=3,DP92=1),3)+IF(AND(DR$231=3,DP92=2),2)+IF(AND(DR$231=3,DP92=3),1)+IF(AND(DR$231=2,DP92=1),2)+IF(AND(DR$231=2,DP92=2),1)+IF(AND(DR$231=1,DP92=1),1)</f>
        <v>0</v>
      </c>
      <c r="DR92" s="78"/>
      <c r="DS92" s="78"/>
      <c r="DT92" s="22">
        <f t="shared" ref="DT92:DT98" si="182">IF(AND(DS$231&gt;4,DR92=1),12)+IF(AND(DS$231&gt;4,DR92=2),8)+IF(AND(DS$231&gt;4,DR92=3),6)+IF(AND(DS$231&gt;4,DR92=4),5)+IF(AND(DS$231&gt;4,DR92=5),4)+IF(AND(DS$231&gt;4,DR92=6),3)+IF(AND(DS$231&gt;4,DR92=7),2)+IF(AND(DS$231&gt;4,DR92&gt;7),1)+IF(AND(DS$231=4,DR92=1),8)+IF(AND(DS$231=4,DR92=2),6)+IF(AND(DS$231=4,DR92=3),4)+IF(AND(DS$231=4,DR92=4),2)+IF(AND(DS$231=3,DR92=1),6)+IF(AND(DS$231=3,DR92=2),4)+IF(AND(DS$231=3,DR92=3),2)+IF(AND(DS$231=2,DR92=1),4)+IF(AND(DS$231=2,DR92=2),2)+IF(AND(DS$231=1,DR92=1),2)</f>
        <v>0</v>
      </c>
      <c r="DU92" s="22">
        <f t="shared" ref="DU92:DU98" si="183">IF(AND(DS$231&gt;4,DS92=1),12)+IF(AND(DS$231&gt;4,DS92=2),8)+IF(AND(DS$231&gt;4,DS92=3),6)+IF(AND(DS$231&gt;4,DS92=4),5)+IF(AND(DS$231&gt;4,DS92=5),4)+IF(AND(DS$231&gt;4,DS92=6),3)+IF(AND(DS$231&gt;4,DS92=7),2)+IF(AND(DS$231&gt;4,DS92&gt;7),1)+IF(AND(DS$231=4,DS92=1),8)+IF(AND(DS$231=4,DS92=2),6)+IF(AND(DS$231=4,DS92=3),4)+IF(AND(DS$231=4,DS92=4),2)+IF(AND(DS$231=3,DS92=1),6)+IF(AND(DS$231=3,DS92=2),4)+IF(AND(DS$231=3,DS92=3),2)+IF(AND(DS$231=2,DS92=1),4)+IF(AND(DS$231=2,DS92=2),2)+IF(AND(DS$231=1,DS92=1),2)</f>
        <v>0</v>
      </c>
      <c r="DV92" s="26" t="s">
        <v>45</v>
      </c>
      <c r="DW92" s="15">
        <f t="shared" si="172"/>
        <v>0</v>
      </c>
      <c r="DX92" s="79">
        <f t="shared" si="173"/>
        <v>47</v>
      </c>
      <c r="DY92" s="27"/>
      <c r="DZ92" s="27"/>
      <c r="EA92" s="18" t="s">
        <v>45</v>
      </c>
      <c r="EB92" s="18" t="s">
        <v>62</v>
      </c>
      <c r="EC92" s="24"/>
      <c r="ED92" s="98">
        <v>31.463000000000001</v>
      </c>
      <c r="EE92" s="27"/>
      <c r="EF92" s="77"/>
      <c r="EG92" s="15">
        <f t="shared" ref="EG92:EG98" si="184">IF(AND(EH$231&gt;4,EF92=1),6)+IF(AND(EH$231&gt;4,EF92=2),4)+IF(AND(EH$231&gt;4,EF92=3),3)+IF(AND(EH$231&gt;4,EF92=4),2)+IF(AND(EH$231&gt;4,EF92=5),1)+IF(AND(EH$231&gt;4,EF92&gt;5),1)+IF(AND(EH$231=4,EF92=1),4)+IF(AND(EH$231=4,EF92=2),3)+IF(AND(EH$231=4,EF92=3),2)+IF(AND(EH$231=4,EF92=4),1)+IF(AND(EH$231=3,EF92=1),3)+IF(AND(EH$231=3,EF92=2),2)+IF(AND(EH$231=3,EF92=3),1)+IF(AND(EH$231=2,EF92=1),2)+IF(AND(EH$231=2,EF92=2),1)+IF(AND(EH$231=1,EF92=1),1)</f>
        <v>0</v>
      </c>
      <c r="EH92" s="78"/>
      <c r="EI92" s="78"/>
      <c r="EJ92" s="22">
        <f t="shared" ref="EJ92:EJ98" si="185">IF(AND(EI$231&gt;4,EH92=1),12)+IF(AND(EI$231&gt;4,EH92=2),8)+IF(AND(EI$231&gt;4,EH92=3),6)+IF(AND(EI$231&gt;4,EH92=4),5)+IF(AND(EI$231&gt;4,EH92=5),4)+IF(AND(EI$231&gt;4,EH92=6),3)+IF(AND(EI$231&gt;4,EH92=7),2)+IF(AND(EI$231&gt;4,EH92&gt;7),1)+IF(AND(EI$231=4,EH92=1),8)+IF(AND(EI$231=4,EH92=2),6)+IF(AND(EI$231=4,EH92=3),4)+IF(AND(EI$231=4,EH92=4),2)+IF(AND(EI$231=3,EH92=1),6)+IF(AND(EI$231=3,EH92=2),4)+IF(AND(EI$231=3,EH92=3),2)+IF(AND(EI$231=2,EH92=1),4)+IF(AND(EI$231=2,EH92=2),2)+IF(AND(EI$231=1,EH92=1),2)</f>
        <v>0</v>
      </c>
      <c r="EK92" s="22">
        <f t="shared" ref="EK92:EK98" si="186">IF(AND(EI$231&gt;4,EI92=1),12)+IF(AND(EI$231&gt;4,EI92=2),8)+IF(AND(EI$231&gt;4,EI92=3),6)+IF(AND(EI$231&gt;4,EI92=4),5)+IF(AND(EI$231&gt;4,EI92=5),4)+IF(AND(EI$231&gt;4,EI92=6),3)+IF(AND(EI$231&gt;4,EI92=7),2)+IF(AND(EI$231&gt;4,EI92&gt;7),1)+IF(AND(EI$231=4,EI92=1),8)+IF(AND(EI$231=4,EI92=2),6)+IF(AND(EI$231=4,EI92=3),4)+IF(AND(EI$231=4,EI92=4),2)+IF(AND(EI$231=3,EI92=1),6)+IF(AND(EI$231=3,EI92=2),4)+IF(AND(EI$231=3,EI92=3),2)+IF(AND(EI$231=2,EI92=1),4)+IF(AND(EI$231=2,EI92=2),2)+IF(AND(EI$231=1,EI92=1),2)</f>
        <v>0</v>
      </c>
      <c r="EL92" s="26" t="s">
        <v>45</v>
      </c>
      <c r="EM92" s="15">
        <f t="shared" si="174"/>
        <v>0</v>
      </c>
      <c r="EN92" s="79">
        <f t="shared" si="175"/>
        <v>47</v>
      </c>
      <c r="EO92" s="27"/>
      <c r="EP92" s="27"/>
      <c r="EQ92" s="18" t="s">
        <v>45</v>
      </c>
      <c r="ER92" s="18" t="s">
        <v>62</v>
      </c>
      <c r="ES92" s="115"/>
      <c r="ET92" s="98">
        <v>31.463000000000001</v>
      </c>
      <c r="EU92" s="27"/>
      <c r="EV92" s="77"/>
      <c r="EW92" s="15">
        <f t="shared" ref="EW92:EW102" si="187">IF(AND(EX$231&gt;4,EV92=1),6)+IF(AND(EX$231&gt;4,EV92=2),4)+IF(AND(EX$231&gt;4,EV92=3),3)+IF(AND(EX$231&gt;4,EV92=4),2)+IF(AND(EX$231&gt;4,EV92=5),1)+IF(AND(EX$231&gt;4,EV92&gt;5),1)+IF(AND(EX$231=4,EV92=1),4)+IF(AND(EX$231=4,EV92=2),3)+IF(AND(EX$231=4,EV92=3),2)+IF(AND(EX$231=4,EV92=4),1)+IF(AND(EX$231=3,EV92=1),3)+IF(AND(EX$231=3,EV92=2),2)+IF(AND(EX$231=3,EV92=3),1)+IF(AND(EX$231=2,EV92=1),2)+IF(AND(EX$231=2,EV92=2),1)+IF(AND(EX$231=1,EV92=1),1)</f>
        <v>0</v>
      </c>
      <c r="EX92" s="78"/>
      <c r="EY92" s="78"/>
      <c r="EZ92" s="22">
        <f t="shared" ref="EZ92:EZ102" si="188">IF(AND(EY$231&gt;4,EX92=1),12)+IF(AND(EY$231&gt;4,EX92=2),8)+IF(AND(EY$231&gt;4,EX92=3),6)+IF(AND(EY$231&gt;4,EX92=4),5)+IF(AND(EY$231&gt;4,EX92=5),4)+IF(AND(EY$231&gt;4,EX92=6),3)+IF(AND(EY$231&gt;4,EX92=7),2)+IF(AND(EY$231&gt;4,EX92&gt;7),1)+IF(AND(EY$231=4,EX92=1),8)+IF(AND(EY$231=4,EX92=2),6)+IF(AND(EY$231=4,EX92=3),4)+IF(AND(EY$231=4,EX92=4),2)+IF(AND(EY$231=3,EX92=1),6)+IF(AND(EY$231=3,EX92=2),4)+IF(AND(EY$231=3,EX92=3),2)+IF(AND(EY$231=2,EX92=1),4)+IF(AND(EY$231=2,EX92=2),2)+IF(AND(EY$231=1,EX92=1),2)</f>
        <v>0</v>
      </c>
      <c r="FA92" s="22">
        <f t="shared" ref="FA92:FA102" si="189">IF(AND(EY$231&gt;4,EY92=1),12)+IF(AND(EY$231&gt;4,EY92=2),8)+IF(AND(EY$231&gt;4,EY92=3),6)+IF(AND(EY$231&gt;4,EY92=4),5)+IF(AND(EY$231&gt;4,EY92=5),4)+IF(AND(EY$231&gt;4,EY92=6),3)+IF(AND(EY$231&gt;4,EY92=7),2)+IF(AND(EY$231&gt;4,EY92&gt;7),1)+IF(AND(EY$231=4,EY92=1),8)+IF(AND(EY$231=4,EY92=2),6)+IF(AND(EY$231=4,EY92=3),4)+IF(AND(EY$231=4,EY92=4),2)+IF(AND(EY$231=3,EY92=1),6)+IF(AND(EY$231=3,EY92=2),4)+IF(AND(EY$231=3,EY92=3),2)+IF(AND(EY$231=2,EY92=1),4)+IF(AND(EY$231=2,EY92=2),2)+IF(AND(EY$231=1,EY92=1),2)</f>
        <v>0</v>
      </c>
      <c r="FB92" s="26" t="s">
        <v>45</v>
      </c>
      <c r="FC92" s="15">
        <f t="shared" si="176"/>
        <v>0</v>
      </c>
      <c r="FD92" s="79">
        <f t="shared" si="177"/>
        <v>47</v>
      </c>
      <c r="FE92" s="27"/>
      <c r="FF92" s="27"/>
      <c r="FG92" s="18" t="s">
        <v>45</v>
      </c>
      <c r="FH92" s="18" t="s">
        <v>62</v>
      </c>
      <c r="FI92" s="115"/>
      <c r="FJ92" s="98">
        <v>31.463000000000001</v>
      </c>
      <c r="FK92" s="153">
        <v>47</v>
      </c>
      <c r="FL92" s="140"/>
      <c r="FM92" s="131"/>
      <c r="FN92" s="131"/>
      <c r="FO92" s="131"/>
      <c r="FP92" s="132"/>
      <c r="FQ92" s="141"/>
      <c r="FR92" s="140"/>
      <c r="FS92" s="131"/>
      <c r="FT92" s="131"/>
      <c r="FU92" s="132"/>
      <c r="FV92" s="141"/>
      <c r="FW92" s="140"/>
      <c r="FX92" s="131"/>
      <c r="FY92" s="131"/>
      <c r="FZ92" s="132"/>
      <c r="GA92" s="141"/>
      <c r="GB92" s="140"/>
      <c r="GC92" s="131"/>
      <c r="GD92" s="131"/>
      <c r="GE92" s="132"/>
      <c r="GF92" s="141"/>
      <c r="GG92" s="140"/>
      <c r="GH92" s="131"/>
      <c r="GI92" s="131"/>
      <c r="GJ92" s="132"/>
      <c r="GK92" s="141"/>
      <c r="GL92" s="140">
        <v>7</v>
      </c>
      <c r="GM92" s="131">
        <v>38</v>
      </c>
      <c r="GN92" s="131">
        <v>2</v>
      </c>
      <c r="GO92" s="132">
        <f>GL92+GM92+GN92</f>
        <v>47</v>
      </c>
      <c r="GP92" s="141"/>
      <c r="GV92">
        <v>47</v>
      </c>
    </row>
    <row r="93" spans="1:204" ht="15.75" thickBot="1" x14ac:dyDescent="0.3">
      <c r="A93" s="89" t="s">
        <v>110</v>
      </c>
      <c r="B93" s="10">
        <v>174</v>
      </c>
      <c r="C93" s="21"/>
      <c r="D93" s="20"/>
      <c r="E93" s="10" t="s">
        <v>109</v>
      </c>
      <c r="F93" s="13">
        <v>39.851999999999997</v>
      </c>
      <c r="G93" s="27">
        <v>37.981999999999999</v>
      </c>
      <c r="H93" s="77">
        <v>2</v>
      </c>
      <c r="I93" s="15">
        <f>IF(AND(J$231&gt;4,H93=1),6)+IF(AND(J$231&gt;4,H93=2),4)+IF(AND(J$231&gt;4,H93=3),3)+IF(AND(J$231&gt;4,H93=4),2)+IF(AND(J$231&gt;4,H93=5),1)+IF(AND(J$231&gt;4,H93&gt;5),1)+IF(AND(J$231=4,H93=1),4)+IF(AND(J$231=4,H93=2),3)+IF(AND(J$231=4,H93=3),2)+IF(AND(J$231=4,H93=4),1)+IF(AND(J$231=3,H93=1),3)+IF(AND(J$231=3,H93=2),2)+IF(AND(J$231=3,H93=3),1)+IF(AND(J$231=2,H93=1),2)+IF(AND(J$231=2,H93=2),1)+IF(AND(J$231=1,H93=1),1)</f>
        <v>1</v>
      </c>
      <c r="J93" s="78">
        <v>2</v>
      </c>
      <c r="K93" s="78">
        <v>1</v>
      </c>
      <c r="L93" s="22">
        <f>IF(AND(K$231&gt;4,J93=1),12)+IF(AND(K$231&gt;4,J93=2),8)+IF(AND(K$231&gt;4,J93=3),6)+IF(AND(K$231&gt;4,J93=4),5)+IF(AND(K$231&gt;4,J93=5),4)+IF(AND(K$231&gt;4,J93=6),3)+IF(AND(K$231&gt;4,J93=7),2)+IF(AND(K$231&gt;4,J93&gt;7),1)+IF(AND(K$231=4,J93=1),8)+IF(AND(K$231=4,J93=2),6)+IF(AND(K$231=4,J93=3),4)+IF(AND(K$231=4,J93=4),2)+IF(AND(K$231=3,J93=1),6)+IF(AND(K$231=3,J93=2),4)+IF(AND(K$231=3,J93=3),2)+IF(AND(K$231=2,J93=1),4)+IF(AND(K$231=2,J93=2),2)+IF(AND(K$231=1,J93=1),2)</f>
        <v>2</v>
      </c>
      <c r="M93" s="22">
        <f>IF(AND(K$231&gt;4,K93=1),12)+IF(AND(K$231&gt;4,K93=2),8)+IF(AND(K$231&gt;4,K93=3),6)+IF(AND(K$231&gt;4,K93=4),5)+IF(AND(K$231&gt;4,K93=5),4)+IF(AND(K$231&gt;4,K93=6),3)+IF(AND(K$231&gt;4,K93=7),2)+IF(AND(K$231&gt;4,K93&gt;7),1)+IF(AND(K$231=4,K93=1),8)+IF(AND(K$231=4,K93=2),6)+IF(AND(K$231=4,K93=3),4)+IF(AND(K$231=4,K93=4),2)+IF(AND(K$231=3,K93=1),6)+IF(AND(K$231=3,K93=2),4)+IF(AND(K$231=3,K93=3),2)+IF(AND(K$231=2,K93=1),4)+IF(AND(K$231=2,K93=2),2)+IF(AND(K$231=1,K93=1),2)</f>
        <v>4</v>
      </c>
      <c r="N93" s="26" t="s">
        <v>45</v>
      </c>
      <c r="O93" s="15">
        <f>+I93+L93+M93+U93</f>
        <v>9</v>
      </c>
      <c r="P93" s="79">
        <f>+O93</f>
        <v>9</v>
      </c>
      <c r="Q93" s="27">
        <v>35.252000000000002</v>
      </c>
      <c r="R93" s="27">
        <v>35.863999999999997</v>
      </c>
      <c r="S93" s="18" t="s">
        <v>45</v>
      </c>
      <c r="T93" s="28"/>
      <c r="U93" s="115">
        <v>2</v>
      </c>
      <c r="V93" s="66">
        <v>35.252000000000002</v>
      </c>
      <c r="W93" s="27">
        <v>36.701999999999998</v>
      </c>
      <c r="X93" s="77">
        <v>3</v>
      </c>
      <c r="Y93" s="15">
        <f>IF(AND(Z$231&gt;4,X93=1),6)+IF(AND(Z$231&gt;4,X93=2),4)+IF(AND(Z$231&gt;4,X93=3),3)+IF(AND(Z$231&gt;4,X93=4),2)+IF(AND(Z$231&gt;4,X93=5),1)+IF(AND(Z$231&gt;4,X93&gt;5),1)+IF(AND(Z$231=4,X93=1),4)+IF(AND(Z$231=4,X93=2),3)+IF(AND(Z$231=4,X93=3),2)+IF(AND(Z$231=4,X93=4),1)+IF(AND(Z$231=3,X93=1),3)+IF(AND(Z$231=3,X93=2),2)+IF(AND(Z$231=3,X93=3),1)+IF(AND(Z$231=2,X93=1),2)+IF(AND(Z$231=2,X93=2),1)+IF(AND(Z$231=1,X93=1),1)</f>
        <v>3</v>
      </c>
      <c r="Z93" s="78">
        <v>4</v>
      </c>
      <c r="AA93" s="78">
        <v>3</v>
      </c>
      <c r="AB93" s="22">
        <f>IF(AND(AA$231&gt;4,Z93=1),12)+IF(AND(AA$231&gt;4,Z93=2),8)+IF(AND(AA$231&gt;4,Z93=3),6)+IF(AND(AA$231&gt;4,Z93=4),5)+IF(AND(AA$231&gt;4,Z93=5),4)+IF(AND(AA$231&gt;4,Z93=6),3)+IF(AND(AA$231&gt;4,Z93=7),2)+IF(AND(AA$231&gt;4,Z93&gt;7),1)+IF(AND(AA$231=4,Z93=1),8)+IF(AND(AA$231=4,Z93=2),6)+IF(AND(AA$231=4,Z93=3),4)+IF(AND(AA$231=4,Z93=4),2)+IF(AND(AA$231=3,Z93=1),6)+IF(AND(AA$231=3,Z93=2),4)+IF(AND(AA$231=3,Z93=3),2)+IF(AND(AA$231=2,Z93=1),4)+IF(AND(AA$231=2,Z93=2),2)+IF(AND(AA$231=1,Z93=1),2)</f>
        <v>5</v>
      </c>
      <c r="AC93" s="22">
        <f>IF(AND(AA$231&gt;4,AA93=1),12)+IF(AND(AA$231&gt;4,AA93=2),8)+IF(AND(AA$231&gt;4,AA93=3),6)+IF(AND(AA$231&gt;4,AA93=4),5)+IF(AND(AA$231&gt;4,AA93=5),4)+IF(AND(AA$231&gt;4,AA93=6),3)+IF(AND(AA$231&gt;4,AA93=7),2)+IF(AND(AA$231&gt;4,AA93&gt;7),1)+IF(AND(AA$231=4,AA93=1),8)+IF(AND(AA$231=4,AA93=2),6)+IF(AND(AA$231=4,AA93=3),4)+IF(AND(AA$231=4,AA93=4),2)+IF(AND(AA$231=3,AA93=1),6)+IF(AND(AA$231=3,AA93=2),4)+IF(AND(AA$231=3,AA93=3),2)+IF(AND(AA$231=2,AA93=1),4)+IF(AND(AA$231=2,AA93=2),2)+IF(AND(AA$231=1,AA93=1),2)</f>
        <v>6</v>
      </c>
      <c r="AD93" s="26" t="s">
        <v>45</v>
      </c>
      <c r="AE93" s="15">
        <f>+Y93+AB93+AC93+AK93</f>
        <v>16</v>
      </c>
      <c r="AF93" s="79">
        <f>+AE93+P93</f>
        <v>25</v>
      </c>
      <c r="AG93" s="27">
        <v>33.078000000000003</v>
      </c>
      <c r="AH93" s="27">
        <v>32.098999999999997</v>
      </c>
      <c r="AI93" s="18" t="s">
        <v>45</v>
      </c>
      <c r="AJ93" s="28"/>
      <c r="AK93" s="115">
        <v>2</v>
      </c>
      <c r="AL93" s="98">
        <v>32.098999999999997</v>
      </c>
      <c r="AM93" s="27"/>
      <c r="AN93" s="96"/>
      <c r="AO93" s="15">
        <f>IF(AND(AP$231&gt;4,AN93=1),6)+IF(AND(AP$231&gt;4,AN93=2),4)+IF(AND(AP$231&gt;4,AN93=3),3)+IF(AND(AP$231&gt;4,AN93=4),2)+IF(AND(AP$231&gt;4,AN93=5),1)+IF(AND(AP$231&gt;4,AN93&gt;5),1)+IF(AND(AP$231=4,AN93=1),4)+IF(AND(AP$231=4,AN93=2),3)+IF(AND(AP$231=4,AN93=3),2)+IF(AND(AP$231=4,AN93=4),1)+IF(AND(AP$231=3,AN93=1),3)+IF(AND(AP$231=3,AN93=2),2)+IF(AND(AP$231=3,AN93=3),1)+IF(AND(AP$231=2,AN93=1),2)+IF(AND(AP$231=2,AN93=2),1)+IF(AND(AP$231=1,AN93=1),1)</f>
        <v>0</v>
      </c>
      <c r="AP93" s="97"/>
      <c r="AQ93" s="97"/>
      <c r="AR93" s="22">
        <f>IF(AND(AQ$231&gt;4,AP93=1),12)+IF(AND(AQ$231&gt;4,AP93=2),8)+IF(AND(AQ$231&gt;4,AP93=3),6)+IF(AND(AQ$231&gt;4,AP93=4),5)+IF(AND(AQ$231&gt;4,AP93=5),4)+IF(AND(AQ$231&gt;4,AP93=6),3)+IF(AND(AQ$231&gt;4,AP93=7),2)+IF(AND(AQ$231&gt;4,AP93&gt;7),1)+IF(AND(AQ$231=4,AP93=1),8)+IF(AND(AQ$231=4,AP93=2),6)+IF(AND(AQ$231=4,AP93=3),4)+IF(AND(AQ$231=4,AP93=4),2)+IF(AND(AQ$231=3,AP93=1),6)+IF(AND(AQ$231=3,AP93=2),4)+IF(AND(AQ$231=3,AP93=3),2)+IF(AND(AQ$231=2,AP93=1),4)+IF(AND(AQ$231=2,AP93=2),2)+IF(AND(AQ$231=1,AP93=1),2)</f>
        <v>0</v>
      </c>
      <c r="AS93" s="22">
        <f>IF(AND(AQ$231&gt;4,AQ93=1),12)+IF(AND(AQ$231&gt;4,AQ93=2),8)+IF(AND(AQ$231&gt;4,AQ93=3),6)+IF(AND(AQ$231&gt;4,AQ93=4),5)+IF(AND(AQ$231&gt;4,AQ93=5),4)+IF(AND(AQ$231&gt;4,AQ93=6),3)+IF(AND(AQ$231&gt;4,AQ93=7),2)+IF(AND(AQ$231&gt;4,AQ93&gt;7),1)+IF(AND(AQ$231=4,AQ93=1),8)+IF(AND(AQ$231=4,AQ93=2),6)+IF(AND(AQ$231=4,AQ93=3),4)+IF(AND(AQ$231=4,AQ93=4),2)+IF(AND(AQ$231=3,AQ93=1),6)+IF(AND(AQ$231=3,AQ93=2),4)+IF(AND(AQ$231=3,AQ93=3),2)+IF(AND(AQ$231=2,AQ93=1),4)+IF(AND(AQ$231=2,AQ93=2),2)+IF(AND(AQ$231=1,AQ93=1),2)</f>
        <v>0</v>
      </c>
      <c r="AT93" s="26" t="s">
        <v>45</v>
      </c>
      <c r="AU93" s="15">
        <f>+AO93+AR93+AS93+BA93</f>
        <v>0</v>
      </c>
      <c r="AV93" s="79">
        <f>+AU93+AF93</f>
        <v>25</v>
      </c>
      <c r="AW93" s="27"/>
      <c r="AX93" s="27"/>
      <c r="AY93" s="18" t="s">
        <v>45</v>
      </c>
      <c r="AZ93" s="18"/>
      <c r="BA93" s="115"/>
      <c r="BB93" s="98">
        <v>32.098999999999997</v>
      </c>
      <c r="BC93" s="27"/>
      <c r="BD93" s="96"/>
      <c r="BE93" s="15">
        <f>IF(AND(BF$231&gt;4,BD93=1),6)+IF(AND(BF$231&gt;4,BD93=2),4)+IF(AND(BF$231&gt;4,BD93=3),3)+IF(AND(BF$231&gt;4,BD93=4),2)+IF(AND(BF$231&gt;4,BD93=5),1)+IF(AND(BF$231&gt;4,BD93&gt;5),1)+IF(AND(BF$231=4,BD93=1),4)+IF(AND(BF$231=4,BD93=2),3)+IF(AND(BF$231=4,BD93=3),2)+IF(AND(BF$231=4,BD93=4),1)+IF(AND(BF$231=3,BD93=1),3)+IF(AND(BF$231=3,BD93=2),2)+IF(AND(BF$231=3,BD93=3),1)+IF(AND(BF$231=2,BD93=1),2)+IF(AND(BF$231=2,BD93=2),1)+IF(AND(BF$231=1,BD93=1),1)</f>
        <v>0</v>
      </c>
      <c r="BF93" s="97"/>
      <c r="BG93" s="97"/>
      <c r="BH93" s="22">
        <f>IF(AND(BG$231&gt;4,BF93=1),12)+IF(AND(BG$231&gt;4,BF93=2),8)+IF(AND(BG$231&gt;4,BF93=3),6)+IF(AND(BG$231&gt;4,BF93=4),5)+IF(AND(BG$231&gt;4,BF93=5),4)+IF(AND(BG$231&gt;4,BF93=6),3)+IF(AND(BG$231&gt;4,BF93=7),2)+IF(AND(BG$231&gt;4,BF93&gt;7),1)+IF(AND(BG$231=4,BF93=1),8)+IF(AND(BG$231=4,BF93=2),6)+IF(AND(BG$231=4,BF93=3),4)+IF(AND(BG$231=4,BF93=4),2)+IF(AND(BG$231=3,BF93=1),6)+IF(AND(BG$231=3,BF93=2),4)+IF(AND(BG$231=3,BF93=3),2)+IF(AND(BG$231=2,BF93=1),4)+IF(AND(BG$231=2,BF93=2),2)+IF(AND(BG$231=1,BF93=1),2)</f>
        <v>0</v>
      </c>
      <c r="BI93" s="22">
        <f>IF(AND(BG$231&gt;4,BG93=1),12)+IF(AND(BG$231&gt;4,BG93=2),8)+IF(AND(BG$231&gt;4,BG93=3),6)+IF(AND(BG$231&gt;4,BG93=4),5)+IF(AND(BG$231&gt;4,BG93=5),4)+IF(AND(BG$231&gt;4,BG93=6),3)+IF(AND(BG$231&gt;4,BG93=7),2)+IF(AND(BG$231&gt;4,BG93&gt;7),1)+IF(AND(BG$231=4,BG93=1),8)+IF(AND(BG$231=4,BG93=2),6)+IF(AND(BG$231=4,BG93=3),4)+IF(AND(BG$231=4,BG93=4),2)+IF(AND(BG$231=3,BG93=1),6)+IF(AND(BG$231=3,BG93=2),4)+IF(AND(BG$231=3,BG93=3),2)+IF(AND(BG$231=2,BG93=1),4)+IF(AND(BG$231=2,BG93=2),2)+IF(AND(BG$231=1,BG93=1),2)</f>
        <v>0</v>
      </c>
      <c r="BJ93" s="26" t="s">
        <v>45</v>
      </c>
      <c r="BK93" s="15">
        <f>+BE93+BH93+BI93+BQ93</f>
        <v>0</v>
      </c>
      <c r="BL93" s="79">
        <f>+BK93+AV93</f>
        <v>25</v>
      </c>
      <c r="BM93" s="27"/>
      <c r="BN93" s="27"/>
      <c r="BO93" s="18" t="s">
        <v>45</v>
      </c>
      <c r="BP93" s="18"/>
      <c r="BQ93" s="115"/>
      <c r="BR93" s="98">
        <v>32.098999999999997</v>
      </c>
      <c r="BS93" s="27">
        <v>41.91</v>
      </c>
      <c r="BT93" s="96">
        <v>2</v>
      </c>
      <c r="BU93" s="15">
        <f>IF(AND(BV$231&gt;4,BT93=1),6)+IF(AND(BV$231&gt;4,BT93=2),4)+IF(AND(BV$231&gt;4,BT93=3),3)+IF(AND(BV$231&gt;4,BT93=4),2)+IF(AND(BV$231&gt;4,BT93=5),1)+IF(AND(BV$231&gt;4,BT93&gt;5),1)+IF(AND(BV$231=4,BT93=1),4)+IF(AND(BV$231=4,BT93=2),3)+IF(AND(BV$231=4,BT93=3),2)+IF(AND(BV$231=4,BT93=4),1)+IF(AND(BV$231=3,BT93=1),3)+IF(AND(BV$231=3,BT93=2),2)+IF(AND(BV$231=3,BT93=3),1)+IF(AND(BV$231=2,BT93=1),2)+IF(AND(BV$231=2,BT93=2),1)+IF(AND(BV$231=1,BT93=1),1)</f>
        <v>2</v>
      </c>
      <c r="BV93" s="97">
        <v>1</v>
      </c>
      <c r="BW93" s="97"/>
      <c r="BX93" s="22">
        <f>IF(AND(BW$231&gt;4,BV93=1),12)+IF(AND(BW$231&gt;4,BV93=2),8)+IF(AND(BW$231&gt;4,BV93=3),6)+IF(AND(BW$231&gt;4,BV93=4),5)+IF(AND(BW$231&gt;4,BV93=5),4)+IF(AND(BW$231&gt;4,BV93=6),3)+IF(AND(BW$231&gt;4,BV93=7),2)+IF(AND(BW$231&gt;4,BV93&gt;7),1)+IF(AND(BW$231=4,BV93=1),8)+IF(AND(BW$231=4,BV93=2),6)+IF(AND(BW$231=4,BV93=3),4)+IF(AND(BW$231=4,BV93=4),2)+IF(AND(BW$231=3,BV93=1),6)+IF(AND(BW$231=3,BV93=2),4)+IF(AND(BW$231=3,BV93=3),2)+IF(AND(BW$231=2,BV93=1),4)+IF(AND(BW$231=2,BV93=2),2)+IF(AND(BW$231=1,BV93=1),2)</f>
        <v>6</v>
      </c>
      <c r="BY93" s="22">
        <f>IF(AND(BW$231&gt;4,BW93=1),12)+IF(AND(BW$231&gt;4,BW93=2),8)+IF(AND(BW$231&gt;4,BW93=3),6)+IF(AND(BW$231&gt;4,BW93=4),5)+IF(AND(BW$231&gt;4,BW93=5),4)+IF(AND(BW$231&gt;4,BW93=6),3)+IF(AND(BW$231&gt;4,BW93=7),2)+IF(AND(BW$231&gt;4,BW93&gt;7),1)+IF(AND(BW$231=4,BW93=1),8)+IF(AND(BW$231=4,BW93=2),6)+IF(AND(BW$231=4,BW93=3),4)+IF(AND(BW$231=4,BW93=4),2)+IF(AND(BW$231=3,BW93=1),6)+IF(AND(BW$231=3,BW93=2),4)+IF(AND(BW$231=3,BW93=3),2)+IF(AND(BW$231=2,BW93=1),4)+IF(AND(BW$231=2,BW93=2),2)+IF(AND(BW$231=1,BW93=1),2)</f>
        <v>0</v>
      </c>
      <c r="BZ93" s="26" t="s">
        <v>45</v>
      </c>
      <c r="CA93" s="15">
        <f t="shared" si="166"/>
        <v>8</v>
      </c>
      <c r="CB93" s="79">
        <f t="shared" si="167"/>
        <v>33</v>
      </c>
      <c r="CC93" s="27">
        <v>40.35</v>
      </c>
      <c r="CD93" s="27"/>
      <c r="CE93" s="18" t="s">
        <v>45</v>
      </c>
      <c r="CF93" s="18"/>
      <c r="CG93" s="115"/>
      <c r="CH93" s="98">
        <v>32.098999999999997</v>
      </c>
      <c r="CI93" s="27"/>
      <c r="CJ93" s="96"/>
      <c r="CK93" s="15">
        <f>IF(AND(CL$231&gt;4,CJ93=1),6)+IF(AND(CL$231&gt;4,CJ93=2),4)+IF(AND(CL$231&gt;4,CJ93=3),3)+IF(AND(CL$231&gt;4,CJ93=4),2)+IF(AND(CL$231&gt;4,CJ93=5),1)+IF(AND(CL$231&gt;4,CJ93&gt;5),1)+IF(AND(CL$231=4,CJ93=1),4)+IF(AND(CL$231=4,CJ93=2),3)+IF(AND(CL$231=4,CJ93=3),2)+IF(AND(CL$231=4,CJ93=4),1)+IF(AND(CL$231=3,CJ93=1),3)+IF(AND(CL$231=3,CJ93=2),2)+IF(AND(CL$231=3,CJ93=3),1)+IF(AND(CL$231=2,CJ93=1),2)+IF(AND(CL$231=2,CJ93=2),1)+IF(AND(CL$231=1,CJ93=1),1)</f>
        <v>0</v>
      </c>
      <c r="CL93" s="97"/>
      <c r="CM93" s="97"/>
      <c r="CN93" s="22">
        <f>IF(AND(CM$231&gt;4,CL93=1),12)+IF(AND(CM$231&gt;4,CL93=2),8)+IF(AND(CM$231&gt;4,CL93=3),6)+IF(AND(CM$231&gt;4,CL93=4),5)+IF(AND(CM$231&gt;4,CL93=5),4)+IF(AND(CM$231&gt;4,CL93=6),3)+IF(AND(CM$231&gt;4,CL93=7),2)+IF(AND(CM$231&gt;4,CL93&gt;7),1)+IF(AND(CM$231=4,CL93=1),8)+IF(AND(CM$231=4,CL93=2),6)+IF(AND(CM$231=4,CL93=3),4)+IF(AND(CM$231=4,CL93=4),2)+IF(AND(CM$231=3,CL93=1),6)+IF(AND(CM$231=3,CL93=2),4)+IF(AND(CM$231=3,CL93=3),2)+IF(AND(CM$231=2,CL93=1),4)+IF(AND(CM$231=2,CL93=2),2)+IF(AND(CM$231=1,CL93=1),2)</f>
        <v>0</v>
      </c>
      <c r="CO93" s="22">
        <f>IF(AND(CM$231&gt;4,CM93=1),12)+IF(AND(CM$231&gt;4,CM93=2),8)+IF(AND(CM$231&gt;4,CM93=3),6)+IF(AND(CM$231&gt;4,CM93=4),5)+IF(AND(CM$231&gt;4,CM93=5),4)+IF(AND(CM$231&gt;4,CM93=6),3)+IF(AND(CM$231&gt;4,CM93=7),2)+IF(AND(CM$231&gt;4,CM93&gt;7),1)+IF(AND(CM$231=4,CM93=1),8)+IF(AND(CM$231=4,CM93=2),6)+IF(AND(CM$231=4,CM93=3),4)+IF(AND(CM$231=4,CM93=4),2)+IF(AND(CM$231=3,CM93=1),6)+IF(AND(CM$231=3,CM93=2),4)+IF(AND(CM$231=3,CM93=3),2)+IF(AND(CM$231=2,CM93=1),4)+IF(AND(CM$231=2,CM93=2),2)+IF(AND(CM$231=1,CM93=1),2)</f>
        <v>0</v>
      </c>
      <c r="CP93" s="26" t="s">
        <v>45</v>
      </c>
      <c r="CQ93" s="15">
        <f t="shared" si="168"/>
        <v>0</v>
      </c>
      <c r="CR93" s="79">
        <f t="shared" si="169"/>
        <v>33</v>
      </c>
      <c r="CS93" s="27"/>
      <c r="CT93" s="27"/>
      <c r="CU93" s="18" t="s">
        <v>45</v>
      </c>
      <c r="CV93" s="18"/>
      <c r="CW93" s="115"/>
      <c r="CX93" s="98">
        <v>32.098999999999997</v>
      </c>
      <c r="CY93" s="27">
        <v>35.279000000000003</v>
      </c>
      <c r="CZ93" s="77">
        <v>2</v>
      </c>
      <c r="DA93" s="15">
        <f t="shared" si="178"/>
        <v>3</v>
      </c>
      <c r="DB93" s="78">
        <v>2</v>
      </c>
      <c r="DC93" s="78"/>
      <c r="DD93" s="22">
        <f t="shared" si="179"/>
        <v>6</v>
      </c>
      <c r="DE93" s="22">
        <f t="shared" si="180"/>
        <v>0</v>
      </c>
      <c r="DF93" s="26" t="s">
        <v>45</v>
      </c>
      <c r="DG93" s="15">
        <f t="shared" si="170"/>
        <v>9</v>
      </c>
      <c r="DH93" s="79">
        <f t="shared" si="171"/>
        <v>42</v>
      </c>
      <c r="DI93" s="27">
        <v>32.817</v>
      </c>
      <c r="DJ93" s="27"/>
      <c r="DK93" s="18" t="s">
        <v>45</v>
      </c>
      <c r="DL93" s="18"/>
      <c r="DM93" s="115"/>
      <c r="DN93" s="98">
        <v>32.098999999999997</v>
      </c>
      <c r="DO93" s="27"/>
      <c r="DP93" s="77"/>
      <c r="DQ93" s="15">
        <f t="shared" si="181"/>
        <v>0</v>
      </c>
      <c r="DR93" s="78"/>
      <c r="DS93" s="78"/>
      <c r="DT93" s="22">
        <f t="shared" si="182"/>
        <v>0</v>
      </c>
      <c r="DU93" s="22">
        <f t="shared" si="183"/>
        <v>0</v>
      </c>
      <c r="DV93" s="26" t="s">
        <v>45</v>
      </c>
      <c r="DW93" s="15">
        <f t="shared" si="172"/>
        <v>0</v>
      </c>
      <c r="DX93" s="79">
        <f t="shared" si="173"/>
        <v>42</v>
      </c>
      <c r="DY93" s="27"/>
      <c r="DZ93" s="27"/>
      <c r="EA93" s="18" t="s">
        <v>45</v>
      </c>
      <c r="EB93" s="18"/>
      <c r="EC93" s="24"/>
      <c r="ED93" s="98">
        <v>32.098999999999997</v>
      </c>
      <c r="EE93" s="27"/>
      <c r="EF93" s="77"/>
      <c r="EG93" s="15">
        <f t="shared" si="184"/>
        <v>0</v>
      </c>
      <c r="EH93" s="78"/>
      <c r="EI93" s="78"/>
      <c r="EJ93" s="22">
        <f t="shared" si="185"/>
        <v>0</v>
      </c>
      <c r="EK93" s="22">
        <f t="shared" si="186"/>
        <v>0</v>
      </c>
      <c r="EL93" s="26" t="s">
        <v>45</v>
      </c>
      <c r="EM93" s="15">
        <f t="shared" si="174"/>
        <v>0</v>
      </c>
      <c r="EN93" s="79">
        <f t="shared" si="175"/>
        <v>42</v>
      </c>
      <c r="EO93" s="27"/>
      <c r="EP93" s="27"/>
      <c r="EQ93" s="18" t="s">
        <v>45</v>
      </c>
      <c r="ER93" s="18"/>
      <c r="ES93" s="115"/>
      <c r="ET93" s="98">
        <v>32.098999999999997</v>
      </c>
      <c r="EU93" s="27"/>
      <c r="EV93" s="77"/>
      <c r="EW93" s="15">
        <f t="shared" si="187"/>
        <v>0</v>
      </c>
      <c r="EX93" s="78"/>
      <c r="EY93" s="78"/>
      <c r="EZ93" s="22">
        <f t="shared" si="188"/>
        <v>0</v>
      </c>
      <c r="FA93" s="22">
        <f t="shared" si="189"/>
        <v>0</v>
      </c>
      <c r="FB93" s="26" t="s">
        <v>45</v>
      </c>
      <c r="FC93" s="15">
        <f t="shared" si="176"/>
        <v>0</v>
      </c>
      <c r="FD93" s="79">
        <f t="shared" si="177"/>
        <v>42</v>
      </c>
      <c r="FE93" s="27"/>
      <c r="FF93" s="27"/>
      <c r="FG93" s="18" t="s">
        <v>45</v>
      </c>
      <c r="FH93" s="18"/>
      <c r="FI93" s="115"/>
      <c r="FJ93" s="98">
        <v>32.098999999999997</v>
      </c>
      <c r="FK93" s="153">
        <v>42</v>
      </c>
      <c r="FL93" s="145"/>
      <c r="FM93" s="146"/>
      <c r="FN93" s="146"/>
      <c r="FO93" s="146"/>
      <c r="FP93" s="147"/>
      <c r="FQ93" s="148"/>
      <c r="FR93" s="145"/>
      <c r="FS93" s="146"/>
      <c r="FT93" s="146"/>
      <c r="FU93" s="147"/>
      <c r="FV93" s="148"/>
      <c r="FW93" s="145"/>
      <c r="FX93" s="146"/>
      <c r="FY93" s="146"/>
      <c r="FZ93" s="147"/>
      <c r="GA93" s="148"/>
      <c r="GB93" s="145"/>
      <c r="GC93" s="146"/>
      <c r="GD93" s="146"/>
      <c r="GE93" s="147"/>
      <c r="GF93" s="148"/>
      <c r="GG93" s="145"/>
      <c r="GH93" s="146"/>
      <c r="GI93" s="146"/>
      <c r="GJ93" s="147"/>
      <c r="GK93" s="148"/>
      <c r="GL93" s="145"/>
      <c r="GM93" s="146"/>
      <c r="GN93" s="146"/>
      <c r="GO93" s="147">
        <v>42</v>
      </c>
      <c r="GP93" s="148"/>
      <c r="GV93">
        <v>42</v>
      </c>
    </row>
    <row r="94" spans="1:204" hidden="1" x14ac:dyDescent="0.25">
      <c r="A94" s="89" t="s">
        <v>164</v>
      </c>
      <c r="B94" s="10">
        <v>16</v>
      </c>
      <c r="C94" s="21"/>
      <c r="D94" s="20"/>
      <c r="E94" s="10" t="s">
        <v>43</v>
      </c>
      <c r="F94" s="13"/>
      <c r="G94" s="27"/>
      <c r="H94" s="25"/>
      <c r="I94" s="15"/>
      <c r="J94" s="10"/>
      <c r="K94" s="10"/>
      <c r="L94" s="15"/>
      <c r="M94" s="15"/>
      <c r="N94" s="26"/>
      <c r="O94" s="15"/>
      <c r="P94" s="15"/>
      <c r="Q94" s="27"/>
      <c r="R94" s="27"/>
      <c r="S94" s="18"/>
      <c r="T94" s="23"/>
      <c r="U94" s="115"/>
      <c r="V94" s="66"/>
      <c r="W94" s="27">
        <v>36.340000000000003</v>
      </c>
      <c r="X94" s="25"/>
      <c r="Y94" s="15"/>
      <c r="Z94" s="10"/>
      <c r="AA94" s="10"/>
      <c r="AB94" s="15"/>
      <c r="AC94" s="15"/>
      <c r="AD94" s="26" t="s">
        <v>29</v>
      </c>
      <c r="AE94" s="15"/>
      <c r="AF94" s="15"/>
      <c r="AG94" s="27">
        <v>37.082000000000001</v>
      </c>
      <c r="AH94" s="27">
        <v>38.646000000000001</v>
      </c>
      <c r="AI94" s="18" t="s">
        <v>45</v>
      </c>
      <c r="AJ94" s="23" t="s">
        <v>59</v>
      </c>
      <c r="AK94" s="115"/>
      <c r="AL94" s="98">
        <v>36.340000000000003</v>
      </c>
      <c r="AM94" s="27">
        <v>33.003</v>
      </c>
      <c r="AN94" s="96">
        <v>2</v>
      </c>
      <c r="AO94" s="15">
        <f>IF(AND(AP$231&gt;4,AN94=1),6)+IF(AND(AP$231&gt;4,AN94=2),4)+IF(AND(AP$231&gt;4,AN94=3),3)+IF(AND(AP$231&gt;4,AN94=4),2)+IF(AND(AP$231&gt;4,AN94=5),1)+IF(AND(AP$231&gt;4,AN94&gt;5),1)+IF(AND(AP$231=4,AN94=1),4)+IF(AND(AP$231=4,AN94=2),3)+IF(AND(AP$231=4,AN94=3),2)+IF(AND(AP$231=4,AN94=4),1)+IF(AND(AP$231=3,AN94=1),3)+IF(AND(AP$231=3,AN94=2),2)+IF(AND(AP$231=3,AN94=3),1)+IF(AND(AP$231=2,AN94=1),2)+IF(AND(AP$231=2,AN94=2),1)+IF(AND(AP$231=1,AN94=1),1)</f>
        <v>4</v>
      </c>
      <c r="AP94" s="97">
        <v>3</v>
      </c>
      <c r="AQ94" s="97">
        <v>4</v>
      </c>
      <c r="AR94" s="22">
        <f>IF(AND(AQ$231&gt;4,AP94=1),12)+IF(AND(AQ$231&gt;4,AP94=2),8)+IF(AND(AQ$231&gt;4,AP94=3),6)+IF(AND(AQ$231&gt;4,AP94=4),5)+IF(AND(AQ$231&gt;4,AP94=5),4)+IF(AND(AQ$231&gt;4,AP94=6),3)+IF(AND(AQ$231&gt;4,AP94=7),2)+IF(AND(AQ$231&gt;4,AP94&gt;7),1)+IF(AND(AQ$231=4,AP94=1),8)+IF(AND(AQ$231=4,AP94=2),6)+IF(AND(AQ$231=4,AP94=3),4)+IF(AND(AQ$231=4,AP94=4),2)+IF(AND(AQ$231=3,AP94=1),6)+IF(AND(AQ$231=3,AP94=2),4)+IF(AND(AQ$231=3,AP94=3),2)+IF(AND(AQ$231=2,AP94=1),4)+IF(AND(AQ$231=2,AP94=2),2)+IF(AND(AQ$231=1,AP94=1),2)</f>
        <v>6</v>
      </c>
      <c r="AS94" s="22">
        <f>IF(AND(AQ$231&gt;4,AQ94=1),12)+IF(AND(AQ$231&gt;4,AQ94=2),8)+IF(AND(AQ$231&gt;4,AQ94=3),6)+IF(AND(AQ$231&gt;4,AQ94=4),5)+IF(AND(AQ$231&gt;4,AQ94=5),4)+IF(AND(AQ$231&gt;4,AQ94=6),3)+IF(AND(AQ$231&gt;4,AQ94=7),2)+IF(AND(AQ$231&gt;4,AQ94&gt;7),1)+IF(AND(AQ$231=4,AQ94=1),8)+IF(AND(AQ$231=4,AQ94=2),6)+IF(AND(AQ$231=4,AQ94=3),4)+IF(AND(AQ$231=4,AQ94=4),2)+IF(AND(AQ$231=3,AQ94=1),6)+IF(AND(AQ$231=3,AQ94=2),4)+IF(AND(AQ$231=3,AQ94=3),2)+IF(AND(AQ$231=2,AQ94=1),4)+IF(AND(AQ$231=2,AQ94=2),2)+IF(AND(AQ$231=1,AQ94=1),2)</f>
        <v>5</v>
      </c>
      <c r="AT94" s="26" t="s">
        <v>45</v>
      </c>
      <c r="AU94" s="15">
        <f>+AO94+AR94+AS94+BA94</f>
        <v>17</v>
      </c>
      <c r="AV94" s="79">
        <f>+AU94+AF94</f>
        <v>17</v>
      </c>
      <c r="AW94" s="27">
        <v>32.606999999999999</v>
      </c>
      <c r="AX94" s="27">
        <v>34.697000000000003</v>
      </c>
      <c r="AY94" s="18" t="s">
        <v>45</v>
      </c>
      <c r="AZ94" s="18"/>
      <c r="BA94" s="115">
        <v>2</v>
      </c>
      <c r="BB94" s="98">
        <v>32.606999999999999</v>
      </c>
      <c r="BC94" s="27"/>
      <c r="BD94" s="96"/>
      <c r="BE94" s="15">
        <f>IF(AND(BF$231&gt;4,BD94=1),6)+IF(AND(BF$231&gt;4,BD94=2),4)+IF(AND(BF$231&gt;4,BD94=3),3)+IF(AND(BF$231&gt;4,BD94=4),2)+IF(AND(BF$231&gt;4,BD94=5),1)+IF(AND(BF$231&gt;4,BD94&gt;5),1)+IF(AND(BF$231=4,BD94=1),4)+IF(AND(BF$231=4,BD94=2),3)+IF(AND(BF$231=4,BD94=3),2)+IF(AND(BF$231=4,BD94=4),1)+IF(AND(BF$231=3,BD94=1),3)+IF(AND(BF$231=3,BD94=2),2)+IF(AND(BF$231=3,BD94=3),1)+IF(AND(BF$231=2,BD94=1),2)+IF(AND(BF$231=2,BD94=2),1)+IF(AND(BF$231=1,BD94=1),1)</f>
        <v>0</v>
      </c>
      <c r="BF94" s="97"/>
      <c r="BG94" s="97"/>
      <c r="BH94" s="22">
        <f>IF(AND(BG$231&gt;4,BF94=1),12)+IF(AND(BG$231&gt;4,BF94=2),8)+IF(AND(BG$231&gt;4,BF94=3),6)+IF(AND(BG$231&gt;4,BF94=4),5)+IF(AND(BG$231&gt;4,BF94=5),4)+IF(AND(BG$231&gt;4,BF94=6),3)+IF(AND(BG$231&gt;4,BF94=7),2)+IF(AND(BG$231&gt;4,BF94&gt;7),1)+IF(AND(BG$231=4,BF94=1),8)+IF(AND(BG$231=4,BF94=2),6)+IF(AND(BG$231=4,BF94=3),4)+IF(AND(BG$231=4,BF94=4),2)+IF(AND(BG$231=3,BF94=1),6)+IF(AND(BG$231=3,BF94=2),4)+IF(AND(BG$231=3,BF94=3),2)+IF(AND(BG$231=2,BF94=1),4)+IF(AND(BG$231=2,BF94=2),2)+IF(AND(BG$231=1,BF94=1),2)</f>
        <v>0</v>
      </c>
      <c r="BI94" s="22">
        <f>IF(AND(BG$231&gt;4,BG94=1),12)+IF(AND(BG$231&gt;4,BG94=2),8)+IF(AND(BG$231&gt;4,BG94=3),6)+IF(AND(BG$231&gt;4,BG94=4),5)+IF(AND(BG$231&gt;4,BG94=5),4)+IF(AND(BG$231&gt;4,BG94=6),3)+IF(AND(BG$231&gt;4,BG94=7),2)+IF(AND(BG$231&gt;4,BG94&gt;7),1)+IF(AND(BG$231=4,BG94=1),8)+IF(AND(BG$231=4,BG94=2),6)+IF(AND(BG$231=4,BG94=3),4)+IF(AND(BG$231=4,BG94=4),2)+IF(AND(BG$231=3,BG94=1),6)+IF(AND(BG$231=3,BG94=2),4)+IF(AND(BG$231=3,BG94=3),2)+IF(AND(BG$231=2,BG94=1),4)+IF(AND(BG$231=2,BG94=2),2)+IF(AND(BG$231=1,BG94=1),2)</f>
        <v>0</v>
      </c>
      <c r="BJ94" s="26" t="s">
        <v>45</v>
      </c>
      <c r="BK94" s="15">
        <f>+BE94+BH94+BI94+BQ94</f>
        <v>0</v>
      </c>
      <c r="BL94" s="79">
        <f>+BK94+AV94</f>
        <v>17</v>
      </c>
      <c r="BM94" s="27"/>
      <c r="BN94" s="27"/>
      <c r="BO94" s="18" t="s">
        <v>45</v>
      </c>
      <c r="BP94" s="18"/>
      <c r="BQ94" s="115"/>
      <c r="BR94" s="98">
        <v>32.606999999999999</v>
      </c>
      <c r="BS94" s="27"/>
      <c r="BT94" s="96"/>
      <c r="BU94" s="15">
        <f>IF(AND(BV$231&gt;4,BT94=1),6)+IF(AND(BV$231&gt;4,BT94=2),4)+IF(AND(BV$231&gt;4,BT94=3),3)+IF(AND(BV$231&gt;4,BT94=4),2)+IF(AND(BV$231&gt;4,BT94=5),1)+IF(AND(BV$231&gt;4,BT94&gt;5),1)+IF(AND(BV$231=4,BT94=1),4)+IF(AND(BV$231=4,BT94=2),3)+IF(AND(BV$231=4,BT94=3),2)+IF(AND(BV$231=4,BT94=4),1)+IF(AND(BV$231=3,BT94=1),3)+IF(AND(BV$231=3,BT94=2),2)+IF(AND(BV$231=3,BT94=3),1)+IF(AND(BV$231=2,BT94=1),2)+IF(AND(BV$231=2,BT94=2),1)+IF(AND(BV$231=1,BT94=1),1)</f>
        <v>0</v>
      </c>
      <c r="BV94" s="97"/>
      <c r="BW94" s="97"/>
      <c r="BX94" s="22">
        <f>IF(AND(BW$231&gt;4,BV94=1),12)+IF(AND(BW$231&gt;4,BV94=2),8)+IF(AND(BW$231&gt;4,BV94=3),6)+IF(AND(BW$231&gt;4,BV94=4),5)+IF(AND(BW$231&gt;4,BV94=5),4)+IF(AND(BW$231&gt;4,BV94=6),3)+IF(AND(BW$231&gt;4,BV94=7),2)+IF(AND(BW$231&gt;4,BV94&gt;7),1)+IF(AND(BW$231=4,BV94=1),8)+IF(AND(BW$231=4,BV94=2),6)+IF(AND(BW$231=4,BV94=3),4)+IF(AND(BW$231=4,BV94=4),2)+IF(AND(BW$231=3,BV94=1),6)+IF(AND(BW$231=3,BV94=2),4)+IF(AND(BW$231=3,BV94=3),2)+IF(AND(BW$231=2,BV94=1),4)+IF(AND(BW$231=2,BV94=2),2)+IF(AND(BW$231=1,BV94=1),2)</f>
        <v>0</v>
      </c>
      <c r="BY94" s="22">
        <f>IF(AND(BW$231&gt;4,BW94=1),12)+IF(AND(BW$231&gt;4,BW94=2),8)+IF(AND(BW$231&gt;4,BW94=3),6)+IF(AND(BW$231&gt;4,BW94=4),5)+IF(AND(BW$231&gt;4,BW94=5),4)+IF(AND(BW$231&gt;4,BW94=6),3)+IF(AND(BW$231&gt;4,BW94=7),2)+IF(AND(BW$231&gt;4,BW94&gt;7),1)+IF(AND(BW$231=4,BW94=1),8)+IF(AND(BW$231=4,BW94=2),6)+IF(AND(BW$231=4,BW94=3),4)+IF(AND(BW$231=4,BW94=4),2)+IF(AND(BW$231=3,BW94=1),6)+IF(AND(BW$231=3,BW94=2),4)+IF(AND(BW$231=3,BW94=3),2)+IF(AND(BW$231=2,BW94=1),4)+IF(AND(BW$231=2,BW94=2),2)+IF(AND(BW$231=1,BW94=1),2)</f>
        <v>0</v>
      </c>
      <c r="BZ94" s="26" t="s">
        <v>45</v>
      </c>
      <c r="CA94" s="15">
        <f t="shared" si="166"/>
        <v>0</v>
      </c>
      <c r="CB94" s="79">
        <f t="shared" si="167"/>
        <v>17</v>
      </c>
      <c r="CC94" s="27"/>
      <c r="CD94" s="27"/>
      <c r="CE94" s="18" t="s">
        <v>45</v>
      </c>
      <c r="CF94" s="18"/>
      <c r="CG94" s="115"/>
      <c r="CH94" s="98">
        <v>32.606999999999999</v>
      </c>
      <c r="CI94" s="27"/>
      <c r="CJ94" s="96"/>
      <c r="CK94" s="15">
        <f>IF(AND(CL$231&gt;4,CJ94=1),6)+IF(AND(CL$231&gt;4,CJ94=2),4)+IF(AND(CL$231&gt;4,CJ94=3),3)+IF(AND(CL$231&gt;4,CJ94=4),2)+IF(AND(CL$231&gt;4,CJ94=5),1)+IF(AND(CL$231&gt;4,CJ94&gt;5),1)+IF(AND(CL$231=4,CJ94=1),4)+IF(AND(CL$231=4,CJ94=2),3)+IF(AND(CL$231=4,CJ94=3),2)+IF(AND(CL$231=4,CJ94=4),1)+IF(AND(CL$231=3,CJ94=1),3)+IF(AND(CL$231=3,CJ94=2),2)+IF(AND(CL$231=3,CJ94=3),1)+IF(AND(CL$231=2,CJ94=1),2)+IF(AND(CL$231=2,CJ94=2),1)+IF(AND(CL$231=1,CJ94=1),1)</f>
        <v>0</v>
      </c>
      <c r="CL94" s="97"/>
      <c r="CM94" s="97"/>
      <c r="CN94" s="22">
        <f>IF(AND(CM$231&gt;4,CL94=1),12)+IF(AND(CM$231&gt;4,CL94=2),8)+IF(AND(CM$231&gt;4,CL94=3),6)+IF(AND(CM$231&gt;4,CL94=4),5)+IF(AND(CM$231&gt;4,CL94=5),4)+IF(AND(CM$231&gt;4,CL94=6),3)+IF(AND(CM$231&gt;4,CL94=7),2)+IF(AND(CM$231&gt;4,CL94&gt;7),1)+IF(AND(CM$231=4,CL94=1),8)+IF(AND(CM$231=4,CL94=2),6)+IF(AND(CM$231=4,CL94=3),4)+IF(AND(CM$231=4,CL94=4),2)+IF(AND(CM$231=3,CL94=1),6)+IF(AND(CM$231=3,CL94=2),4)+IF(AND(CM$231=3,CL94=3),2)+IF(AND(CM$231=2,CL94=1),4)+IF(AND(CM$231=2,CL94=2),2)+IF(AND(CM$231=1,CL94=1),2)</f>
        <v>0</v>
      </c>
      <c r="CO94" s="22">
        <f>IF(AND(CM$231&gt;4,CM94=1),12)+IF(AND(CM$231&gt;4,CM94=2),8)+IF(AND(CM$231&gt;4,CM94=3),6)+IF(AND(CM$231&gt;4,CM94=4),5)+IF(AND(CM$231&gt;4,CM94=5),4)+IF(AND(CM$231&gt;4,CM94=6),3)+IF(AND(CM$231&gt;4,CM94=7),2)+IF(AND(CM$231&gt;4,CM94&gt;7),1)+IF(AND(CM$231=4,CM94=1),8)+IF(AND(CM$231=4,CM94=2),6)+IF(AND(CM$231=4,CM94=3),4)+IF(AND(CM$231=4,CM94=4),2)+IF(AND(CM$231=3,CM94=1),6)+IF(AND(CM$231=3,CM94=2),4)+IF(AND(CM$231=3,CM94=3),2)+IF(AND(CM$231=2,CM94=1),4)+IF(AND(CM$231=2,CM94=2),2)+IF(AND(CM$231=1,CM94=1),2)</f>
        <v>0</v>
      </c>
      <c r="CP94" s="26" t="s">
        <v>45</v>
      </c>
      <c r="CQ94" s="15">
        <f t="shared" si="168"/>
        <v>0</v>
      </c>
      <c r="CR94" s="79">
        <f t="shared" si="169"/>
        <v>17</v>
      </c>
      <c r="CS94" s="27"/>
      <c r="CT94" s="27"/>
      <c r="CU94" s="18" t="s">
        <v>45</v>
      </c>
      <c r="CV94" s="18"/>
      <c r="CW94" s="115"/>
      <c r="CX94" s="98">
        <v>32.606999999999999</v>
      </c>
      <c r="CY94" s="27"/>
      <c r="CZ94" s="77"/>
      <c r="DA94" s="15">
        <f t="shared" si="178"/>
        <v>0</v>
      </c>
      <c r="DB94" s="78"/>
      <c r="DC94" s="78"/>
      <c r="DD94" s="22">
        <f t="shared" si="179"/>
        <v>0</v>
      </c>
      <c r="DE94" s="22">
        <f t="shared" si="180"/>
        <v>0</v>
      </c>
      <c r="DF94" s="26" t="s">
        <v>45</v>
      </c>
      <c r="DG94" s="15">
        <f t="shared" si="170"/>
        <v>0</v>
      </c>
      <c r="DH94" s="79">
        <f t="shared" si="171"/>
        <v>17</v>
      </c>
      <c r="DI94" s="27"/>
      <c r="DJ94" s="27"/>
      <c r="DK94" s="18" t="s">
        <v>45</v>
      </c>
      <c r="DL94" s="18"/>
      <c r="DM94" s="115"/>
      <c r="DN94" s="98">
        <v>32.606999999999999</v>
      </c>
      <c r="DO94" s="27"/>
      <c r="DP94" s="77"/>
      <c r="DQ94" s="15">
        <f t="shared" si="181"/>
        <v>0</v>
      </c>
      <c r="DR94" s="78"/>
      <c r="DS94" s="78"/>
      <c r="DT94" s="22">
        <f t="shared" si="182"/>
        <v>0</v>
      </c>
      <c r="DU94" s="22">
        <f t="shared" si="183"/>
        <v>0</v>
      </c>
      <c r="DV94" s="26" t="s">
        <v>45</v>
      </c>
      <c r="DW94" s="22">
        <f t="shared" si="172"/>
        <v>0</v>
      </c>
      <c r="DX94" s="79">
        <f t="shared" si="173"/>
        <v>17</v>
      </c>
      <c r="DY94" s="27"/>
      <c r="DZ94" s="27"/>
      <c r="EA94" s="18" t="s">
        <v>45</v>
      </c>
      <c r="EB94" s="18"/>
      <c r="EC94" s="24"/>
      <c r="ED94" s="98">
        <v>32.606999999999999</v>
      </c>
      <c r="EE94" s="27"/>
      <c r="EF94" s="77"/>
      <c r="EG94" s="15">
        <f t="shared" si="184"/>
        <v>0</v>
      </c>
      <c r="EH94" s="78"/>
      <c r="EI94" s="78"/>
      <c r="EJ94" s="22">
        <f t="shared" si="185"/>
        <v>0</v>
      </c>
      <c r="EK94" s="22">
        <f t="shared" si="186"/>
        <v>0</v>
      </c>
      <c r="EL94" s="26" t="s">
        <v>45</v>
      </c>
      <c r="EM94" s="15">
        <f t="shared" si="174"/>
        <v>0</v>
      </c>
      <c r="EN94" s="79">
        <f t="shared" si="175"/>
        <v>17</v>
      </c>
      <c r="EO94" s="27"/>
      <c r="EP94" s="27"/>
      <c r="EQ94" s="18" t="s">
        <v>45</v>
      </c>
      <c r="ER94" s="18"/>
      <c r="ES94" s="115"/>
      <c r="ET94" s="98">
        <v>32.606999999999999</v>
      </c>
      <c r="EU94" s="27"/>
      <c r="EV94" s="77"/>
      <c r="EW94" s="15">
        <f t="shared" si="187"/>
        <v>0</v>
      </c>
      <c r="EX94" s="78"/>
      <c r="EY94" s="78"/>
      <c r="EZ94" s="22">
        <f t="shared" si="188"/>
        <v>0</v>
      </c>
      <c r="FA94" s="22">
        <f t="shared" si="189"/>
        <v>0</v>
      </c>
      <c r="FB94" s="26" t="s">
        <v>45</v>
      </c>
      <c r="FC94" s="15">
        <f t="shared" si="176"/>
        <v>0</v>
      </c>
      <c r="FD94" s="79">
        <f t="shared" si="177"/>
        <v>17</v>
      </c>
      <c r="FE94" s="27"/>
      <c r="FF94" s="27"/>
      <c r="FG94" s="18" t="s">
        <v>45</v>
      </c>
      <c r="FH94" s="18"/>
      <c r="FI94" s="115"/>
      <c r="FJ94" s="98">
        <v>32.606999999999999</v>
      </c>
      <c r="FK94" s="120"/>
      <c r="GO94" s="123">
        <v>17</v>
      </c>
    </row>
    <row r="95" spans="1:204" hidden="1" x14ac:dyDescent="0.25">
      <c r="A95" s="89" t="s">
        <v>156</v>
      </c>
      <c r="B95" s="10">
        <v>120</v>
      </c>
      <c r="C95" s="21"/>
      <c r="D95" s="20"/>
      <c r="E95" s="10" t="s">
        <v>157</v>
      </c>
      <c r="F95" s="13"/>
      <c r="G95" s="27"/>
      <c r="H95" s="25"/>
      <c r="I95" s="15"/>
      <c r="J95" s="10"/>
      <c r="K95" s="10"/>
      <c r="L95" s="15"/>
      <c r="M95" s="15"/>
      <c r="N95" s="26"/>
      <c r="O95" s="15"/>
      <c r="P95" s="15"/>
      <c r="Q95" s="27"/>
      <c r="R95" s="27"/>
      <c r="S95" s="18"/>
      <c r="T95" s="23"/>
      <c r="U95" s="115"/>
      <c r="V95" s="66"/>
      <c r="W95" s="27"/>
      <c r="X95" s="25"/>
      <c r="Y95" s="15"/>
      <c r="Z95" s="10"/>
      <c r="AA95" s="10"/>
      <c r="AB95" s="15"/>
      <c r="AC95" s="15"/>
      <c r="AD95" s="26"/>
      <c r="AE95" s="15"/>
      <c r="AF95" s="15"/>
      <c r="AG95" s="27"/>
      <c r="AH95" s="27"/>
      <c r="AI95" s="18"/>
      <c r="AJ95" s="23"/>
      <c r="AK95" s="115"/>
      <c r="AL95" s="95"/>
      <c r="AM95" s="27"/>
      <c r="AN95" s="96"/>
      <c r="AO95" s="15"/>
      <c r="AP95" s="97"/>
      <c r="AQ95" s="97"/>
      <c r="AR95" s="22"/>
      <c r="AS95" s="22"/>
      <c r="AT95" s="26"/>
      <c r="AU95" s="15"/>
      <c r="AV95" s="79"/>
      <c r="AW95" s="27"/>
      <c r="AX95" s="27"/>
      <c r="AY95" s="18"/>
      <c r="AZ95" s="23"/>
      <c r="BA95" s="115"/>
      <c r="BB95" s="95">
        <v>43.95</v>
      </c>
      <c r="BC95" s="27"/>
      <c r="BD95" s="96"/>
      <c r="BE95" s="15"/>
      <c r="BF95" s="97"/>
      <c r="BG95" s="97"/>
      <c r="BH95" s="22"/>
      <c r="BI95" s="22"/>
      <c r="BJ95" s="26" t="s">
        <v>29</v>
      </c>
      <c r="BK95" s="15"/>
      <c r="BL95" s="79"/>
      <c r="BM95" s="27">
        <v>41.567</v>
      </c>
      <c r="BN95" s="27">
        <v>42.12</v>
      </c>
      <c r="BO95" s="18" t="s">
        <v>45</v>
      </c>
      <c r="BP95" s="23" t="s">
        <v>59</v>
      </c>
      <c r="BQ95" s="115"/>
      <c r="BR95" s="95">
        <v>41.567</v>
      </c>
      <c r="BS95" s="27"/>
      <c r="BT95" s="96"/>
      <c r="BU95" s="15">
        <f>IF(AND(BV$231&gt;4,BT95=1),6)+IF(AND(BV$231&gt;4,BT95=2),4)+IF(AND(BV$231&gt;4,BT95=3),3)+IF(AND(BV$231&gt;4,BT95=4),2)+IF(AND(BV$231&gt;4,BT95=5),1)+IF(AND(BV$231&gt;4,BT95&gt;5),1)+IF(AND(BV$231=4,BT95=1),4)+IF(AND(BV$231=4,BT95=2),3)+IF(AND(BV$231=4,BT95=3),2)+IF(AND(BV$231=4,BT95=4),1)+IF(AND(BV$231=3,BT95=1),3)+IF(AND(BV$231=3,BT95=2),2)+IF(AND(BV$231=3,BT95=3),1)+IF(AND(BV$231=2,BT95=1),2)+IF(AND(BV$231=2,BT95=2),1)+IF(AND(BV$231=1,BT95=1),1)</f>
        <v>0</v>
      </c>
      <c r="BV95" s="97">
        <v>2</v>
      </c>
      <c r="BW95" s="97">
        <v>1</v>
      </c>
      <c r="BX95" s="22">
        <f>IF(AND(BW$231&gt;4,BV95=1),12)+IF(AND(BW$231&gt;4,BV95=2),8)+IF(AND(BW$231&gt;4,BV95=3),6)+IF(AND(BW$231&gt;4,BV95=4),5)+IF(AND(BW$231&gt;4,BV95=5),4)+IF(AND(BW$231&gt;4,BV95=6),3)+IF(AND(BW$231&gt;4,BV95=7),2)+IF(AND(BW$231&gt;4,BV95&gt;7),1)+IF(AND(BW$231=4,BV95=1),8)+IF(AND(BW$231=4,BV95=2),6)+IF(AND(BW$231=4,BV95=3),4)+IF(AND(BW$231=4,BV95=4),2)+IF(AND(BW$231=3,BV95=1),6)+IF(AND(BW$231=3,BV95=2),4)+IF(AND(BW$231=3,BV95=3),2)+IF(AND(BW$231=2,BV95=1),4)+IF(AND(BW$231=2,BV95=2),2)+IF(AND(BW$231=1,BV95=1),2)</f>
        <v>4</v>
      </c>
      <c r="BY95" s="22">
        <f>IF(AND(BW$231&gt;4,BW95=1),12)+IF(AND(BW$231&gt;4,BW95=2),8)+IF(AND(BW$231&gt;4,BW95=3),6)+IF(AND(BW$231&gt;4,BW95=4),5)+IF(AND(BW$231&gt;4,BW95=5),4)+IF(AND(BW$231&gt;4,BW95=6),3)+IF(AND(BW$231&gt;4,BW95=7),2)+IF(AND(BW$231&gt;4,BW95&gt;7),1)+IF(AND(BW$231=4,BW95=1),8)+IF(AND(BW$231=4,BW95=2),6)+IF(AND(BW$231=4,BW95=3),4)+IF(AND(BW$231=4,BW95=4),2)+IF(AND(BW$231=3,BW95=1),6)+IF(AND(BW$231=3,BW95=2),4)+IF(AND(BW$231=3,BW95=3),2)+IF(AND(BW$231=2,BW95=1),4)+IF(AND(BW$231=2,BW95=2),2)+IF(AND(BW$231=1,BW95=1),2)</f>
        <v>6</v>
      </c>
      <c r="BZ95" s="26" t="s">
        <v>45</v>
      </c>
      <c r="CA95" s="15">
        <f t="shared" si="166"/>
        <v>10</v>
      </c>
      <c r="CB95" s="79">
        <f t="shared" si="167"/>
        <v>10</v>
      </c>
      <c r="CC95" s="27">
        <v>47.805</v>
      </c>
      <c r="CD95" s="27">
        <v>47.344999999999999</v>
      </c>
      <c r="CE95" s="18" t="s">
        <v>45</v>
      </c>
      <c r="CF95" s="28"/>
      <c r="CG95" s="115"/>
      <c r="CH95" s="95">
        <v>41.567</v>
      </c>
      <c r="CI95" s="27"/>
      <c r="CJ95" s="96"/>
      <c r="CK95" s="15">
        <f>IF(AND(CL$231&gt;4,CJ95=1),6)+IF(AND(CL$231&gt;4,CJ95=2),4)+IF(AND(CL$231&gt;4,CJ95=3),3)+IF(AND(CL$231&gt;4,CJ95=4),2)+IF(AND(CL$231&gt;4,CJ95=5),1)+IF(AND(CL$231&gt;4,CJ95&gt;5),1)+IF(AND(CL$231=4,CJ95=1),4)+IF(AND(CL$231=4,CJ95=2),3)+IF(AND(CL$231=4,CJ95=3),2)+IF(AND(CL$231=4,CJ95=4),1)+IF(AND(CL$231=3,CJ95=1),3)+IF(AND(CL$231=3,CJ95=2),2)+IF(AND(CL$231=3,CJ95=3),1)+IF(AND(CL$231=2,CJ95=1),2)+IF(AND(CL$231=2,CJ95=2),1)+IF(AND(CL$231=1,CJ95=1),1)</f>
        <v>0</v>
      </c>
      <c r="CL95" s="97"/>
      <c r="CM95" s="97"/>
      <c r="CN95" s="22">
        <f>IF(AND(CM$231&gt;4,CL95=1),12)+IF(AND(CM$231&gt;4,CL95=2),8)+IF(AND(CM$231&gt;4,CL95=3),6)+IF(AND(CM$231&gt;4,CL95=4),5)+IF(AND(CM$231&gt;4,CL95=5),4)+IF(AND(CM$231&gt;4,CL95=6),3)+IF(AND(CM$231&gt;4,CL95=7),2)+IF(AND(CM$231&gt;4,CL95&gt;7),1)+IF(AND(CM$231=4,CL95=1),8)+IF(AND(CM$231=4,CL95=2),6)+IF(AND(CM$231=4,CL95=3),4)+IF(AND(CM$231=4,CL95=4),2)+IF(AND(CM$231=3,CL95=1),6)+IF(AND(CM$231=3,CL95=2),4)+IF(AND(CM$231=3,CL95=3),2)+IF(AND(CM$231=2,CL95=1),4)+IF(AND(CM$231=2,CL95=2),2)+IF(AND(CM$231=1,CL95=1),2)</f>
        <v>0</v>
      </c>
      <c r="CO95" s="22">
        <f>IF(AND(CM$231&gt;4,CM95=1),12)+IF(AND(CM$231&gt;4,CM95=2),8)+IF(AND(CM$231&gt;4,CM95=3),6)+IF(AND(CM$231&gt;4,CM95=4),5)+IF(AND(CM$231&gt;4,CM95=5),4)+IF(AND(CM$231&gt;4,CM95=6),3)+IF(AND(CM$231&gt;4,CM95=7),2)+IF(AND(CM$231&gt;4,CM95&gt;7),1)+IF(AND(CM$231=4,CM95=1),8)+IF(AND(CM$231=4,CM95=2),6)+IF(AND(CM$231=4,CM95=3),4)+IF(AND(CM$231=4,CM95=4),2)+IF(AND(CM$231=3,CM95=1),6)+IF(AND(CM$231=3,CM95=2),4)+IF(AND(CM$231=3,CM95=3),2)+IF(AND(CM$231=2,CM95=1),4)+IF(AND(CM$231=2,CM95=2),2)+IF(AND(CM$231=1,CM95=1),2)</f>
        <v>0</v>
      </c>
      <c r="CP95" s="26" t="s">
        <v>45</v>
      </c>
      <c r="CQ95" s="15">
        <f t="shared" si="168"/>
        <v>0</v>
      </c>
      <c r="CR95" s="79">
        <f t="shared" si="169"/>
        <v>10</v>
      </c>
      <c r="CS95" s="27"/>
      <c r="CT95" s="27"/>
      <c r="CU95" s="18" t="s">
        <v>45</v>
      </c>
      <c r="CV95" s="28"/>
      <c r="CW95" s="115"/>
      <c r="CX95" s="98">
        <v>41.567</v>
      </c>
      <c r="CY95" s="27"/>
      <c r="CZ95" s="77"/>
      <c r="DA95" s="15">
        <f t="shared" si="178"/>
        <v>0</v>
      </c>
      <c r="DB95" s="78"/>
      <c r="DC95" s="78"/>
      <c r="DD95" s="22">
        <f t="shared" si="179"/>
        <v>0</v>
      </c>
      <c r="DE95" s="22">
        <f t="shared" si="180"/>
        <v>0</v>
      </c>
      <c r="DF95" s="26" t="s">
        <v>45</v>
      </c>
      <c r="DG95" s="15">
        <f t="shared" si="170"/>
        <v>0</v>
      </c>
      <c r="DH95" s="79">
        <f t="shared" si="171"/>
        <v>10</v>
      </c>
      <c r="DI95" s="27"/>
      <c r="DJ95" s="27"/>
      <c r="DK95" s="18" t="s">
        <v>45</v>
      </c>
      <c r="DL95" s="28"/>
      <c r="DM95" s="115"/>
      <c r="DN95" s="98">
        <v>41.567</v>
      </c>
      <c r="DO95" s="27"/>
      <c r="DP95" s="77"/>
      <c r="DQ95" s="15">
        <f t="shared" si="181"/>
        <v>0</v>
      </c>
      <c r="DR95" s="78"/>
      <c r="DS95" s="78"/>
      <c r="DT95" s="22">
        <f t="shared" si="182"/>
        <v>0</v>
      </c>
      <c r="DU95" s="22">
        <f t="shared" si="183"/>
        <v>0</v>
      </c>
      <c r="DV95" s="26" t="s">
        <v>45</v>
      </c>
      <c r="DW95" s="15">
        <f t="shared" si="172"/>
        <v>0</v>
      </c>
      <c r="DX95" s="79">
        <f t="shared" si="173"/>
        <v>10</v>
      </c>
      <c r="DY95" s="27"/>
      <c r="DZ95" s="27"/>
      <c r="EA95" s="18" t="s">
        <v>45</v>
      </c>
      <c r="EB95" s="28"/>
      <c r="EC95" s="24"/>
      <c r="ED95" s="98">
        <v>41.567</v>
      </c>
      <c r="EE95" s="27"/>
      <c r="EF95" s="77"/>
      <c r="EG95" s="15">
        <f t="shared" si="184"/>
        <v>0</v>
      </c>
      <c r="EH95" s="78"/>
      <c r="EI95" s="78"/>
      <c r="EJ95" s="22">
        <f t="shared" si="185"/>
        <v>0</v>
      </c>
      <c r="EK95" s="22">
        <f t="shared" si="186"/>
        <v>0</v>
      </c>
      <c r="EL95" s="26" t="s">
        <v>45</v>
      </c>
      <c r="EM95" s="15">
        <f t="shared" si="174"/>
        <v>0</v>
      </c>
      <c r="EN95" s="79">
        <f t="shared" si="175"/>
        <v>10</v>
      </c>
      <c r="EO95" s="27"/>
      <c r="EP95" s="27"/>
      <c r="EQ95" s="18" t="s">
        <v>45</v>
      </c>
      <c r="ER95" s="28"/>
      <c r="ES95" s="115"/>
      <c r="ET95" s="98">
        <v>41.567</v>
      </c>
      <c r="EU95" s="27"/>
      <c r="EV95" s="77"/>
      <c r="EW95" s="15">
        <f t="shared" si="187"/>
        <v>0</v>
      </c>
      <c r="EX95" s="78"/>
      <c r="EY95" s="78"/>
      <c r="EZ95" s="22">
        <f t="shared" si="188"/>
        <v>0</v>
      </c>
      <c r="FA95" s="22">
        <f t="shared" si="189"/>
        <v>0</v>
      </c>
      <c r="FB95" s="26" t="s">
        <v>45</v>
      </c>
      <c r="FC95" s="15">
        <f t="shared" si="176"/>
        <v>0</v>
      </c>
      <c r="FD95" s="79">
        <f t="shared" si="177"/>
        <v>10</v>
      </c>
      <c r="FE95" s="27"/>
      <c r="FF95" s="27"/>
      <c r="FG95" s="18" t="s">
        <v>45</v>
      </c>
      <c r="FH95" s="28"/>
      <c r="FI95" s="115"/>
      <c r="FJ95" s="98">
        <v>41.567</v>
      </c>
      <c r="FK95" s="120"/>
      <c r="GO95" s="123">
        <f t="shared" ref="GO95:GO102" si="190">GL95+GM95+GN95</f>
        <v>0</v>
      </c>
    </row>
    <row r="96" spans="1:204" hidden="1" x14ac:dyDescent="0.25">
      <c r="A96" s="89" t="s">
        <v>119</v>
      </c>
      <c r="B96" s="10">
        <v>125</v>
      </c>
      <c r="C96" s="21"/>
      <c r="D96" s="20"/>
      <c r="E96" s="10" t="s">
        <v>94</v>
      </c>
      <c r="F96" s="13"/>
      <c r="G96" s="27">
        <v>34.981000000000002</v>
      </c>
      <c r="H96" s="25"/>
      <c r="I96" s="15"/>
      <c r="J96" s="10"/>
      <c r="K96" s="10"/>
      <c r="L96" s="15"/>
      <c r="M96" s="15"/>
      <c r="N96" s="26" t="s">
        <v>29</v>
      </c>
      <c r="O96" s="15"/>
      <c r="P96" s="15"/>
      <c r="Q96" s="27" t="s">
        <v>58</v>
      </c>
      <c r="R96" s="27">
        <v>35.145000000000003</v>
      </c>
      <c r="S96" s="18" t="s">
        <v>29</v>
      </c>
      <c r="T96" s="23" t="s">
        <v>97</v>
      </c>
      <c r="U96" s="115"/>
      <c r="V96" s="66">
        <v>35.145000000000003</v>
      </c>
      <c r="W96" s="27"/>
      <c r="X96" s="25"/>
      <c r="Y96" s="15"/>
      <c r="Z96" s="10"/>
      <c r="AA96" s="10"/>
      <c r="AB96" s="15"/>
      <c r="AC96" s="15"/>
      <c r="AD96" s="26" t="s">
        <v>29</v>
      </c>
      <c r="AE96" s="15"/>
      <c r="AF96" s="15"/>
      <c r="AG96" s="27"/>
      <c r="AH96" s="27"/>
      <c r="AI96" s="18" t="s">
        <v>29</v>
      </c>
      <c r="AJ96" s="18" t="s">
        <v>97</v>
      </c>
      <c r="AK96" s="115"/>
      <c r="AL96" s="98">
        <v>35.145000000000003</v>
      </c>
      <c r="AM96" s="27">
        <v>33.79</v>
      </c>
      <c r="AN96" s="96"/>
      <c r="AO96" s="15"/>
      <c r="AP96" s="97"/>
      <c r="AQ96" s="97"/>
      <c r="AR96" s="15"/>
      <c r="AS96" s="15"/>
      <c r="AT96" s="26" t="s">
        <v>29</v>
      </c>
      <c r="AU96" s="15"/>
      <c r="AV96" s="79"/>
      <c r="AW96" s="27"/>
      <c r="AX96" s="27">
        <v>32.578000000000003</v>
      </c>
      <c r="AY96" s="18" t="s">
        <v>45</v>
      </c>
      <c r="AZ96" s="23" t="s">
        <v>59</v>
      </c>
      <c r="BA96" s="115"/>
      <c r="BB96" s="98">
        <v>32.578000000000003</v>
      </c>
      <c r="BC96" s="27"/>
      <c r="BD96" s="96"/>
      <c r="BE96" s="15">
        <f>IF(AND(BF$231&gt;4,BD96=1),6)+IF(AND(BF$231&gt;4,BD96=2),4)+IF(AND(BF$231&gt;4,BD96=3),3)+IF(AND(BF$231&gt;4,BD96=4),2)+IF(AND(BF$231&gt;4,BD96=5),1)+IF(AND(BF$231&gt;4,BD96&gt;5),1)+IF(AND(BF$231=4,BD96=1),4)+IF(AND(BF$231=4,BD96=2),3)+IF(AND(BF$231=4,BD96=3),2)+IF(AND(BF$231=4,BD96=4),1)+IF(AND(BF$231=3,BD96=1),3)+IF(AND(BF$231=3,BD96=2),2)+IF(AND(BF$231=3,BD96=3),1)+IF(AND(BF$231=2,BD96=1),2)+IF(AND(BF$231=2,BD96=2),1)+IF(AND(BF$231=1,BD96=1),1)</f>
        <v>0</v>
      </c>
      <c r="BF96" s="97">
        <v>3</v>
      </c>
      <c r="BG96" s="97"/>
      <c r="BH96" s="22">
        <f>IF(AND(BG$231&gt;4,BF96=1),12)+IF(AND(BG$231&gt;4,BF96=2),8)+IF(AND(BG$231&gt;4,BF96=3),6)+IF(AND(BG$231&gt;4,BF96=4),5)+IF(AND(BG$231&gt;4,BF96=5),4)+IF(AND(BG$231&gt;4,BF96=6),3)+IF(AND(BG$231&gt;4,BF96=7),2)+IF(AND(BG$231&gt;4,BF96&gt;7),1)+IF(AND(BG$231=4,BF96=1),8)+IF(AND(BG$231=4,BF96=2),6)+IF(AND(BG$231=4,BF96=3),4)+IF(AND(BG$231=4,BF96=4),2)+IF(AND(BG$231=3,BF96=1),6)+IF(AND(BG$231=3,BF96=2),4)+IF(AND(BG$231=3,BF96=3),2)+IF(AND(BG$231=2,BF96=1),4)+IF(AND(BG$231=2,BF96=2),2)+IF(AND(BG$231=1,BF96=1),2)</f>
        <v>4</v>
      </c>
      <c r="BI96" s="22">
        <f>IF(AND(BG$231&gt;4,BG96=1),12)+IF(AND(BG$231&gt;4,BG96=2),8)+IF(AND(BG$231&gt;4,BG96=3),6)+IF(AND(BG$231&gt;4,BG96=4),5)+IF(AND(BG$231&gt;4,BG96=5),4)+IF(AND(BG$231&gt;4,BG96=6),3)+IF(AND(BG$231&gt;4,BG96=7),2)+IF(AND(BG$231&gt;4,BG96&gt;7),1)+IF(AND(BG$231=4,BG96=1),8)+IF(AND(BG$231=4,BG96=2),6)+IF(AND(BG$231=4,BG96=3),4)+IF(AND(BG$231=4,BG96=4),2)+IF(AND(BG$231=3,BG96=1),6)+IF(AND(BG$231=3,BG96=2),4)+IF(AND(BG$231=3,BG96=3),2)+IF(AND(BG$231=2,BG96=1),4)+IF(AND(BG$231=2,BG96=2),2)+IF(AND(BG$231=1,BG96=1),2)</f>
        <v>0</v>
      </c>
      <c r="BJ96" s="26" t="s">
        <v>45</v>
      </c>
      <c r="BK96" s="15">
        <f>+BE96+BH96+BI96+BQ96</f>
        <v>5</v>
      </c>
      <c r="BL96" s="79">
        <f>+BK96+AV96</f>
        <v>5</v>
      </c>
      <c r="BM96" s="27">
        <v>32.22</v>
      </c>
      <c r="BN96" s="27"/>
      <c r="BO96" s="18" t="s">
        <v>45</v>
      </c>
      <c r="BP96" s="28"/>
      <c r="BQ96" s="115">
        <v>1</v>
      </c>
      <c r="BR96" s="98">
        <v>32.22</v>
      </c>
      <c r="BS96" s="27"/>
      <c r="BT96" s="96"/>
      <c r="BU96" s="15">
        <f>IF(AND(BV$231&gt;4,BT96=1),6)+IF(AND(BV$231&gt;4,BT96=2),4)+IF(AND(BV$231&gt;4,BT96=3),3)+IF(AND(BV$231&gt;4,BT96=4),2)+IF(AND(BV$231&gt;4,BT96=5),1)+IF(AND(BV$231&gt;4,BT96&gt;5),1)+IF(AND(BV$231=4,BT96=1),4)+IF(AND(BV$231=4,BT96=2),3)+IF(AND(BV$231=4,BT96=3),2)+IF(AND(BV$231=4,BT96=4),1)+IF(AND(BV$231=3,BT96=1),3)+IF(AND(BV$231=3,BT96=2),2)+IF(AND(BV$231=3,BT96=3),1)+IF(AND(BV$231=2,BT96=1),2)+IF(AND(BV$231=2,BT96=2),1)+IF(AND(BV$231=1,BT96=1),1)</f>
        <v>0</v>
      </c>
      <c r="BV96" s="97"/>
      <c r="BW96" s="97"/>
      <c r="BX96" s="22">
        <f>IF(AND(BW$231&gt;4,BV96=1),12)+IF(AND(BW$231&gt;4,BV96=2),8)+IF(AND(BW$231&gt;4,BV96=3),6)+IF(AND(BW$231&gt;4,BV96=4),5)+IF(AND(BW$231&gt;4,BV96=5),4)+IF(AND(BW$231&gt;4,BV96=6),3)+IF(AND(BW$231&gt;4,BV96=7),2)+IF(AND(BW$231&gt;4,BV96&gt;7),1)+IF(AND(BW$231=4,BV96=1),8)+IF(AND(BW$231=4,BV96=2),6)+IF(AND(BW$231=4,BV96=3),4)+IF(AND(BW$231=4,BV96=4),2)+IF(AND(BW$231=3,BV96=1),6)+IF(AND(BW$231=3,BV96=2),4)+IF(AND(BW$231=3,BV96=3),2)+IF(AND(BW$231=2,BV96=1),4)+IF(AND(BW$231=2,BV96=2),2)+IF(AND(BW$231=1,BV96=1),2)</f>
        <v>0</v>
      </c>
      <c r="BY96" s="22">
        <f>IF(AND(BW$231&gt;4,BW96=1),12)+IF(AND(BW$231&gt;4,BW96=2),8)+IF(AND(BW$231&gt;4,BW96=3),6)+IF(AND(BW$231&gt;4,BW96=4),5)+IF(AND(BW$231&gt;4,BW96=5),4)+IF(AND(BW$231&gt;4,BW96=6),3)+IF(AND(BW$231&gt;4,BW96=7),2)+IF(AND(BW$231&gt;4,BW96&gt;7),1)+IF(AND(BW$231=4,BW96=1),8)+IF(AND(BW$231=4,BW96=2),6)+IF(AND(BW$231=4,BW96=3),4)+IF(AND(BW$231=4,BW96=4),2)+IF(AND(BW$231=3,BW96=1),6)+IF(AND(BW$231=3,BW96=2),4)+IF(AND(BW$231=3,BW96=3),2)+IF(AND(BW$231=2,BW96=1),4)+IF(AND(BW$231=2,BW96=2),2)+IF(AND(BW$231=1,BW96=1),2)</f>
        <v>0</v>
      </c>
      <c r="BZ96" s="26" t="s">
        <v>45</v>
      </c>
      <c r="CA96" s="15">
        <f t="shared" si="166"/>
        <v>0</v>
      </c>
      <c r="CB96" s="79">
        <f t="shared" si="167"/>
        <v>5</v>
      </c>
      <c r="CC96" s="27"/>
      <c r="CD96" s="27"/>
      <c r="CE96" s="18" t="s">
        <v>45</v>
      </c>
      <c r="CF96" s="28"/>
      <c r="CG96" s="115"/>
      <c r="CH96" s="98">
        <v>32.22</v>
      </c>
      <c r="CI96" s="27"/>
      <c r="CJ96" s="96"/>
      <c r="CK96" s="15">
        <f>IF(AND(CL$231&gt;4,CJ96=1),6)+IF(AND(CL$231&gt;4,CJ96=2),4)+IF(AND(CL$231&gt;4,CJ96=3),3)+IF(AND(CL$231&gt;4,CJ96=4),2)+IF(AND(CL$231&gt;4,CJ96=5),1)+IF(AND(CL$231&gt;4,CJ96&gt;5),1)+IF(AND(CL$231=4,CJ96=1),4)+IF(AND(CL$231=4,CJ96=2),3)+IF(AND(CL$231=4,CJ96=3),2)+IF(AND(CL$231=4,CJ96=4),1)+IF(AND(CL$231=3,CJ96=1),3)+IF(AND(CL$231=3,CJ96=2),2)+IF(AND(CL$231=3,CJ96=3),1)+IF(AND(CL$231=2,CJ96=1),2)+IF(AND(CL$231=2,CJ96=2),1)+IF(AND(CL$231=1,CJ96=1),1)</f>
        <v>0</v>
      </c>
      <c r="CL96" s="97"/>
      <c r="CM96" s="97"/>
      <c r="CN96" s="22">
        <f>IF(AND(CM$231&gt;4,CL96=1),12)+IF(AND(CM$231&gt;4,CL96=2),8)+IF(AND(CM$231&gt;4,CL96=3),6)+IF(AND(CM$231&gt;4,CL96=4),5)+IF(AND(CM$231&gt;4,CL96=5),4)+IF(AND(CM$231&gt;4,CL96=6),3)+IF(AND(CM$231&gt;4,CL96=7),2)+IF(AND(CM$231&gt;4,CL96&gt;7),1)+IF(AND(CM$231=4,CL96=1),8)+IF(AND(CM$231=4,CL96=2),6)+IF(AND(CM$231=4,CL96=3),4)+IF(AND(CM$231=4,CL96=4),2)+IF(AND(CM$231=3,CL96=1),6)+IF(AND(CM$231=3,CL96=2),4)+IF(AND(CM$231=3,CL96=3),2)+IF(AND(CM$231=2,CL96=1),4)+IF(AND(CM$231=2,CL96=2),2)+IF(AND(CM$231=1,CL96=1),2)</f>
        <v>0</v>
      </c>
      <c r="CO96" s="22">
        <f>IF(AND(CM$231&gt;4,CM96=1),12)+IF(AND(CM$231&gt;4,CM96=2),8)+IF(AND(CM$231&gt;4,CM96=3),6)+IF(AND(CM$231&gt;4,CM96=4),5)+IF(AND(CM$231&gt;4,CM96=5),4)+IF(AND(CM$231&gt;4,CM96=6),3)+IF(AND(CM$231&gt;4,CM96=7),2)+IF(AND(CM$231&gt;4,CM96&gt;7),1)+IF(AND(CM$231=4,CM96=1),8)+IF(AND(CM$231=4,CM96=2),6)+IF(AND(CM$231=4,CM96=3),4)+IF(AND(CM$231=4,CM96=4),2)+IF(AND(CM$231=3,CM96=1),6)+IF(AND(CM$231=3,CM96=2),4)+IF(AND(CM$231=3,CM96=3),2)+IF(AND(CM$231=2,CM96=1),4)+IF(AND(CM$231=2,CM96=2),2)+IF(AND(CM$231=1,CM96=1),2)</f>
        <v>0</v>
      </c>
      <c r="CP96" s="26" t="s">
        <v>45</v>
      </c>
      <c r="CQ96" s="15">
        <f t="shared" si="168"/>
        <v>0</v>
      </c>
      <c r="CR96" s="79">
        <f t="shared" si="169"/>
        <v>5</v>
      </c>
      <c r="CS96" s="27"/>
      <c r="CT96" s="27"/>
      <c r="CU96" s="18" t="s">
        <v>45</v>
      </c>
      <c r="CV96" s="28"/>
      <c r="CW96" s="115"/>
      <c r="CX96" s="98">
        <v>32.22</v>
      </c>
      <c r="CY96" s="27"/>
      <c r="CZ96" s="77"/>
      <c r="DA96" s="15">
        <f t="shared" si="178"/>
        <v>0</v>
      </c>
      <c r="DB96" s="78"/>
      <c r="DC96" s="78"/>
      <c r="DD96" s="22">
        <f t="shared" si="179"/>
        <v>0</v>
      </c>
      <c r="DE96" s="22">
        <f t="shared" si="180"/>
        <v>0</v>
      </c>
      <c r="DF96" s="26" t="s">
        <v>45</v>
      </c>
      <c r="DG96" s="15">
        <f t="shared" si="170"/>
        <v>0</v>
      </c>
      <c r="DH96" s="79">
        <f t="shared" si="171"/>
        <v>5</v>
      </c>
      <c r="DI96" s="27"/>
      <c r="DJ96" s="27"/>
      <c r="DK96" s="18" t="s">
        <v>45</v>
      </c>
      <c r="DL96" s="28"/>
      <c r="DM96" s="115"/>
      <c r="DN96" s="98">
        <v>32.22</v>
      </c>
      <c r="DO96" s="27"/>
      <c r="DP96" s="77"/>
      <c r="DQ96" s="15">
        <f t="shared" si="181"/>
        <v>0</v>
      </c>
      <c r="DR96" s="78"/>
      <c r="DS96" s="78"/>
      <c r="DT96" s="22">
        <f t="shared" si="182"/>
        <v>0</v>
      </c>
      <c r="DU96" s="22">
        <f t="shared" si="183"/>
        <v>0</v>
      </c>
      <c r="DV96" s="26" t="s">
        <v>45</v>
      </c>
      <c r="DW96" s="15">
        <f t="shared" si="172"/>
        <v>0</v>
      </c>
      <c r="DX96" s="79">
        <f t="shared" si="173"/>
        <v>5</v>
      </c>
      <c r="DY96" s="27"/>
      <c r="DZ96" s="27"/>
      <c r="EA96" s="18" t="s">
        <v>45</v>
      </c>
      <c r="EB96" s="28"/>
      <c r="EC96" s="24"/>
      <c r="ED96" s="98">
        <v>32.22</v>
      </c>
      <c r="EE96" s="27"/>
      <c r="EF96" s="77"/>
      <c r="EG96" s="15">
        <f t="shared" si="184"/>
        <v>0</v>
      </c>
      <c r="EH96" s="78"/>
      <c r="EI96" s="78"/>
      <c r="EJ96" s="22">
        <f t="shared" si="185"/>
        <v>0</v>
      </c>
      <c r="EK96" s="22">
        <f t="shared" si="186"/>
        <v>0</v>
      </c>
      <c r="EL96" s="26" t="s">
        <v>45</v>
      </c>
      <c r="EM96" s="15">
        <f t="shared" si="174"/>
        <v>0</v>
      </c>
      <c r="EN96" s="79">
        <f t="shared" si="175"/>
        <v>5</v>
      </c>
      <c r="EO96" s="27"/>
      <c r="EP96" s="27"/>
      <c r="EQ96" s="18" t="s">
        <v>45</v>
      </c>
      <c r="ER96" s="28"/>
      <c r="ES96" s="115"/>
      <c r="ET96" s="98">
        <v>32.22</v>
      </c>
      <c r="EU96" s="27"/>
      <c r="EV96" s="77"/>
      <c r="EW96" s="15">
        <f t="shared" si="187"/>
        <v>0</v>
      </c>
      <c r="EX96" s="78"/>
      <c r="EY96" s="78"/>
      <c r="EZ96" s="22">
        <f t="shared" si="188"/>
        <v>0</v>
      </c>
      <c r="FA96" s="22">
        <f t="shared" si="189"/>
        <v>0</v>
      </c>
      <c r="FB96" s="26" t="s">
        <v>45</v>
      </c>
      <c r="FC96" s="15">
        <f t="shared" si="176"/>
        <v>0</v>
      </c>
      <c r="FD96" s="79">
        <f t="shared" si="177"/>
        <v>5</v>
      </c>
      <c r="FE96" s="27"/>
      <c r="FF96" s="27"/>
      <c r="FG96" s="18" t="s">
        <v>45</v>
      </c>
      <c r="FH96" s="28"/>
      <c r="FI96" s="115"/>
      <c r="FJ96" s="98">
        <v>32.22</v>
      </c>
      <c r="FK96" s="120"/>
      <c r="GO96" s="123">
        <f t="shared" si="190"/>
        <v>0</v>
      </c>
    </row>
    <row r="97" spans="1:197" hidden="1" x14ac:dyDescent="0.25">
      <c r="A97" s="89" t="s">
        <v>176</v>
      </c>
      <c r="B97" s="10">
        <v>122</v>
      </c>
      <c r="C97" s="21"/>
      <c r="D97" s="20"/>
      <c r="E97" s="10" t="s">
        <v>177</v>
      </c>
      <c r="F97" s="13"/>
      <c r="G97" s="27"/>
      <c r="H97" s="77"/>
      <c r="I97" s="15"/>
      <c r="J97" s="78"/>
      <c r="K97" s="78"/>
      <c r="L97" s="22"/>
      <c r="M97" s="22"/>
      <c r="N97" s="26"/>
      <c r="O97" s="15"/>
      <c r="P97" s="79"/>
      <c r="Q97" s="27"/>
      <c r="R97" s="27"/>
      <c r="S97" s="23"/>
      <c r="T97" s="68"/>
      <c r="U97" s="115"/>
      <c r="V97" s="66"/>
      <c r="W97" s="27"/>
      <c r="X97" s="77"/>
      <c r="Y97" s="15"/>
      <c r="Z97" s="78"/>
      <c r="AA97" s="78"/>
      <c r="AB97" s="22"/>
      <c r="AC97" s="22"/>
      <c r="AD97" s="26"/>
      <c r="AE97" s="15"/>
      <c r="AF97" s="79"/>
      <c r="AG97" s="27"/>
      <c r="AH97" s="27"/>
      <c r="AI97" s="18"/>
      <c r="AJ97" s="18"/>
      <c r="AK97" s="115"/>
      <c r="AL97" s="98"/>
      <c r="AM97" s="27"/>
      <c r="AN97" s="96"/>
      <c r="AO97" s="15"/>
      <c r="AP97" s="97"/>
      <c r="AQ97" s="97"/>
      <c r="AR97" s="22"/>
      <c r="AS97" s="22"/>
      <c r="AT97" s="26"/>
      <c r="AU97" s="15"/>
      <c r="AV97" s="79"/>
      <c r="AW97" s="27"/>
      <c r="AX97" s="27"/>
      <c r="AY97" s="18"/>
      <c r="AZ97" s="18"/>
      <c r="BA97" s="115"/>
      <c r="BB97" s="98"/>
      <c r="BC97" s="27"/>
      <c r="BD97" s="96"/>
      <c r="BE97" s="15"/>
      <c r="BF97" s="97"/>
      <c r="BG97" s="97"/>
      <c r="BH97" s="22"/>
      <c r="BI97" s="22"/>
      <c r="BJ97" s="26"/>
      <c r="BK97" s="15"/>
      <c r="BL97" s="79"/>
      <c r="BM97" s="27"/>
      <c r="BN97" s="27"/>
      <c r="BO97" s="18"/>
      <c r="BP97" s="18"/>
      <c r="BQ97" s="115"/>
      <c r="BR97" s="98"/>
      <c r="BS97" s="27"/>
      <c r="BT97" s="96"/>
      <c r="BU97" s="15"/>
      <c r="BV97" s="97"/>
      <c r="BW97" s="97"/>
      <c r="BX97" s="22"/>
      <c r="BY97" s="22"/>
      <c r="BZ97" s="26"/>
      <c r="CA97" s="15"/>
      <c r="CB97" s="79"/>
      <c r="CC97" s="27"/>
      <c r="CD97" s="27"/>
      <c r="CE97" s="18"/>
      <c r="CF97" s="18"/>
      <c r="CG97" s="115"/>
      <c r="CH97" s="98"/>
      <c r="CI97" s="27"/>
      <c r="CJ97" s="96"/>
      <c r="CK97" s="15"/>
      <c r="CL97" s="97"/>
      <c r="CM97" s="97"/>
      <c r="CN97" s="22"/>
      <c r="CO97" s="22"/>
      <c r="CP97" s="26"/>
      <c r="CQ97" s="15"/>
      <c r="CR97" s="79"/>
      <c r="CS97" s="27"/>
      <c r="CT97" s="27"/>
      <c r="CU97" s="18"/>
      <c r="CV97" s="18"/>
      <c r="CW97" s="115"/>
      <c r="CX97" s="98">
        <v>32.304000000000002</v>
      </c>
      <c r="CY97" s="27">
        <v>33.301000000000002</v>
      </c>
      <c r="CZ97" s="77">
        <v>1</v>
      </c>
      <c r="DA97" s="15">
        <f t="shared" si="178"/>
        <v>4</v>
      </c>
      <c r="DB97" s="78"/>
      <c r="DC97" s="78"/>
      <c r="DD97" s="22">
        <f t="shared" si="179"/>
        <v>0</v>
      </c>
      <c r="DE97" s="22">
        <f t="shared" si="180"/>
        <v>0</v>
      </c>
      <c r="DF97" s="26" t="s">
        <v>45</v>
      </c>
      <c r="DG97" s="15">
        <f t="shared" si="170"/>
        <v>4</v>
      </c>
      <c r="DH97" s="79">
        <f t="shared" si="171"/>
        <v>4</v>
      </c>
      <c r="DI97" s="27">
        <v>43.534999999999997</v>
      </c>
      <c r="DJ97" s="27"/>
      <c r="DK97" s="18" t="s">
        <v>45</v>
      </c>
      <c r="DL97" s="18"/>
      <c r="DM97" s="115"/>
      <c r="DN97" s="98">
        <v>32.304000000000002</v>
      </c>
      <c r="DO97" s="27"/>
      <c r="DP97" s="77"/>
      <c r="DQ97" s="15">
        <f t="shared" si="181"/>
        <v>0</v>
      </c>
      <c r="DR97" s="78"/>
      <c r="DS97" s="78"/>
      <c r="DT97" s="22">
        <f t="shared" si="182"/>
        <v>0</v>
      </c>
      <c r="DU97" s="22">
        <f t="shared" si="183"/>
        <v>0</v>
      </c>
      <c r="DV97" s="26" t="s">
        <v>45</v>
      </c>
      <c r="DW97" s="15">
        <f t="shared" si="172"/>
        <v>0</v>
      </c>
      <c r="DX97" s="79">
        <f t="shared" si="173"/>
        <v>4</v>
      </c>
      <c r="DY97" s="27"/>
      <c r="DZ97" s="27"/>
      <c r="EA97" s="18" t="s">
        <v>45</v>
      </c>
      <c r="EB97" s="18"/>
      <c r="EC97" s="24"/>
      <c r="ED97" s="98">
        <v>32.304000000000002</v>
      </c>
      <c r="EE97" s="27"/>
      <c r="EF97" s="77"/>
      <c r="EG97" s="15">
        <f t="shared" si="184"/>
        <v>0</v>
      </c>
      <c r="EH97" s="78"/>
      <c r="EI97" s="78"/>
      <c r="EJ97" s="22">
        <f t="shared" si="185"/>
        <v>0</v>
      </c>
      <c r="EK97" s="22">
        <f t="shared" si="186"/>
        <v>0</v>
      </c>
      <c r="EL97" s="26" t="s">
        <v>45</v>
      </c>
      <c r="EM97" s="15">
        <f t="shared" si="174"/>
        <v>0</v>
      </c>
      <c r="EN97" s="79">
        <f t="shared" si="175"/>
        <v>4</v>
      </c>
      <c r="EO97" s="27"/>
      <c r="EP97" s="27"/>
      <c r="EQ97" s="18" t="s">
        <v>45</v>
      </c>
      <c r="ER97" s="18"/>
      <c r="ES97" s="115"/>
      <c r="ET97" s="98">
        <v>32.304000000000002</v>
      </c>
      <c r="EU97" s="27"/>
      <c r="EV97" s="77"/>
      <c r="EW97" s="15">
        <f t="shared" si="187"/>
        <v>0</v>
      </c>
      <c r="EX97" s="78"/>
      <c r="EY97" s="78"/>
      <c r="EZ97" s="22">
        <f t="shared" si="188"/>
        <v>0</v>
      </c>
      <c r="FA97" s="22">
        <f t="shared" si="189"/>
        <v>0</v>
      </c>
      <c r="FB97" s="26" t="s">
        <v>45</v>
      </c>
      <c r="FC97" s="15">
        <f t="shared" si="176"/>
        <v>0</v>
      </c>
      <c r="FD97" s="79">
        <f t="shared" si="177"/>
        <v>4</v>
      </c>
      <c r="FE97" s="27"/>
      <c r="FF97" s="27"/>
      <c r="FG97" s="18" t="s">
        <v>45</v>
      </c>
      <c r="FH97" s="18"/>
      <c r="FI97" s="115"/>
      <c r="FJ97" s="98">
        <v>32.304000000000002</v>
      </c>
      <c r="FK97" s="120"/>
      <c r="GO97" s="123">
        <f t="shared" si="190"/>
        <v>0</v>
      </c>
    </row>
    <row r="98" spans="1:197" hidden="1" x14ac:dyDescent="0.25">
      <c r="A98" s="89" t="s">
        <v>114</v>
      </c>
      <c r="B98" s="10">
        <v>103</v>
      </c>
      <c r="C98" s="21"/>
      <c r="D98" s="20"/>
      <c r="E98" s="10" t="s">
        <v>115</v>
      </c>
      <c r="F98" s="13">
        <v>33.188000000000002</v>
      </c>
      <c r="G98" s="27">
        <v>33.939</v>
      </c>
      <c r="H98" s="77"/>
      <c r="I98" s="15">
        <f>IF(AND(J$231&gt;4,H98=1),6)+IF(AND(J$231&gt;4,H98=2),4)+IF(AND(J$231&gt;4,H98=3),3)+IF(AND(J$231&gt;4,H98=4),2)+IF(AND(J$231&gt;4,H98=5),1)+IF(AND(J$231&gt;4,H98&gt;5),1)+IF(AND(J$231=4,H98=1),4)+IF(AND(J$231=4,H98=2),3)+IF(AND(J$231=4,H98=3),2)+IF(AND(J$231=4,H98=4),1)+IF(AND(J$231=3,H98=1),3)+IF(AND(J$231=3,H98=2),2)+IF(AND(J$231=3,H98=3),1)+IF(AND(J$231=2,H98=1),2)+IF(AND(J$231=2,H98=2),1)+IF(AND(J$231=1,H98=1),1)</f>
        <v>0</v>
      </c>
      <c r="J98" s="78">
        <v>0</v>
      </c>
      <c r="K98" s="78">
        <v>0</v>
      </c>
      <c r="L98" s="22">
        <f>IF(AND(K$231&gt;4,J98=1),12)+IF(AND(K$231&gt;4,J98=2),8)+IF(AND(K$231&gt;4,J98=3),6)+IF(AND(K$231&gt;4,J98=4),5)+IF(AND(K$231&gt;4,J98=5),4)+IF(AND(K$231&gt;4,J98=6),3)+IF(AND(K$231&gt;4,J98=7),2)+IF(AND(K$231&gt;4,J98&gt;7),1)+IF(AND(K$231=4,J98=1),8)+IF(AND(K$231=4,J98=2),6)+IF(AND(K$231=4,J98=3),4)+IF(AND(K$231=4,J98=4),2)+IF(AND(K$231=3,J98=1),6)+IF(AND(K$231=3,J98=2),4)+IF(AND(K$231=3,J98=3),2)+IF(AND(K$231=2,J98=1),4)+IF(AND(K$231=2,J98=2),2)+IF(AND(K$231=1,J98=1),2)</f>
        <v>0</v>
      </c>
      <c r="M98" s="22">
        <f>IF(AND(K$231&gt;4,K98=1),12)+IF(AND(K$231&gt;4,K98=2),8)+IF(AND(K$231&gt;4,K98=3),6)+IF(AND(K$231&gt;4,K98=4),5)+IF(AND(K$231&gt;4,K98=5),4)+IF(AND(K$231&gt;4,K98=6),3)+IF(AND(K$231&gt;4,K98=7),2)+IF(AND(K$231&gt;4,K98&gt;7),1)+IF(AND(K$231=4,K98=1),8)+IF(AND(K$231=4,K98=2),6)+IF(AND(K$231=4,K98=3),4)+IF(AND(K$231=4,K98=4),2)+IF(AND(K$231=3,K98=1),6)+IF(AND(K$231=3,K98=2),4)+IF(AND(K$231=3,K98=3),2)+IF(AND(K$231=2,K98=1),4)+IF(AND(K$231=2,K98=2),2)+IF(AND(K$231=1,K98=1),2)</f>
        <v>0</v>
      </c>
      <c r="N98" s="26" t="s">
        <v>48</v>
      </c>
      <c r="O98" s="15">
        <f>+I98+L98+M98+U98</f>
        <v>1</v>
      </c>
      <c r="P98" s="79">
        <f>+O98</f>
        <v>1</v>
      </c>
      <c r="Q98" s="27">
        <v>30.981000000000002</v>
      </c>
      <c r="R98" s="27">
        <v>34.057000000000002</v>
      </c>
      <c r="S98" s="23" t="s">
        <v>62</v>
      </c>
      <c r="T98" s="68" t="s">
        <v>98</v>
      </c>
      <c r="U98" s="115">
        <v>1</v>
      </c>
      <c r="V98" s="66">
        <v>30.981000000000002</v>
      </c>
      <c r="W98" s="27"/>
      <c r="X98" s="77"/>
      <c r="Y98" s="15">
        <f>IF(AND(Z$231&gt;4,X98=1),6)+IF(AND(Z$231&gt;4,X98=2),4)+IF(AND(Z$231&gt;4,X98=3),3)+IF(AND(Z$231&gt;4,X98=4),2)+IF(AND(Z$231&gt;4,X98=5),1)+IF(AND(Z$231&gt;4,X98&gt;5),1)+IF(AND(Z$231=4,X98=1),4)+IF(AND(Z$231=4,X98=2),3)+IF(AND(Z$231=4,X98=3),2)+IF(AND(Z$231=4,X98=4),1)+IF(AND(Z$231=3,X98=1),3)+IF(AND(Z$231=3,X98=2),2)+IF(AND(Z$231=3,X98=3),1)+IF(AND(Z$231=2,X98=1),2)+IF(AND(Z$231=2,X98=2),1)+IF(AND(Z$231=1,X98=1),1)</f>
        <v>0</v>
      </c>
      <c r="Z98" s="78"/>
      <c r="AA98" s="78"/>
      <c r="AB98" s="22">
        <f>IF(AND(AA$231&gt;4,Z98=1),12)+IF(AND(AA$231&gt;4,Z98=2),8)+IF(AND(AA$231&gt;4,Z98=3),6)+IF(AND(AA$231&gt;4,Z98=4),5)+IF(AND(AA$231&gt;4,Z98=5),4)+IF(AND(AA$231&gt;4,Z98=6),3)+IF(AND(AA$231&gt;4,Z98=7),2)+IF(AND(AA$231&gt;4,Z98&gt;7),1)+IF(AND(AA$231=4,Z98=1),8)+IF(AND(AA$231=4,Z98=2),6)+IF(AND(AA$231=4,Z98=3),4)+IF(AND(AA$231=4,Z98=4),2)+IF(AND(AA$231=3,Z98=1),6)+IF(AND(AA$231=3,Z98=2),4)+IF(AND(AA$231=3,Z98=3),2)+IF(AND(AA$231=2,Z98=1),4)+IF(AND(AA$231=2,Z98=2),2)+IF(AND(AA$231=1,Z98=1),2)</f>
        <v>0</v>
      </c>
      <c r="AC98" s="22">
        <f>IF(AND(AA$231&gt;4,AA98=1),12)+IF(AND(AA$231&gt;4,AA98=2),8)+IF(AND(AA$231&gt;4,AA98=3),6)+IF(AND(AA$231&gt;4,AA98=4),5)+IF(AND(AA$231&gt;4,AA98=5),4)+IF(AND(AA$231&gt;4,AA98=6),3)+IF(AND(AA$231&gt;4,AA98=7),2)+IF(AND(AA$231&gt;4,AA98&gt;7),1)+IF(AND(AA$231=4,AA98=1),8)+IF(AND(AA$231=4,AA98=2),6)+IF(AND(AA$231=4,AA98=3),4)+IF(AND(AA$231=4,AA98=4),2)+IF(AND(AA$231=3,AA98=1),6)+IF(AND(AA$231=3,AA98=2),4)+IF(AND(AA$231=3,AA98=3),2)+IF(AND(AA$231=2,AA98=1),4)+IF(AND(AA$231=2,AA98=2),2)+IF(AND(AA$231=1,AA98=1),2)</f>
        <v>0</v>
      </c>
      <c r="AD98" s="26" t="s">
        <v>45</v>
      </c>
      <c r="AE98" s="15">
        <f>+Y98+AB98+AC98+AK98</f>
        <v>0</v>
      </c>
      <c r="AF98" s="79">
        <f>+AE98+P98</f>
        <v>1</v>
      </c>
      <c r="AG98" s="27"/>
      <c r="AH98" s="27"/>
      <c r="AI98" s="18" t="s">
        <v>45</v>
      </c>
      <c r="AJ98" s="18" t="s">
        <v>62</v>
      </c>
      <c r="AK98" s="115"/>
      <c r="AL98" s="98">
        <v>30.981000000000002</v>
      </c>
      <c r="AM98" s="27"/>
      <c r="AN98" s="96"/>
      <c r="AO98" s="15">
        <f>IF(AND(AP$231&gt;4,AN98=1),6)+IF(AND(AP$231&gt;4,AN98=2),4)+IF(AND(AP$231&gt;4,AN98=3),3)+IF(AND(AP$231&gt;4,AN98=4),2)+IF(AND(AP$231&gt;4,AN98=5),1)+IF(AND(AP$231&gt;4,AN98&gt;5),1)+IF(AND(AP$231=4,AN98=1),4)+IF(AND(AP$231=4,AN98=2),3)+IF(AND(AP$231=4,AN98=3),2)+IF(AND(AP$231=4,AN98=4),1)+IF(AND(AP$231=3,AN98=1),3)+IF(AND(AP$231=3,AN98=2),2)+IF(AND(AP$231=3,AN98=3),1)+IF(AND(AP$231=2,AN98=1),2)+IF(AND(AP$231=2,AN98=2),1)+IF(AND(AP$231=1,AN98=1),1)</f>
        <v>0</v>
      </c>
      <c r="AP98" s="97"/>
      <c r="AQ98" s="97"/>
      <c r="AR98" s="22">
        <f>IF(AND(AQ$231&gt;4,AP98=1),12)+IF(AND(AQ$231&gt;4,AP98=2),8)+IF(AND(AQ$231&gt;4,AP98=3),6)+IF(AND(AQ$231&gt;4,AP98=4),5)+IF(AND(AQ$231&gt;4,AP98=5),4)+IF(AND(AQ$231&gt;4,AP98=6),3)+IF(AND(AQ$231&gt;4,AP98=7),2)+IF(AND(AQ$231&gt;4,AP98&gt;7),1)+IF(AND(AQ$231=4,AP98=1),8)+IF(AND(AQ$231=4,AP98=2),6)+IF(AND(AQ$231=4,AP98=3),4)+IF(AND(AQ$231=4,AP98=4),2)+IF(AND(AQ$231=3,AP98=1),6)+IF(AND(AQ$231=3,AP98=2),4)+IF(AND(AQ$231=3,AP98=3),2)+IF(AND(AQ$231=2,AP98=1),4)+IF(AND(AQ$231=2,AP98=2),2)+IF(AND(AQ$231=1,AP98=1),2)</f>
        <v>0</v>
      </c>
      <c r="AS98" s="22">
        <f>IF(AND(AQ$231&gt;4,AQ98=1),12)+IF(AND(AQ$231&gt;4,AQ98=2),8)+IF(AND(AQ$231&gt;4,AQ98=3),6)+IF(AND(AQ$231&gt;4,AQ98=4),5)+IF(AND(AQ$231&gt;4,AQ98=5),4)+IF(AND(AQ$231&gt;4,AQ98=6),3)+IF(AND(AQ$231&gt;4,AQ98=7),2)+IF(AND(AQ$231&gt;4,AQ98&gt;7),1)+IF(AND(AQ$231=4,AQ98=1),8)+IF(AND(AQ$231=4,AQ98=2),6)+IF(AND(AQ$231=4,AQ98=3),4)+IF(AND(AQ$231=4,AQ98=4),2)+IF(AND(AQ$231=3,AQ98=1),6)+IF(AND(AQ$231=3,AQ98=2),4)+IF(AND(AQ$231=3,AQ98=3),2)+IF(AND(AQ$231=2,AQ98=1),4)+IF(AND(AQ$231=2,AQ98=2),2)+IF(AND(AQ$231=1,AQ98=1),2)</f>
        <v>0</v>
      </c>
      <c r="AT98" s="26" t="s">
        <v>45</v>
      </c>
      <c r="AU98" s="15">
        <f>+AO98+AR98+AS98+BA98</f>
        <v>0</v>
      </c>
      <c r="AV98" s="79">
        <f>+AU98+AF98</f>
        <v>1</v>
      </c>
      <c r="AW98" s="27"/>
      <c r="AX98" s="27"/>
      <c r="AY98" s="18" t="s">
        <v>45</v>
      </c>
      <c r="AZ98" s="18" t="s">
        <v>62</v>
      </c>
      <c r="BA98" s="115"/>
      <c r="BB98" s="98">
        <v>30.981000000000002</v>
      </c>
      <c r="BC98" s="27"/>
      <c r="BD98" s="96"/>
      <c r="BE98" s="15">
        <f>IF(AND(BF$231&gt;4,BD98=1),6)+IF(AND(BF$231&gt;4,BD98=2),4)+IF(AND(BF$231&gt;4,BD98=3),3)+IF(AND(BF$231&gt;4,BD98=4),2)+IF(AND(BF$231&gt;4,BD98=5),1)+IF(AND(BF$231&gt;4,BD98&gt;5),1)+IF(AND(BF$231=4,BD98=1),4)+IF(AND(BF$231=4,BD98=2),3)+IF(AND(BF$231=4,BD98=3),2)+IF(AND(BF$231=4,BD98=4),1)+IF(AND(BF$231=3,BD98=1),3)+IF(AND(BF$231=3,BD98=2),2)+IF(AND(BF$231=3,BD98=3),1)+IF(AND(BF$231=2,BD98=1),2)+IF(AND(BF$231=2,BD98=2),1)+IF(AND(BF$231=1,BD98=1),1)</f>
        <v>0</v>
      </c>
      <c r="BF98" s="97"/>
      <c r="BG98" s="97"/>
      <c r="BH98" s="22">
        <f>IF(AND(BG$231&gt;4,BF98=1),12)+IF(AND(BG$231&gt;4,BF98=2),8)+IF(AND(BG$231&gt;4,BF98=3),6)+IF(AND(BG$231&gt;4,BF98=4),5)+IF(AND(BG$231&gt;4,BF98=5),4)+IF(AND(BG$231&gt;4,BF98=6),3)+IF(AND(BG$231&gt;4,BF98=7),2)+IF(AND(BG$231&gt;4,BF98&gt;7),1)+IF(AND(BG$231=4,BF98=1),8)+IF(AND(BG$231=4,BF98=2),6)+IF(AND(BG$231=4,BF98=3),4)+IF(AND(BG$231=4,BF98=4),2)+IF(AND(BG$231=3,BF98=1),6)+IF(AND(BG$231=3,BF98=2),4)+IF(AND(BG$231=3,BF98=3),2)+IF(AND(BG$231=2,BF98=1),4)+IF(AND(BG$231=2,BF98=2),2)+IF(AND(BG$231=1,BF98=1),2)</f>
        <v>0</v>
      </c>
      <c r="BI98" s="22">
        <f>IF(AND(BG$231&gt;4,BG98=1),12)+IF(AND(BG$231&gt;4,BG98=2),8)+IF(AND(BG$231&gt;4,BG98=3),6)+IF(AND(BG$231&gt;4,BG98=4),5)+IF(AND(BG$231&gt;4,BG98=5),4)+IF(AND(BG$231&gt;4,BG98=6),3)+IF(AND(BG$231&gt;4,BG98=7),2)+IF(AND(BG$231&gt;4,BG98&gt;7),1)+IF(AND(BG$231=4,BG98=1),8)+IF(AND(BG$231=4,BG98=2),6)+IF(AND(BG$231=4,BG98=3),4)+IF(AND(BG$231=4,BG98=4),2)+IF(AND(BG$231=3,BG98=1),6)+IF(AND(BG$231=3,BG98=2),4)+IF(AND(BG$231=3,BG98=3),2)+IF(AND(BG$231=2,BG98=1),4)+IF(AND(BG$231=2,BG98=2),2)+IF(AND(BG$231=1,BG98=1),2)</f>
        <v>0</v>
      </c>
      <c r="BJ98" s="26" t="s">
        <v>45</v>
      </c>
      <c r="BK98" s="15">
        <f>+BE98+BH98+BI98+BQ98</f>
        <v>0</v>
      </c>
      <c r="BL98" s="79">
        <f>+BK98+AV98</f>
        <v>1</v>
      </c>
      <c r="BM98" s="27"/>
      <c r="BN98" s="27"/>
      <c r="BO98" s="18" t="s">
        <v>45</v>
      </c>
      <c r="BP98" s="18" t="s">
        <v>62</v>
      </c>
      <c r="BQ98" s="115"/>
      <c r="BR98" s="98">
        <v>30.981000000000002</v>
      </c>
      <c r="BS98" s="27"/>
      <c r="BT98" s="96"/>
      <c r="BU98" s="15">
        <f>IF(AND(BV$231&gt;4,BT98=1),6)+IF(AND(BV$231&gt;4,BT98=2),4)+IF(AND(BV$231&gt;4,BT98=3),3)+IF(AND(BV$231&gt;4,BT98=4),2)+IF(AND(BV$231&gt;4,BT98=5),1)+IF(AND(BV$231&gt;4,BT98&gt;5),1)+IF(AND(BV$231=4,BT98=1),4)+IF(AND(BV$231=4,BT98=2),3)+IF(AND(BV$231=4,BT98=3),2)+IF(AND(BV$231=4,BT98=4),1)+IF(AND(BV$231=3,BT98=1),3)+IF(AND(BV$231=3,BT98=2),2)+IF(AND(BV$231=3,BT98=3),1)+IF(AND(BV$231=2,BT98=1),2)+IF(AND(BV$231=2,BT98=2),1)+IF(AND(BV$231=1,BT98=1),1)</f>
        <v>0</v>
      </c>
      <c r="BV98" s="97"/>
      <c r="BW98" s="97"/>
      <c r="BX98" s="22">
        <f>IF(AND(BW$231&gt;4,BV98=1),12)+IF(AND(BW$231&gt;4,BV98=2),8)+IF(AND(BW$231&gt;4,BV98=3),6)+IF(AND(BW$231&gt;4,BV98=4),5)+IF(AND(BW$231&gt;4,BV98=5),4)+IF(AND(BW$231&gt;4,BV98=6),3)+IF(AND(BW$231&gt;4,BV98=7),2)+IF(AND(BW$231&gt;4,BV98&gt;7),1)+IF(AND(BW$231=4,BV98=1),8)+IF(AND(BW$231=4,BV98=2),6)+IF(AND(BW$231=4,BV98=3),4)+IF(AND(BW$231=4,BV98=4),2)+IF(AND(BW$231=3,BV98=1),6)+IF(AND(BW$231=3,BV98=2),4)+IF(AND(BW$231=3,BV98=3),2)+IF(AND(BW$231=2,BV98=1),4)+IF(AND(BW$231=2,BV98=2),2)+IF(AND(BW$231=1,BV98=1),2)</f>
        <v>0</v>
      </c>
      <c r="BY98" s="22">
        <f>IF(AND(BW$231&gt;4,BW98=1),12)+IF(AND(BW$231&gt;4,BW98=2),8)+IF(AND(BW$231&gt;4,BW98=3),6)+IF(AND(BW$231&gt;4,BW98=4),5)+IF(AND(BW$231&gt;4,BW98=5),4)+IF(AND(BW$231&gt;4,BW98=6),3)+IF(AND(BW$231&gt;4,BW98=7),2)+IF(AND(BW$231&gt;4,BW98&gt;7),1)+IF(AND(BW$231=4,BW98=1),8)+IF(AND(BW$231=4,BW98=2),6)+IF(AND(BW$231=4,BW98=3),4)+IF(AND(BW$231=4,BW98=4),2)+IF(AND(BW$231=3,BW98=1),6)+IF(AND(BW$231=3,BW98=2),4)+IF(AND(BW$231=3,BW98=3),2)+IF(AND(BW$231=2,BW98=1),4)+IF(AND(BW$231=2,BW98=2),2)+IF(AND(BW$231=1,BW98=1),2)</f>
        <v>0</v>
      </c>
      <c r="BZ98" s="26" t="s">
        <v>45</v>
      </c>
      <c r="CA98" s="15">
        <f>+BU98+BX98+BY98+CG98</f>
        <v>0</v>
      </c>
      <c r="CB98" s="79">
        <f>+CA98+BL98</f>
        <v>1</v>
      </c>
      <c r="CC98" s="27"/>
      <c r="CD98" s="27"/>
      <c r="CE98" s="18" t="s">
        <v>45</v>
      </c>
      <c r="CF98" s="18" t="s">
        <v>62</v>
      </c>
      <c r="CG98" s="115"/>
      <c r="CH98" s="98">
        <v>30.981000000000002</v>
      </c>
      <c r="CI98" s="27"/>
      <c r="CJ98" s="96"/>
      <c r="CK98" s="15">
        <f>IF(AND(CL$231&gt;4,CJ98=1),6)+IF(AND(CL$231&gt;4,CJ98=2),4)+IF(AND(CL$231&gt;4,CJ98=3),3)+IF(AND(CL$231&gt;4,CJ98=4),2)+IF(AND(CL$231&gt;4,CJ98=5),1)+IF(AND(CL$231&gt;4,CJ98&gt;5),1)+IF(AND(CL$231=4,CJ98=1),4)+IF(AND(CL$231=4,CJ98=2),3)+IF(AND(CL$231=4,CJ98=3),2)+IF(AND(CL$231=4,CJ98=4),1)+IF(AND(CL$231=3,CJ98=1),3)+IF(AND(CL$231=3,CJ98=2),2)+IF(AND(CL$231=3,CJ98=3),1)+IF(AND(CL$231=2,CJ98=1),2)+IF(AND(CL$231=2,CJ98=2),1)+IF(AND(CL$231=1,CJ98=1),1)</f>
        <v>0</v>
      </c>
      <c r="CL98" s="97"/>
      <c r="CM98" s="97"/>
      <c r="CN98" s="22">
        <f>IF(AND(CM$231&gt;4,CL98=1),12)+IF(AND(CM$231&gt;4,CL98=2),8)+IF(AND(CM$231&gt;4,CL98=3),6)+IF(AND(CM$231&gt;4,CL98=4),5)+IF(AND(CM$231&gt;4,CL98=5),4)+IF(AND(CM$231&gt;4,CL98=6),3)+IF(AND(CM$231&gt;4,CL98=7),2)+IF(AND(CM$231&gt;4,CL98&gt;7),1)+IF(AND(CM$231=4,CL98=1),8)+IF(AND(CM$231=4,CL98=2),6)+IF(AND(CM$231=4,CL98=3),4)+IF(AND(CM$231=4,CL98=4),2)+IF(AND(CM$231=3,CL98=1),6)+IF(AND(CM$231=3,CL98=2),4)+IF(AND(CM$231=3,CL98=3),2)+IF(AND(CM$231=2,CL98=1),4)+IF(AND(CM$231=2,CL98=2),2)+IF(AND(CM$231=1,CL98=1),2)</f>
        <v>0</v>
      </c>
      <c r="CO98" s="22">
        <f>IF(AND(CM$231&gt;4,CM98=1),12)+IF(AND(CM$231&gt;4,CM98=2),8)+IF(AND(CM$231&gt;4,CM98=3),6)+IF(AND(CM$231&gt;4,CM98=4),5)+IF(AND(CM$231&gt;4,CM98=5),4)+IF(AND(CM$231&gt;4,CM98=6),3)+IF(AND(CM$231&gt;4,CM98=7),2)+IF(AND(CM$231&gt;4,CM98&gt;7),1)+IF(AND(CM$231=4,CM98=1),8)+IF(AND(CM$231=4,CM98=2),6)+IF(AND(CM$231=4,CM98=3),4)+IF(AND(CM$231=4,CM98=4),2)+IF(AND(CM$231=3,CM98=1),6)+IF(AND(CM$231=3,CM98=2),4)+IF(AND(CM$231=3,CM98=3),2)+IF(AND(CM$231=2,CM98=1),4)+IF(AND(CM$231=2,CM98=2),2)+IF(AND(CM$231=1,CM98=1),2)</f>
        <v>0</v>
      </c>
      <c r="CP98" s="26" t="s">
        <v>45</v>
      </c>
      <c r="CQ98" s="15">
        <f>+CK98+CN98+CO98+CW98</f>
        <v>0</v>
      </c>
      <c r="CR98" s="79">
        <f>+CQ98+CB98</f>
        <v>1</v>
      </c>
      <c r="CS98" s="27"/>
      <c r="CT98" s="27"/>
      <c r="CU98" s="18" t="s">
        <v>45</v>
      </c>
      <c r="CV98" s="18" t="s">
        <v>62</v>
      </c>
      <c r="CW98" s="115"/>
      <c r="CX98" s="98">
        <v>30.981000000000002</v>
      </c>
      <c r="CY98" s="27"/>
      <c r="CZ98" s="77"/>
      <c r="DA98" s="15">
        <f t="shared" si="178"/>
        <v>0</v>
      </c>
      <c r="DB98" s="78"/>
      <c r="DC98" s="78"/>
      <c r="DD98" s="22">
        <f t="shared" si="179"/>
        <v>0</v>
      </c>
      <c r="DE98" s="22">
        <f t="shared" si="180"/>
        <v>0</v>
      </c>
      <c r="DF98" s="26" t="s">
        <v>45</v>
      </c>
      <c r="DG98" s="15">
        <f t="shared" si="170"/>
        <v>0</v>
      </c>
      <c r="DH98" s="79">
        <f t="shared" si="171"/>
        <v>1</v>
      </c>
      <c r="DI98" s="27"/>
      <c r="DJ98" s="27"/>
      <c r="DK98" s="18" t="s">
        <v>45</v>
      </c>
      <c r="DL98" s="18" t="s">
        <v>62</v>
      </c>
      <c r="DM98" s="115"/>
      <c r="DN98" s="98">
        <v>30.981000000000002</v>
      </c>
      <c r="DO98" s="27"/>
      <c r="DP98" s="77"/>
      <c r="DQ98" s="15">
        <f t="shared" si="181"/>
        <v>0</v>
      </c>
      <c r="DR98" s="78"/>
      <c r="DS98" s="78"/>
      <c r="DT98" s="22">
        <f t="shared" si="182"/>
        <v>0</v>
      </c>
      <c r="DU98" s="22">
        <f t="shared" si="183"/>
        <v>0</v>
      </c>
      <c r="DV98" s="26" t="s">
        <v>45</v>
      </c>
      <c r="DW98" s="15">
        <f t="shared" si="172"/>
        <v>0</v>
      </c>
      <c r="DX98" s="79">
        <f t="shared" si="173"/>
        <v>1</v>
      </c>
      <c r="DY98" s="27"/>
      <c r="DZ98" s="27"/>
      <c r="EA98" s="18" t="s">
        <v>45</v>
      </c>
      <c r="EB98" s="18" t="s">
        <v>62</v>
      </c>
      <c r="EC98" s="24"/>
      <c r="ED98" s="98">
        <v>30.981000000000002</v>
      </c>
      <c r="EE98" s="27"/>
      <c r="EF98" s="77"/>
      <c r="EG98" s="15">
        <f t="shared" si="184"/>
        <v>0</v>
      </c>
      <c r="EH98" s="78"/>
      <c r="EI98" s="78"/>
      <c r="EJ98" s="22">
        <f t="shared" si="185"/>
        <v>0</v>
      </c>
      <c r="EK98" s="22">
        <f t="shared" si="186"/>
        <v>0</v>
      </c>
      <c r="EL98" s="26" t="s">
        <v>45</v>
      </c>
      <c r="EM98" s="15">
        <f t="shared" si="174"/>
        <v>0</v>
      </c>
      <c r="EN98" s="79">
        <f t="shared" si="175"/>
        <v>1</v>
      </c>
      <c r="EO98" s="27"/>
      <c r="EP98" s="27"/>
      <c r="EQ98" s="18" t="s">
        <v>45</v>
      </c>
      <c r="ER98" s="18" t="s">
        <v>62</v>
      </c>
      <c r="ES98" s="115"/>
      <c r="ET98" s="98">
        <v>30.981000000000002</v>
      </c>
      <c r="EU98" s="27"/>
      <c r="EV98" s="77"/>
      <c r="EW98" s="15">
        <f t="shared" si="187"/>
        <v>0</v>
      </c>
      <c r="EX98" s="78"/>
      <c r="EY98" s="78"/>
      <c r="EZ98" s="22">
        <f t="shared" si="188"/>
        <v>0</v>
      </c>
      <c r="FA98" s="22">
        <f t="shared" si="189"/>
        <v>0</v>
      </c>
      <c r="FB98" s="26" t="s">
        <v>45</v>
      </c>
      <c r="FC98" s="15">
        <f t="shared" si="176"/>
        <v>0</v>
      </c>
      <c r="FD98" s="79">
        <f t="shared" si="177"/>
        <v>1</v>
      </c>
      <c r="FE98" s="27"/>
      <c r="FF98" s="27"/>
      <c r="FG98" s="18" t="s">
        <v>45</v>
      </c>
      <c r="FH98" s="18" t="s">
        <v>62</v>
      </c>
      <c r="FI98" s="115"/>
      <c r="FJ98" s="98">
        <v>30.981000000000002</v>
      </c>
      <c r="FK98" s="120"/>
      <c r="GO98" s="123">
        <f t="shared" si="190"/>
        <v>0</v>
      </c>
    </row>
    <row r="99" spans="1:197" hidden="1" x14ac:dyDescent="0.25">
      <c r="A99" s="89" t="s">
        <v>200</v>
      </c>
      <c r="B99" s="10">
        <v>14</v>
      </c>
      <c r="C99" s="21"/>
      <c r="D99" s="20"/>
      <c r="E99" s="10" t="s">
        <v>201</v>
      </c>
      <c r="F99" s="13"/>
      <c r="G99" s="27"/>
      <c r="H99" s="25"/>
      <c r="I99" s="15"/>
      <c r="J99" s="10"/>
      <c r="K99" s="10"/>
      <c r="L99" s="15"/>
      <c r="M99" s="15"/>
      <c r="N99" s="26"/>
      <c r="O99" s="15"/>
      <c r="P99" s="15"/>
      <c r="Q99" s="27"/>
      <c r="R99" s="27"/>
      <c r="S99" s="18"/>
      <c r="T99" s="23"/>
      <c r="U99" s="115"/>
      <c r="V99" s="66"/>
      <c r="W99" s="27"/>
      <c r="X99" s="25"/>
      <c r="Y99" s="15"/>
      <c r="Z99" s="10"/>
      <c r="AA99" s="10"/>
      <c r="AB99" s="15"/>
      <c r="AC99" s="15"/>
      <c r="AD99" s="26"/>
      <c r="AE99" s="15"/>
      <c r="AF99" s="15"/>
      <c r="AG99" s="27"/>
      <c r="AH99" s="27"/>
      <c r="AI99" s="18"/>
      <c r="AJ99" s="23"/>
      <c r="AK99" s="115"/>
      <c r="AL99" s="95"/>
      <c r="AM99" s="27"/>
      <c r="AN99" s="96"/>
      <c r="AO99" s="15"/>
      <c r="AP99" s="97"/>
      <c r="AQ99" s="97"/>
      <c r="AR99" s="22"/>
      <c r="AS99" s="22"/>
      <c r="AT99" s="26"/>
      <c r="AU99" s="15"/>
      <c r="AV99" s="79"/>
      <c r="AW99" s="27"/>
      <c r="AX99" s="27"/>
      <c r="AY99" s="18"/>
      <c r="AZ99" s="23"/>
      <c r="BA99" s="115"/>
      <c r="BB99" s="95"/>
      <c r="BC99" s="27"/>
      <c r="BD99" s="96"/>
      <c r="BE99" s="15"/>
      <c r="BF99" s="97"/>
      <c r="BG99" s="97"/>
      <c r="BH99" s="22"/>
      <c r="BI99" s="22"/>
      <c r="BJ99" s="26"/>
      <c r="BK99" s="15"/>
      <c r="BL99" s="79"/>
      <c r="BM99" s="27"/>
      <c r="BN99" s="27"/>
      <c r="BO99" s="18"/>
      <c r="BP99" s="28"/>
      <c r="BQ99" s="115"/>
      <c r="BR99" s="95"/>
      <c r="BS99" s="27"/>
      <c r="BT99" s="96"/>
      <c r="BU99" s="15"/>
      <c r="BV99" s="97"/>
      <c r="BW99" s="97"/>
      <c r="BX99" s="22"/>
      <c r="BY99" s="22"/>
      <c r="BZ99" s="26"/>
      <c r="CA99" s="15"/>
      <c r="CB99" s="79"/>
      <c r="CC99" s="27"/>
      <c r="CD99" s="27"/>
      <c r="CE99" s="18"/>
      <c r="CF99" s="28"/>
      <c r="CG99" s="115"/>
      <c r="CH99" s="95"/>
      <c r="CI99" s="27"/>
      <c r="CJ99" s="96"/>
      <c r="CK99" s="15"/>
      <c r="CL99" s="97"/>
      <c r="CM99" s="97"/>
      <c r="CN99" s="22"/>
      <c r="CO99" s="22"/>
      <c r="CP99" s="26"/>
      <c r="CQ99" s="15"/>
      <c r="CR99" s="79"/>
      <c r="CS99" s="27"/>
      <c r="CT99" s="27"/>
      <c r="CU99" s="18"/>
      <c r="CV99" s="28"/>
      <c r="CW99" s="115"/>
      <c r="CX99" s="98"/>
      <c r="CY99" s="27"/>
      <c r="CZ99" s="77"/>
      <c r="DA99" s="15"/>
      <c r="DB99" s="78"/>
      <c r="DC99" s="78"/>
      <c r="DD99" s="22"/>
      <c r="DE99" s="22"/>
      <c r="DF99" s="26"/>
      <c r="DG99" s="15"/>
      <c r="DH99" s="79"/>
      <c r="DI99" s="27"/>
      <c r="DJ99" s="27"/>
      <c r="DK99" s="18"/>
      <c r="DL99" s="28"/>
      <c r="DM99" s="115"/>
      <c r="DN99" s="98"/>
      <c r="DO99" s="27"/>
      <c r="DP99" s="77"/>
      <c r="DQ99" s="15"/>
      <c r="DR99" s="78"/>
      <c r="DS99" s="78"/>
      <c r="DT99" s="22"/>
      <c r="DU99" s="22"/>
      <c r="DV99" s="26"/>
      <c r="DW99" s="15"/>
      <c r="DX99" s="79"/>
      <c r="DY99" s="27"/>
      <c r="DZ99" s="27"/>
      <c r="EA99" s="18"/>
      <c r="EB99" s="28"/>
      <c r="EC99" s="24"/>
      <c r="ED99" s="98"/>
      <c r="EE99" s="27">
        <v>31.966999999999999</v>
      </c>
      <c r="EF99" s="77"/>
      <c r="EG99" s="15"/>
      <c r="EH99" s="78"/>
      <c r="EI99" s="78"/>
      <c r="EJ99" s="22"/>
      <c r="EK99" s="22"/>
      <c r="EL99" s="26" t="s">
        <v>29</v>
      </c>
      <c r="EM99" s="15"/>
      <c r="EN99" s="79"/>
      <c r="EO99" s="27">
        <v>32.57</v>
      </c>
      <c r="EP99" s="27">
        <v>39.28</v>
      </c>
      <c r="EQ99" s="18" t="s">
        <v>45</v>
      </c>
      <c r="ER99" s="23" t="s">
        <v>59</v>
      </c>
      <c r="ES99" s="115"/>
      <c r="ET99" s="98">
        <v>31.966999999999999</v>
      </c>
      <c r="EU99" s="27">
        <v>36.497999999999998</v>
      </c>
      <c r="EV99" s="77">
        <v>1</v>
      </c>
      <c r="EW99" s="15">
        <f t="shared" si="187"/>
        <v>1</v>
      </c>
      <c r="EX99" s="78"/>
      <c r="EY99" s="78"/>
      <c r="EZ99" s="22">
        <f t="shared" si="188"/>
        <v>0</v>
      </c>
      <c r="FA99" s="22">
        <f t="shared" si="189"/>
        <v>0</v>
      </c>
      <c r="FB99" s="26" t="s">
        <v>45</v>
      </c>
      <c r="FC99" s="15">
        <f t="shared" si="176"/>
        <v>1</v>
      </c>
      <c r="FD99" s="79">
        <f t="shared" si="177"/>
        <v>1</v>
      </c>
      <c r="FE99" s="27"/>
      <c r="FF99" s="27"/>
      <c r="FG99" s="18" t="s">
        <v>45</v>
      </c>
      <c r="FH99" s="28"/>
      <c r="FI99" s="115"/>
      <c r="FJ99" s="98">
        <v>31.966999999999999</v>
      </c>
      <c r="FK99" s="120"/>
      <c r="GO99" s="123">
        <f t="shared" si="190"/>
        <v>0</v>
      </c>
    </row>
    <row r="100" spans="1:197" hidden="1" x14ac:dyDescent="0.25">
      <c r="A100" s="89" t="s">
        <v>191</v>
      </c>
      <c r="B100" s="10">
        <v>133</v>
      </c>
      <c r="C100" s="21"/>
      <c r="D100" s="20"/>
      <c r="E100" s="10" t="s">
        <v>109</v>
      </c>
      <c r="F100" s="13"/>
      <c r="G100" s="27"/>
      <c r="H100" s="25"/>
      <c r="I100" s="15"/>
      <c r="J100" s="10"/>
      <c r="K100" s="10"/>
      <c r="L100" s="15"/>
      <c r="M100" s="15"/>
      <c r="N100" s="26"/>
      <c r="O100" s="15"/>
      <c r="P100" s="15"/>
      <c r="Q100" s="27"/>
      <c r="R100" s="27"/>
      <c r="S100" s="18"/>
      <c r="T100" s="23"/>
      <c r="U100" s="115"/>
      <c r="V100" s="66"/>
      <c r="W100" s="27"/>
      <c r="X100" s="25"/>
      <c r="Y100" s="15"/>
      <c r="Z100" s="10"/>
      <c r="AA100" s="10"/>
      <c r="AB100" s="15"/>
      <c r="AC100" s="15"/>
      <c r="AD100" s="26"/>
      <c r="AE100" s="15"/>
      <c r="AF100" s="15"/>
      <c r="AG100" s="27"/>
      <c r="AH100" s="27"/>
      <c r="AI100" s="18"/>
      <c r="AJ100" s="23"/>
      <c r="AK100" s="115"/>
      <c r="AL100" s="95"/>
      <c r="AM100" s="27"/>
      <c r="AN100" s="96"/>
      <c r="AO100" s="15"/>
      <c r="AP100" s="97"/>
      <c r="AQ100" s="97"/>
      <c r="AR100" s="22"/>
      <c r="AS100" s="22"/>
      <c r="AT100" s="26"/>
      <c r="AU100" s="15"/>
      <c r="AV100" s="79"/>
      <c r="AW100" s="27"/>
      <c r="AX100" s="27"/>
      <c r="AY100" s="18"/>
      <c r="AZ100" s="23"/>
      <c r="BA100" s="115"/>
      <c r="BB100" s="95"/>
      <c r="BC100" s="27"/>
      <c r="BD100" s="96"/>
      <c r="BE100" s="15"/>
      <c r="BF100" s="97"/>
      <c r="BG100" s="97"/>
      <c r="BH100" s="22"/>
      <c r="BI100" s="22"/>
      <c r="BJ100" s="26"/>
      <c r="BK100" s="15"/>
      <c r="BL100" s="79"/>
      <c r="BM100" s="27"/>
      <c r="BN100" s="27"/>
      <c r="BO100" s="18"/>
      <c r="BP100" s="28"/>
      <c r="BQ100" s="115"/>
      <c r="BR100" s="95"/>
      <c r="BS100" s="27"/>
      <c r="BT100" s="96"/>
      <c r="BU100" s="15"/>
      <c r="BV100" s="97"/>
      <c r="BW100" s="97"/>
      <c r="BX100" s="22"/>
      <c r="BY100" s="22"/>
      <c r="BZ100" s="26"/>
      <c r="CA100" s="15"/>
      <c r="CB100" s="79"/>
      <c r="CC100" s="27"/>
      <c r="CD100" s="27"/>
      <c r="CE100" s="18"/>
      <c r="CF100" s="28"/>
      <c r="CG100" s="115"/>
      <c r="CH100" s="95"/>
      <c r="CI100" s="27"/>
      <c r="CJ100" s="96"/>
      <c r="CK100" s="15"/>
      <c r="CL100" s="97"/>
      <c r="CM100" s="97"/>
      <c r="CN100" s="22"/>
      <c r="CO100" s="22"/>
      <c r="CP100" s="26"/>
      <c r="CQ100" s="15"/>
      <c r="CR100" s="79"/>
      <c r="CS100" s="27"/>
      <c r="CT100" s="27"/>
      <c r="CU100" s="18"/>
      <c r="CV100" s="28"/>
      <c r="CW100" s="115"/>
      <c r="CX100" s="98"/>
      <c r="CY100" s="27"/>
      <c r="CZ100" s="77"/>
      <c r="DA100" s="15"/>
      <c r="DB100" s="78"/>
      <c r="DC100" s="78"/>
      <c r="DD100" s="22"/>
      <c r="DE100" s="22"/>
      <c r="DF100" s="26"/>
      <c r="DG100" s="15"/>
      <c r="DH100" s="79"/>
      <c r="DI100" s="27"/>
      <c r="DJ100" s="27"/>
      <c r="DK100" s="18"/>
      <c r="DL100" s="28"/>
      <c r="DM100" s="115"/>
      <c r="DN100" s="98"/>
      <c r="DO100" s="27"/>
      <c r="DP100" s="77"/>
      <c r="DQ100" s="15"/>
      <c r="DR100" s="78"/>
      <c r="DS100" s="78"/>
      <c r="DT100" s="22"/>
      <c r="DU100" s="22"/>
      <c r="DV100" s="26" t="s">
        <v>29</v>
      </c>
      <c r="DW100" s="15"/>
      <c r="DX100" s="79"/>
      <c r="DY100" s="27">
        <v>32.551000000000002</v>
      </c>
      <c r="DZ100" s="27">
        <v>29.393000000000001</v>
      </c>
      <c r="EA100" s="18" t="s">
        <v>45</v>
      </c>
      <c r="EB100" s="23" t="s">
        <v>194</v>
      </c>
      <c r="EC100" s="24"/>
      <c r="ED100" s="98">
        <v>29.393000000000001</v>
      </c>
      <c r="EE100" s="27"/>
      <c r="EF100" s="77"/>
      <c r="EG100" s="15">
        <f>IF(AND(EH$231&gt;4,EF100=1),6)+IF(AND(EH$231&gt;4,EF100=2),4)+IF(AND(EH$231&gt;4,EF100=3),3)+IF(AND(EH$231&gt;4,EF100=4),2)+IF(AND(EH$231&gt;4,EF100=5),1)+IF(AND(EH$231&gt;4,EF100&gt;5),1)+IF(AND(EH$231=4,EF100=1),4)+IF(AND(EH$231=4,EF100=2),3)+IF(AND(EH$231=4,EF100=3),2)+IF(AND(EH$231=4,EF100=4),1)+IF(AND(EH$231=3,EF100=1),3)+IF(AND(EH$231=3,EF100=2),2)+IF(AND(EH$231=3,EF100=3),1)+IF(AND(EH$231=2,EF100=1),2)+IF(AND(EH$231=2,EF100=2),1)+IF(AND(EH$231=1,EF100=1),1)</f>
        <v>0</v>
      </c>
      <c r="EH100" s="78"/>
      <c r="EI100" s="78"/>
      <c r="EJ100" s="22">
        <f>IF(AND(EI$231&gt;4,EH100=1),12)+IF(AND(EI$231&gt;4,EH100=2),8)+IF(AND(EI$231&gt;4,EH100=3),6)+IF(AND(EI$231&gt;4,EH100=4),5)+IF(AND(EI$231&gt;4,EH100=5),4)+IF(AND(EI$231&gt;4,EH100=6),3)+IF(AND(EI$231&gt;4,EH100=7),2)+IF(AND(EI$231&gt;4,EH100&gt;7),1)+IF(AND(EI$231=4,EH100=1),8)+IF(AND(EI$231=4,EH100=2),6)+IF(AND(EI$231=4,EH100=3),4)+IF(AND(EI$231=4,EH100=4),2)+IF(AND(EI$231=3,EH100=1),6)+IF(AND(EI$231=3,EH100=2),4)+IF(AND(EI$231=3,EH100=3),2)+IF(AND(EI$231=2,EH100=1),4)+IF(AND(EI$231=2,EH100=2),2)+IF(AND(EI$231=1,EH100=1),2)</f>
        <v>0</v>
      </c>
      <c r="EK100" s="22">
        <f>IF(AND(EI$231&gt;4,EI100=1),12)+IF(AND(EI$231&gt;4,EI100=2),8)+IF(AND(EI$231&gt;4,EI100=3),6)+IF(AND(EI$231&gt;4,EI100=4),5)+IF(AND(EI$231&gt;4,EI100=5),4)+IF(AND(EI$231&gt;4,EI100=6),3)+IF(AND(EI$231&gt;4,EI100=7),2)+IF(AND(EI$231&gt;4,EI100&gt;7),1)+IF(AND(EI$231=4,EI100=1),8)+IF(AND(EI$231=4,EI100=2),6)+IF(AND(EI$231=4,EI100=3),4)+IF(AND(EI$231=4,EI100=4),2)+IF(AND(EI$231=3,EI100=1),6)+IF(AND(EI$231=3,EI100=2),4)+IF(AND(EI$231=3,EI100=3),2)+IF(AND(EI$231=2,EI100=1),4)+IF(AND(EI$231=2,EI100=2),2)+IF(AND(EI$231=1,EI100=1),2)</f>
        <v>0</v>
      </c>
      <c r="EL100" s="26" t="s">
        <v>45</v>
      </c>
      <c r="EM100" s="15">
        <f>+EG100+EJ100+EK100+ES100</f>
        <v>0</v>
      </c>
      <c r="EN100" s="79">
        <f>+EM100+DX100</f>
        <v>0</v>
      </c>
      <c r="EO100" s="27"/>
      <c r="EP100" s="27"/>
      <c r="EQ100" s="18" t="s">
        <v>45</v>
      </c>
      <c r="ER100" s="18" t="s">
        <v>52</v>
      </c>
      <c r="ES100" s="115"/>
      <c r="ET100" s="98">
        <v>29.393000000000001</v>
      </c>
      <c r="EU100" s="27"/>
      <c r="EV100" s="77"/>
      <c r="EW100" s="15">
        <f t="shared" si="187"/>
        <v>0</v>
      </c>
      <c r="EX100" s="78"/>
      <c r="EY100" s="78"/>
      <c r="EZ100" s="22">
        <f t="shared" si="188"/>
        <v>0</v>
      </c>
      <c r="FA100" s="22">
        <f t="shared" si="189"/>
        <v>0</v>
      </c>
      <c r="FB100" s="26" t="s">
        <v>45</v>
      </c>
      <c r="FC100" s="15">
        <f t="shared" si="176"/>
        <v>0</v>
      </c>
      <c r="FD100" s="79">
        <f t="shared" si="177"/>
        <v>0</v>
      </c>
      <c r="FE100" s="27"/>
      <c r="FF100" s="27"/>
      <c r="FG100" s="18" t="s">
        <v>45</v>
      </c>
      <c r="FH100" s="18" t="s">
        <v>52</v>
      </c>
      <c r="FI100" s="115"/>
      <c r="FJ100" s="98">
        <v>29.393000000000001</v>
      </c>
      <c r="FK100" s="120"/>
      <c r="GO100" s="123">
        <f t="shared" si="190"/>
        <v>0</v>
      </c>
    </row>
    <row r="101" spans="1:197" hidden="1" x14ac:dyDescent="0.25">
      <c r="A101" s="89" t="s">
        <v>53</v>
      </c>
      <c r="B101" s="10">
        <v>39</v>
      </c>
      <c r="C101" s="21"/>
      <c r="D101" s="20"/>
      <c r="E101" s="10" t="s">
        <v>117</v>
      </c>
      <c r="F101" s="13"/>
      <c r="G101" s="27"/>
      <c r="H101" s="25"/>
      <c r="I101" s="15"/>
      <c r="J101" s="10"/>
      <c r="K101" s="10"/>
      <c r="L101" s="15"/>
      <c r="M101" s="15"/>
      <c r="N101" s="26"/>
      <c r="O101" s="15"/>
      <c r="P101" s="15"/>
      <c r="Q101" s="27"/>
      <c r="R101" s="27"/>
      <c r="S101" s="18"/>
      <c r="T101" s="23"/>
      <c r="U101" s="115"/>
      <c r="V101" s="66"/>
      <c r="W101" s="27"/>
      <c r="X101" s="25"/>
      <c r="Y101" s="15"/>
      <c r="Z101" s="10"/>
      <c r="AA101" s="10"/>
      <c r="AB101" s="15"/>
      <c r="AC101" s="15"/>
      <c r="AD101" s="26"/>
      <c r="AE101" s="15"/>
      <c r="AF101" s="15"/>
      <c r="AG101" s="27"/>
      <c r="AH101" s="27"/>
      <c r="AI101" s="18"/>
      <c r="AJ101" s="23"/>
      <c r="AK101" s="115"/>
      <c r="AL101" s="95"/>
      <c r="AM101" s="27"/>
      <c r="AN101" s="96"/>
      <c r="AO101" s="15"/>
      <c r="AP101" s="97"/>
      <c r="AQ101" s="97"/>
      <c r="AR101" s="22"/>
      <c r="AS101" s="22"/>
      <c r="AT101" s="26"/>
      <c r="AU101" s="15"/>
      <c r="AV101" s="79"/>
      <c r="AW101" s="27"/>
      <c r="AX101" s="27"/>
      <c r="AY101" s="18"/>
      <c r="AZ101" s="23"/>
      <c r="BA101" s="115"/>
      <c r="BB101" s="95"/>
      <c r="BC101" s="27"/>
      <c r="BD101" s="96"/>
      <c r="BE101" s="15"/>
      <c r="BF101" s="97"/>
      <c r="BG101" s="97"/>
      <c r="BH101" s="22"/>
      <c r="BI101" s="22"/>
      <c r="BJ101" s="26"/>
      <c r="BK101" s="15"/>
      <c r="BL101" s="79"/>
      <c r="BM101" s="27"/>
      <c r="BN101" s="27"/>
      <c r="BO101" s="18"/>
      <c r="BP101" s="28"/>
      <c r="BQ101" s="115"/>
      <c r="BR101" s="95"/>
      <c r="BS101" s="27"/>
      <c r="BT101" s="96"/>
      <c r="BU101" s="15"/>
      <c r="BV101" s="97"/>
      <c r="BW101" s="97"/>
      <c r="BX101" s="22"/>
      <c r="BY101" s="22"/>
      <c r="BZ101" s="26"/>
      <c r="CA101" s="15"/>
      <c r="CB101" s="79"/>
      <c r="CC101" s="27"/>
      <c r="CD101" s="27"/>
      <c r="CE101" s="18"/>
      <c r="CF101" s="28"/>
      <c r="CG101" s="115"/>
      <c r="CH101" s="95"/>
      <c r="CI101" s="27"/>
      <c r="CJ101" s="96"/>
      <c r="CK101" s="15"/>
      <c r="CL101" s="97"/>
      <c r="CM101" s="97"/>
      <c r="CN101" s="22"/>
      <c r="CO101" s="22"/>
      <c r="CP101" s="26"/>
      <c r="CQ101" s="15"/>
      <c r="CR101" s="79"/>
      <c r="CS101" s="27"/>
      <c r="CT101" s="27"/>
      <c r="CU101" s="18"/>
      <c r="CV101" s="28"/>
      <c r="CW101" s="115"/>
      <c r="CX101" s="98"/>
      <c r="CY101" s="27"/>
      <c r="CZ101" s="77"/>
      <c r="DA101" s="15"/>
      <c r="DB101" s="78"/>
      <c r="DC101" s="78"/>
      <c r="DD101" s="22"/>
      <c r="DE101" s="22"/>
      <c r="DF101" s="26"/>
      <c r="DG101" s="15"/>
      <c r="DH101" s="79"/>
      <c r="DI101" s="27"/>
      <c r="DJ101" s="27"/>
      <c r="DK101" s="18"/>
      <c r="DL101" s="28"/>
      <c r="DM101" s="115"/>
      <c r="DN101" s="98"/>
      <c r="DO101" s="27"/>
      <c r="DP101" s="77"/>
      <c r="DQ101" s="15"/>
      <c r="DR101" s="78"/>
      <c r="DS101" s="78"/>
      <c r="DT101" s="22"/>
      <c r="DU101" s="22"/>
      <c r="DV101" s="26"/>
      <c r="DW101" s="15"/>
      <c r="DX101" s="79"/>
      <c r="DY101" s="27"/>
      <c r="DZ101" s="27"/>
      <c r="EA101" s="18"/>
      <c r="EB101" s="28"/>
      <c r="EC101" s="24"/>
      <c r="ED101" s="98"/>
      <c r="EE101" s="27">
        <v>37.905999999999999</v>
      </c>
      <c r="EF101" s="77"/>
      <c r="EG101" s="15"/>
      <c r="EH101" s="78"/>
      <c r="EI101" s="78"/>
      <c r="EJ101" s="22"/>
      <c r="EK101" s="22"/>
      <c r="EL101" s="26" t="s">
        <v>29</v>
      </c>
      <c r="EM101" s="15"/>
      <c r="EN101" s="79"/>
      <c r="EO101" s="27">
        <v>33.353000000000002</v>
      </c>
      <c r="EP101" s="27">
        <v>32.398000000000003</v>
      </c>
      <c r="EQ101" s="18" t="s">
        <v>45</v>
      </c>
      <c r="ER101" s="23" t="s">
        <v>59</v>
      </c>
      <c r="ES101" s="115"/>
      <c r="ET101" s="98">
        <v>32.398000000000003</v>
      </c>
      <c r="EU101" s="27"/>
      <c r="EV101" s="77"/>
      <c r="EW101" s="15">
        <f t="shared" si="187"/>
        <v>0</v>
      </c>
      <c r="EX101" s="78"/>
      <c r="EY101" s="78"/>
      <c r="EZ101" s="22">
        <f t="shared" si="188"/>
        <v>0</v>
      </c>
      <c r="FA101" s="22">
        <f t="shared" si="189"/>
        <v>0</v>
      </c>
      <c r="FB101" s="26" t="s">
        <v>45</v>
      </c>
      <c r="FC101" s="15">
        <f t="shared" si="176"/>
        <v>0</v>
      </c>
      <c r="FD101" s="79">
        <f t="shared" si="177"/>
        <v>0</v>
      </c>
      <c r="FE101" s="27"/>
      <c r="FF101" s="27"/>
      <c r="FG101" s="18" t="s">
        <v>45</v>
      </c>
      <c r="FH101" s="28"/>
      <c r="FI101" s="115"/>
      <c r="FJ101" s="98">
        <v>32.398000000000003</v>
      </c>
      <c r="FK101" s="120"/>
      <c r="GO101" s="123">
        <f t="shared" si="190"/>
        <v>0</v>
      </c>
    </row>
    <row r="102" spans="1:197" hidden="1" x14ac:dyDescent="0.25">
      <c r="A102" s="89" t="s">
        <v>202</v>
      </c>
      <c r="B102" s="10">
        <v>132</v>
      </c>
      <c r="C102" s="21"/>
      <c r="D102" s="20"/>
      <c r="E102" s="10" t="s">
        <v>117</v>
      </c>
      <c r="F102" s="13"/>
      <c r="G102" s="27"/>
      <c r="H102" s="25"/>
      <c r="I102" s="15"/>
      <c r="J102" s="10"/>
      <c r="K102" s="10"/>
      <c r="L102" s="15"/>
      <c r="M102" s="15"/>
      <c r="N102" s="26"/>
      <c r="O102" s="15"/>
      <c r="P102" s="15"/>
      <c r="Q102" s="27"/>
      <c r="R102" s="27"/>
      <c r="S102" s="18"/>
      <c r="T102" s="23"/>
      <c r="U102" s="115"/>
      <c r="V102" s="66"/>
      <c r="W102" s="27"/>
      <c r="X102" s="25"/>
      <c r="Y102" s="15"/>
      <c r="Z102" s="10"/>
      <c r="AA102" s="10"/>
      <c r="AB102" s="15"/>
      <c r="AC102" s="15"/>
      <c r="AD102" s="26"/>
      <c r="AE102" s="15"/>
      <c r="AF102" s="15"/>
      <c r="AG102" s="27"/>
      <c r="AH102" s="27"/>
      <c r="AI102" s="18"/>
      <c r="AJ102" s="23"/>
      <c r="AK102" s="115"/>
      <c r="AL102" s="95"/>
      <c r="AM102" s="27"/>
      <c r="AN102" s="96"/>
      <c r="AO102" s="15"/>
      <c r="AP102" s="97"/>
      <c r="AQ102" s="97"/>
      <c r="AR102" s="22"/>
      <c r="AS102" s="22"/>
      <c r="AT102" s="26"/>
      <c r="AU102" s="15"/>
      <c r="AV102" s="79"/>
      <c r="AW102" s="27"/>
      <c r="AX102" s="27"/>
      <c r="AY102" s="18"/>
      <c r="AZ102" s="23"/>
      <c r="BA102" s="115"/>
      <c r="BB102" s="95"/>
      <c r="BC102" s="27"/>
      <c r="BD102" s="96"/>
      <c r="BE102" s="15"/>
      <c r="BF102" s="97"/>
      <c r="BG102" s="97"/>
      <c r="BH102" s="22"/>
      <c r="BI102" s="22"/>
      <c r="BJ102" s="26"/>
      <c r="BK102" s="15"/>
      <c r="BL102" s="79"/>
      <c r="BM102" s="27"/>
      <c r="BN102" s="27"/>
      <c r="BO102" s="18"/>
      <c r="BP102" s="28"/>
      <c r="BQ102" s="115"/>
      <c r="BR102" s="95"/>
      <c r="BS102" s="27"/>
      <c r="BT102" s="96"/>
      <c r="BU102" s="15"/>
      <c r="BV102" s="97"/>
      <c r="BW102" s="97"/>
      <c r="BX102" s="22"/>
      <c r="BY102" s="22"/>
      <c r="BZ102" s="26"/>
      <c r="CA102" s="15"/>
      <c r="CB102" s="79"/>
      <c r="CC102" s="27"/>
      <c r="CD102" s="27"/>
      <c r="CE102" s="18"/>
      <c r="CF102" s="28"/>
      <c r="CG102" s="115"/>
      <c r="CH102" s="95"/>
      <c r="CI102" s="27"/>
      <c r="CJ102" s="96"/>
      <c r="CK102" s="15"/>
      <c r="CL102" s="97"/>
      <c r="CM102" s="97"/>
      <c r="CN102" s="22"/>
      <c r="CO102" s="22"/>
      <c r="CP102" s="26"/>
      <c r="CQ102" s="15"/>
      <c r="CR102" s="79"/>
      <c r="CS102" s="27"/>
      <c r="CT102" s="27"/>
      <c r="CU102" s="18"/>
      <c r="CV102" s="28"/>
      <c r="CW102" s="115"/>
      <c r="CX102" s="98"/>
      <c r="CY102" s="27"/>
      <c r="CZ102" s="77"/>
      <c r="DA102" s="15"/>
      <c r="DB102" s="78"/>
      <c r="DC102" s="78"/>
      <c r="DD102" s="22"/>
      <c r="DE102" s="22"/>
      <c r="DF102" s="26"/>
      <c r="DG102" s="15"/>
      <c r="DH102" s="79"/>
      <c r="DI102" s="27"/>
      <c r="DJ102" s="27"/>
      <c r="DK102" s="18"/>
      <c r="DL102" s="28"/>
      <c r="DM102" s="115"/>
      <c r="DN102" s="98"/>
      <c r="DO102" s="27"/>
      <c r="DP102" s="77"/>
      <c r="DQ102" s="15"/>
      <c r="DR102" s="78"/>
      <c r="DS102" s="78"/>
      <c r="DT102" s="22"/>
      <c r="DU102" s="22"/>
      <c r="DV102" s="26"/>
      <c r="DW102" s="15"/>
      <c r="DX102" s="79"/>
      <c r="DY102" s="27"/>
      <c r="DZ102" s="27"/>
      <c r="EA102" s="18"/>
      <c r="EB102" s="28"/>
      <c r="EC102" s="24"/>
      <c r="ED102" s="98"/>
      <c r="EE102" s="27"/>
      <c r="EF102" s="77"/>
      <c r="EG102" s="15"/>
      <c r="EH102" s="78"/>
      <c r="EI102" s="78"/>
      <c r="EJ102" s="22"/>
      <c r="EK102" s="22"/>
      <c r="EL102" s="26" t="s">
        <v>29</v>
      </c>
      <c r="EM102" s="15"/>
      <c r="EN102" s="79"/>
      <c r="EO102" s="27">
        <v>38.305</v>
      </c>
      <c r="EP102" s="27">
        <v>37.121000000000002</v>
      </c>
      <c r="EQ102" s="18" t="s">
        <v>45</v>
      </c>
      <c r="ER102" s="23" t="s">
        <v>59</v>
      </c>
      <c r="ES102" s="115"/>
      <c r="ET102" s="98">
        <v>37.121000000000002</v>
      </c>
      <c r="EU102" s="27"/>
      <c r="EV102" s="77"/>
      <c r="EW102" s="15">
        <f t="shared" si="187"/>
        <v>0</v>
      </c>
      <c r="EX102" s="78"/>
      <c r="EY102" s="78"/>
      <c r="EZ102" s="22">
        <f t="shared" si="188"/>
        <v>0</v>
      </c>
      <c r="FA102" s="22">
        <f t="shared" si="189"/>
        <v>0</v>
      </c>
      <c r="FB102" s="26" t="s">
        <v>45</v>
      </c>
      <c r="FC102" s="15">
        <f t="shared" si="176"/>
        <v>0</v>
      </c>
      <c r="FD102" s="79">
        <f t="shared" si="177"/>
        <v>0</v>
      </c>
      <c r="FE102" s="27"/>
      <c r="FF102" s="27"/>
      <c r="FG102" s="18" t="s">
        <v>45</v>
      </c>
      <c r="FH102" s="28"/>
      <c r="FI102" s="115"/>
      <c r="FJ102" s="98">
        <v>37.121000000000002</v>
      </c>
      <c r="FK102" s="120"/>
      <c r="GO102" s="123">
        <f t="shared" si="190"/>
        <v>0</v>
      </c>
    </row>
    <row r="103" spans="1:197" hidden="1" x14ac:dyDescent="0.25">
      <c r="A103" s="90">
        <v>11</v>
      </c>
      <c r="B103" s="10"/>
      <c r="C103" s="21"/>
      <c r="D103" s="20"/>
      <c r="E103" s="10"/>
      <c r="F103" s="13"/>
      <c r="G103" s="27"/>
      <c r="H103" s="25"/>
      <c r="I103" s="15"/>
      <c r="J103" s="10"/>
      <c r="K103" s="10"/>
      <c r="L103" s="15"/>
      <c r="M103" s="15"/>
      <c r="N103" s="26"/>
      <c r="O103" s="15"/>
      <c r="P103" s="15"/>
      <c r="Q103" s="27"/>
      <c r="R103" s="27"/>
      <c r="S103" s="18"/>
      <c r="T103" s="18"/>
      <c r="U103" s="115"/>
      <c r="V103" s="66"/>
      <c r="W103" s="27"/>
      <c r="X103" s="25"/>
      <c r="Y103" s="15"/>
      <c r="Z103" s="10"/>
      <c r="AA103" s="10"/>
      <c r="AB103" s="15"/>
      <c r="AC103" s="15"/>
      <c r="AD103" s="26"/>
      <c r="AE103" s="15"/>
      <c r="AF103" s="15"/>
      <c r="AG103" s="27"/>
      <c r="AH103" s="27"/>
      <c r="AI103" s="18"/>
      <c r="AJ103" s="18"/>
      <c r="AK103" s="115"/>
      <c r="AL103" s="13"/>
      <c r="AM103" s="27"/>
      <c r="AN103" s="25"/>
      <c r="AO103" s="15"/>
      <c r="AP103" s="10"/>
      <c r="AQ103" s="10"/>
      <c r="AR103" s="15"/>
      <c r="AS103" s="15"/>
      <c r="AT103" s="26"/>
      <c r="AU103" s="15"/>
      <c r="AV103" s="22"/>
      <c r="AW103" s="27"/>
      <c r="AX103" s="27"/>
      <c r="AY103" s="18"/>
      <c r="AZ103" s="18"/>
      <c r="BA103" s="115"/>
      <c r="BB103" s="13"/>
      <c r="BC103" s="27"/>
      <c r="BD103" s="25"/>
      <c r="BE103" s="15"/>
      <c r="BF103" s="10"/>
      <c r="BG103" s="10"/>
      <c r="BH103" s="15"/>
      <c r="BI103" s="15"/>
      <c r="BJ103" s="26"/>
      <c r="BK103" s="15"/>
      <c r="BL103" s="22"/>
      <c r="BM103" s="27"/>
      <c r="BN103" s="27"/>
      <c r="BO103" s="18"/>
      <c r="BP103" s="18"/>
      <c r="BQ103" s="115"/>
      <c r="BR103" s="13"/>
      <c r="BS103" s="27"/>
      <c r="BT103" s="25"/>
      <c r="BU103" s="15"/>
      <c r="BV103" s="10"/>
      <c r="BW103" s="10"/>
      <c r="BX103" s="15"/>
      <c r="BY103" s="15"/>
      <c r="BZ103" s="26"/>
      <c r="CA103" s="15"/>
      <c r="CB103" s="22"/>
      <c r="CC103" s="27"/>
      <c r="CD103" s="27"/>
      <c r="CE103" s="18"/>
      <c r="CF103" s="18"/>
      <c r="CG103" s="115"/>
      <c r="CH103" s="13"/>
      <c r="CI103" s="27"/>
      <c r="CJ103" s="25"/>
      <c r="CK103" s="15"/>
      <c r="CL103" s="10"/>
      <c r="CM103" s="10"/>
      <c r="CN103" s="15"/>
      <c r="CO103" s="15"/>
      <c r="CP103" s="26"/>
      <c r="CQ103" s="15"/>
      <c r="CR103" s="22"/>
      <c r="CS103" s="27"/>
      <c r="CT103" s="27"/>
      <c r="CU103" s="18"/>
      <c r="CV103" s="18"/>
      <c r="CW103" s="115"/>
      <c r="CX103" s="13"/>
      <c r="CY103" s="13"/>
      <c r="CZ103" s="22"/>
      <c r="DA103" s="22"/>
      <c r="DB103" s="20"/>
      <c r="DC103" s="20"/>
      <c r="DD103" s="22"/>
      <c r="DE103" s="22"/>
      <c r="DF103" s="18"/>
      <c r="DG103" s="22"/>
      <c r="DH103" s="22"/>
      <c r="DI103" s="13"/>
      <c r="DJ103" s="13"/>
      <c r="DK103" s="18"/>
      <c r="DL103" s="18"/>
      <c r="DM103" s="115"/>
      <c r="DN103" s="13"/>
      <c r="DO103" s="13"/>
      <c r="DP103" s="22"/>
      <c r="DQ103" s="22"/>
      <c r="DR103" s="20"/>
      <c r="DS103" s="20"/>
      <c r="DT103" s="22"/>
      <c r="DU103" s="22"/>
      <c r="DV103" s="18"/>
      <c r="DW103" s="22"/>
      <c r="DX103" s="22"/>
      <c r="DY103" s="13"/>
      <c r="DZ103" s="13"/>
      <c r="EA103" s="18"/>
      <c r="EB103" s="18"/>
      <c r="EC103" s="24"/>
      <c r="ED103" s="13"/>
      <c r="EE103" s="13"/>
      <c r="EF103" s="22"/>
      <c r="EG103" s="22"/>
      <c r="EH103" s="20"/>
      <c r="EI103" s="20"/>
      <c r="EJ103" s="22"/>
      <c r="EK103" s="22"/>
      <c r="EL103" s="18"/>
      <c r="EM103" s="22"/>
      <c r="EN103" s="22"/>
      <c r="EO103" s="13"/>
      <c r="EP103" s="13"/>
      <c r="EQ103" s="18"/>
      <c r="ER103" s="18"/>
      <c r="ES103" s="115"/>
      <c r="ET103" s="13"/>
      <c r="EU103" s="13"/>
      <c r="EV103" s="22"/>
      <c r="EW103" s="22"/>
      <c r="EX103" s="20"/>
      <c r="EY103" s="20"/>
      <c r="EZ103" s="22"/>
      <c r="FA103" s="22"/>
      <c r="FB103" s="18"/>
      <c r="FC103" s="22"/>
      <c r="FD103" s="22"/>
      <c r="FE103" s="13"/>
      <c r="FF103" s="13"/>
      <c r="FG103" s="18"/>
      <c r="FH103" s="18"/>
      <c r="FI103" s="115"/>
      <c r="FJ103" s="13"/>
      <c r="FK103" s="121"/>
    </row>
    <row r="104" spans="1:197" hidden="1" x14ac:dyDescent="0.25">
      <c r="A104" s="89"/>
      <c r="B104" s="10"/>
      <c r="C104" s="12"/>
      <c r="D104" s="10"/>
      <c r="E104" s="10"/>
      <c r="F104" s="20"/>
      <c r="G104" s="10"/>
      <c r="H104" s="25"/>
      <c r="I104" s="10"/>
      <c r="J104" s="10"/>
      <c r="K104" s="10"/>
      <c r="L104" s="10"/>
      <c r="M104" s="10"/>
      <c r="N104" s="26"/>
      <c r="O104" s="15"/>
      <c r="P104" s="15"/>
      <c r="Q104" s="10"/>
      <c r="R104" s="10"/>
      <c r="S104" s="26"/>
      <c r="T104" s="20"/>
      <c r="U104" s="99"/>
      <c r="V104" s="67"/>
      <c r="W104" s="10"/>
      <c r="X104" s="25"/>
      <c r="Y104" s="10"/>
      <c r="Z104" s="10"/>
      <c r="AA104" s="10"/>
      <c r="AB104" s="10"/>
      <c r="AC104" s="10"/>
      <c r="AD104" s="26"/>
      <c r="AE104" s="15"/>
      <c r="AF104" s="15"/>
      <c r="AG104" s="10"/>
      <c r="AH104" s="10"/>
      <c r="AI104" s="26"/>
      <c r="AJ104" s="20"/>
      <c r="AK104" s="99"/>
      <c r="AL104" s="20"/>
      <c r="AM104" s="10"/>
      <c r="AN104" s="25"/>
      <c r="AO104" s="10"/>
      <c r="AP104" s="10"/>
      <c r="AQ104" s="10"/>
      <c r="AR104" s="10"/>
      <c r="AS104" s="10"/>
      <c r="AT104" s="26"/>
      <c r="AU104" s="15"/>
      <c r="AV104" s="22"/>
      <c r="AW104" s="10"/>
      <c r="AX104" s="10"/>
      <c r="AY104" s="26"/>
      <c r="AZ104" s="20"/>
      <c r="BA104" s="99"/>
      <c r="BB104" s="20"/>
      <c r="BC104" s="10"/>
      <c r="BD104" s="25"/>
      <c r="BE104" s="10"/>
      <c r="BF104" s="10"/>
      <c r="BG104" s="10"/>
      <c r="BH104" s="10"/>
      <c r="BI104" s="10"/>
      <c r="BJ104" s="26"/>
      <c r="BK104" s="15"/>
      <c r="BL104" s="22"/>
      <c r="BM104" s="10"/>
      <c r="BN104" s="10"/>
      <c r="BO104" s="26"/>
      <c r="BP104" s="20"/>
      <c r="BQ104" s="99"/>
      <c r="BR104" s="20"/>
      <c r="BS104" s="10"/>
      <c r="BT104" s="25"/>
      <c r="BU104" s="10"/>
      <c r="BV104" s="10"/>
      <c r="BW104" s="10"/>
      <c r="BX104" s="10"/>
      <c r="BY104" s="10"/>
      <c r="BZ104" s="26"/>
      <c r="CA104" s="15"/>
      <c r="CB104" s="22"/>
      <c r="CC104" s="10"/>
      <c r="CD104" s="10"/>
      <c r="CE104" s="26"/>
      <c r="CF104" s="20"/>
      <c r="CG104" s="99"/>
      <c r="CH104" s="20"/>
      <c r="CI104" s="10"/>
      <c r="CJ104" s="25"/>
      <c r="CK104" s="10"/>
      <c r="CL104" s="10"/>
      <c r="CM104" s="10"/>
      <c r="CN104" s="10"/>
      <c r="CO104" s="10"/>
      <c r="CP104" s="26"/>
      <c r="CQ104" s="15"/>
      <c r="CR104" s="22"/>
      <c r="CS104" s="10"/>
      <c r="CT104" s="10"/>
      <c r="CU104" s="26"/>
      <c r="CV104" s="20"/>
      <c r="CW104" s="99"/>
      <c r="CX104" s="20"/>
      <c r="CY104" s="20"/>
      <c r="CZ104" s="22"/>
      <c r="DA104" s="20"/>
      <c r="DB104" s="20"/>
      <c r="DC104" s="20"/>
      <c r="DD104" s="20"/>
      <c r="DE104" s="20"/>
      <c r="DF104" s="18"/>
      <c r="DG104" s="22"/>
      <c r="DH104" s="22"/>
      <c r="DI104" s="20"/>
      <c r="DJ104" s="20"/>
      <c r="DK104" s="18"/>
      <c r="DL104" s="20"/>
      <c r="DM104" s="99"/>
      <c r="DN104" s="20"/>
      <c r="DO104" s="20"/>
      <c r="DP104" s="22"/>
      <c r="DQ104" s="20"/>
      <c r="DR104" s="20"/>
      <c r="DS104" s="20"/>
      <c r="DT104" s="20"/>
      <c r="DU104" s="20"/>
      <c r="DV104" s="18"/>
      <c r="DW104" s="22"/>
      <c r="DX104" s="22"/>
      <c r="DY104" s="20"/>
      <c r="DZ104" s="20"/>
      <c r="EA104" s="18"/>
      <c r="EB104" s="20"/>
      <c r="EC104" s="20"/>
      <c r="ED104" s="20"/>
      <c r="EE104" s="20"/>
      <c r="EF104" s="22"/>
      <c r="EG104" s="20"/>
      <c r="EH104" s="20"/>
      <c r="EI104" s="20"/>
      <c r="EJ104" s="20"/>
      <c r="EK104" s="20"/>
      <c r="EL104" s="18"/>
      <c r="EM104" s="22"/>
      <c r="EN104" s="22"/>
      <c r="EO104" s="20"/>
      <c r="EP104" s="20"/>
      <c r="EQ104" s="18"/>
      <c r="ER104" s="20"/>
      <c r="ES104" s="99"/>
      <c r="ET104" s="20"/>
      <c r="EU104" s="20"/>
      <c r="EV104" s="22"/>
      <c r="EW104" s="20"/>
      <c r="EX104" s="20"/>
      <c r="EY104" s="20"/>
      <c r="EZ104" s="20"/>
      <c r="FA104" s="20"/>
      <c r="FB104" s="18"/>
      <c r="FC104" s="22"/>
      <c r="FD104" s="22"/>
      <c r="FE104" s="20"/>
      <c r="FF104" s="20"/>
      <c r="FG104" s="18"/>
      <c r="FH104" s="20"/>
      <c r="FI104" s="99"/>
      <c r="FJ104" s="20"/>
      <c r="FK104" s="37"/>
    </row>
    <row r="105" spans="1:197" hidden="1" x14ac:dyDescent="0.25">
      <c r="A105" s="90" t="s">
        <v>76</v>
      </c>
      <c r="B105" s="10"/>
      <c r="C105" s="12"/>
      <c r="D105" s="10"/>
      <c r="E105" s="10"/>
      <c r="F105" s="20"/>
      <c r="G105" s="10"/>
      <c r="H105" s="25"/>
      <c r="I105" s="10"/>
      <c r="J105" s="10"/>
      <c r="K105" s="10"/>
      <c r="L105" s="10"/>
      <c r="M105" s="10"/>
      <c r="N105" s="26"/>
      <c r="O105" s="10"/>
      <c r="P105" s="15"/>
      <c r="Q105" s="10"/>
      <c r="R105" s="10"/>
      <c r="S105" s="26"/>
      <c r="T105" s="20"/>
      <c r="U105" s="99"/>
      <c r="V105" s="67"/>
      <c r="W105" s="10"/>
      <c r="X105" s="25"/>
      <c r="Y105" s="10"/>
      <c r="Z105" s="10"/>
      <c r="AA105" s="10"/>
      <c r="AB105" s="10"/>
      <c r="AC105" s="10"/>
      <c r="AD105" s="26"/>
      <c r="AE105" s="10"/>
      <c r="AF105" s="15"/>
      <c r="AG105" s="10"/>
      <c r="AH105" s="10"/>
      <c r="AI105" s="26"/>
      <c r="AJ105" s="20"/>
      <c r="AK105" s="99"/>
      <c r="AL105" s="20"/>
      <c r="AM105" s="10"/>
      <c r="AN105" s="25"/>
      <c r="AO105" s="10"/>
      <c r="AP105" s="10"/>
      <c r="AQ105" s="10"/>
      <c r="AR105" s="10"/>
      <c r="AS105" s="10"/>
      <c r="AT105" s="26"/>
      <c r="AU105" s="10"/>
      <c r="AV105" s="22"/>
      <c r="AW105" s="10"/>
      <c r="AX105" s="10"/>
      <c r="AY105" s="26"/>
      <c r="AZ105" s="20"/>
      <c r="BA105" s="99"/>
      <c r="BB105" s="20"/>
      <c r="BC105" s="10"/>
      <c r="BD105" s="25"/>
      <c r="BE105" s="10"/>
      <c r="BF105" s="10"/>
      <c r="BG105" s="10"/>
      <c r="BH105" s="10"/>
      <c r="BI105" s="10"/>
      <c r="BJ105" s="26"/>
      <c r="BK105" s="10"/>
      <c r="BL105" s="22"/>
      <c r="BM105" s="10"/>
      <c r="BN105" s="10"/>
      <c r="BO105" s="26"/>
      <c r="BP105" s="20"/>
      <c r="BQ105" s="99"/>
      <c r="BR105" s="20"/>
      <c r="BS105" s="10"/>
      <c r="BT105" s="25"/>
      <c r="BU105" s="10"/>
      <c r="BV105" s="10"/>
      <c r="BW105" s="10"/>
      <c r="BX105" s="10"/>
      <c r="BY105" s="10"/>
      <c r="BZ105" s="26"/>
      <c r="CA105" s="10"/>
      <c r="CB105" s="22"/>
      <c r="CC105" s="10"/>
      <c r="CD105" s="10"/>
      <c r="CE105" s="26"/>
      <c r="CF105" s="20"/>
      <c r="CG105" s="99"/>
      <c r="CH105" s="20"/>
      <c r="CI105" s="10"/>
      <c r="CJ105" s="25"/>
      <c r="CK105" s="10"/>
      <c r="CL105" s="10"/>
      <c r="CM105" s="10"/>
      <c r="CN105" s="10"/>
      <c r="CO105" s="10"/>
      <c r="CP105" s="26"/>
      <c r="CQ105" s="10"/>
      <c r="CR105" s="22"/>
      <c r="CS105" s="10"/>
      <c r="CT105" s="10"/>
      <c r="CU105" s="26"/>
      <c r="CV105" s="20"/>
      <c r="CW105" s="99"/>
      <c r="CX105" s="20"/>
      <c r="CY105" s="20"/>
      <c r="CZ105" s="22"/>
      <c r="DA105" s="20"/>
      <c r="DB105" s="20"/>
      <c r="DC105" s="20"/>
      <c r="DD105" s="20"/>
      <c r="DE105" s="20"/>
      <c r="DF105" s="18"/>
      <c r="DG105" s="20"/>
      <c r="DH105" s="22"/>
      <c r="DI105" s="20"/>
      <c r="DJ105" s="20"/>
      <c r="DK105" s="18"/>
      <c r="DL105" s="20"/>
      <c r="DM105" s="99"/>
      <c r="DN105" s="20"/>
      <c r="DO105" s="20"/>
      <c r="DP105" s="22"/>
      <c r="DQ105" s="20"/>
      <c r="DR105" s="20"/>
      <c r="DS105" s="20"/>
      <c r="DT105" s="20"/>
      <c r="DU105" s="20"/>
      <c r="DV105" s="18"/>
      <c r="DW105" s="20"/>
      <c r="DX105" s="22"/>
      <c r="DY105" s="20"/>
      <c r="DZ105" s="20"/>
      <c r="EA105" s="18"/>
      <c r="EB105" s="20"/>
      <c r="EC105" s="20"/>
      <c r="ED105" s="20"/>
      <c r="EE105" s="20"/>
      <c r="EF105" s="22"/>
      <c r="EG105" s="20"/>
      <c r="EH105" s="20"/>
      <c r="EI105" s="20"/>
      <c r="EJ105" s="20"/>
      <c r="EK105" s="20"/>
      <c r="EL105" s="18"/>
      <c r="EM105" s="20"/>
      <c r="EN105" s="22"/>
      <c r="EO105" s="20"/>
      <c r="EP105" s="20"/>
      <c r="EQ105" s="18"/>
      <c r="ER105" s="20"/>
      <c r="ES105" s="99"/>
      <c r="ET105" s="20"/>
      <c r="EU105" s="20"/>
      <c r="EV105" s="22"/>
      <c r="EW105" s="20"/>
      <c r="EX105" s="20"/>
      <c r="EY105" s="20"/>
      <c r="EZ105" s="20"/>
      <c r="FA105" s="20"/>
      <c r="FB105" s="18"/>
      <c r="FC105" s="20"/>
      <c r="FD105" s="22"/>
      <c r="FE105" s="20"/>
      <c r="FF105" s="20"/>
      <c r="FG105" s="18"/>
      <c r="FH105" s="20"/>
      <c r="FI105" s="99"/>
      <c r="FJ105" s="20"/>
      <c r="FK105" s="37"/>
    </row>
    <row r="106" spans="1:197" hidden="1" x14ac:dyDescent="0.25">
      <c r="A106" s="89"/>
      <c r="B106" s="10"/>
      <c r="C106" s="12"/>
      <c r="D106" s="10"/>
      <c r="E106" s="10"/>
      <c r="F106" s="20"/>
      <c r="G106" s="10"/>
      <c r="H106" s="25"/>
      <c r="I106" s="10"/>
      <c r="J106" s="10"/>
      <c r="K106" s="10"/>
      <c r="L106" s="10"/>
      <c r="M106" s="10"/>
      <c r="N106" s="26"/>
      <c r="O106" s="10"/>
      <c r="P106" s="15"/>
      <c r="Q106" s="10"/>
      <c r="R106" s="10"/>
      <c r="S106" s="26"/>
      <c r="T106" s="18"/>
      <c r="U106" s="99"/>
      <c r="V106" s="67"/>
      <c r="W106" s="10"/>
      <c r="X106" s="25"/>
      <c r="Y106" s="10"/>
      <c r="Z106" s="10"/>
      <c r="AA106" s="10"/>
      <c r="AB106" s="10"/>
      <c r="AC106" s="10"/>
      <c r="AD106" s="26"/>
      <c r="AE106" s="10"/>
      <c r="AF106" s="15"/>
      <c r="AG106" s="10"/>
      <c r="AH106" s="10"/>
      <c r="AI106" s="26"/>
      <c r="AJ106" s="18"/>
      <c r="AK106" s="99"/>
      <c r="AL106" s="20"/>
      <c r="AM106" s="10"/>
      <c r="AN106" s="25"/>
      <c r="AO106" s="10"/>
      <c r="AP106" s="10"/>
      <c r="AQ106" s="10"/>
      <c r="AR106" s="10"/>
      <c r="AS106" s="10"/>
      <c r="AT106" s="26"/>
      <c r="AU106" s="10"/>
      <c r="AV106" s="22"/>
      <c r="AW106" s="10"/>
      <c r="AX106" s="10"/>
      <c r="AY106" s="26"/>
      <c r="AZ106" s="18"/>
      <c r="BA106" s="99"/>
      <c r="BB106" s="20"/>
      <c r="BC106" s="10"/>
      <c r="BD106" s="25"/>
      <c r="BE106" s="10"/>
      <c r="BF106" s="10"/>
      <c r="BG106" s="10"/>
      <c r="BH106" s="10"/>
      <c r="BI106" s="10"/>
      <c r="BJ106" s="26"/>
      <c r="BK106" s="10"/>
      <c r="BL106" s="22"/>
      <c r="BM106" s="10"/>
      <c r="BN106" s="10"/>
      <c r="BO106" s="26"/>
      <c r="BP106" s="18"/>
      <c r="BQ106" s="99"/>
      <c r="BR106" s="20"/>
      <c r="BS106" s="10"/>
      <c r="BT106" s="25"/>
      <c r="BU106" s="10"/>
      <c r="BV106" s="10"/>
      <c r="BW106" s="10"/>
      <c r="BX106" s="10"/>
      <c r="BY106" s="10"/>
      <c r="BZ106" s="26"/>
      <c r="CA106" s="10"/>
      <c r="CB106" s="22"/>
      <c r="CC106" s="10"/>
      <c r="CD106" s="10"/>
      <c r="CE106" s="26"/>
      <c r="CF106" s="18"/>
      <c r="CG106" s="99"/>
      <c r="CH106" s="20"/>
      <c r="CI106" s="10"/>
      <c r="CJ106" s="25"/>
      <c r="CK106" s="10"/>
      <c r="CL106" s="10"/>
      <c r="CM106" s="10"/>
      <c r="CN106" s="10"/>
      <c r="CO106" s="10"/>
      <c r="CP106" s="26"/>
      <c r="CQ106" s="10"/>
      <c r="CR106" s="22"/>
      <c r="CS106" s="10"/>
      <c r="CT106" s="10"/>
      <c r="CU106" s="26"/>
      <c r="CV106" s="18"/>
      <c r="CW106" s="99"/>
      <c r="CX106" s="20"/>
      <c r="CY106" s="20"/>
      <c r="CZ106" s="22"/>
      <c r="DA106" s="20"/>
      <c r="DB106" s="20"/>
      <c r="DC106" s="20"/>
      <c r="DD106" s="20"/>
      <c r="DE106" s="20"/>
      <c r="DF106" s="18"/>
      <c r="DG106" s="20"/>
      <c r="DH106" s="22"/>
      <c r="DI106" s="20"/>
      <c r="DJ106" s="20"/>
      <c r="DK106" s="18"/>
      <c r="DL106" s="18"/>
      <c r="DM106" s="99"/>
      <c r="DN106" s="20"/>
      <c r="DO106" s="20"/>
      <c r="DP106" s="22"/>
      <c r="DQ106" s="20"/>
      <c r="DR106" s="20"/>
      <c r="DS106" s="20"/>
      <c r="DT106" s="20"/>
      <c r="DU106" s="20"/>
      <c r="DV106" s="18"/>
      <c r="DW106" s="20"/>
      <c r="DX106" s="22"/>
      <c r="DY106" s="20"/>
      <c r="DZ106" s="20"/>
      <c r="EA106" s="18"/>
      <c r="EB106" s="18"/>
      <c r="EC106" s="20"/>
      <c r="ED106" s="20"/>
      <c r="EE106" s="20"/>
      <c r="EF106" s="22"/>
      <c r="EG106" s="20"/>
      <c r="EH106" s="20"/>
      <c r="EI106" s="20"/>
      <c r="EJ106" s="20"/>
      <c r="EK106" s="20"/>
      <c r="EL106" s="18"/>
      <c r="EM106" s="20"/>
      <c r="EN106" s="22"/>
      <c r="EO106" s="20"/>
      <c r="EP106" s="20"/>
      <c r="EQ106" s="18"/>
      <c r="ER106" s="18"/>
      <c r="ES106" s="99"/>
      <c r="ET106" s="20"/>
      <c r="EU106" s="20"/>
      <c r="EV106" s="22"/>
      <c r="EW106" s="20"/>
      <c r="EX106" s="20"/>
      <c r="EY106" s="20"/>
      <c r="EZ106" s="20"/>
      <c r="FA106" s="20"/>
      <c r="FB106" s="18"/>
      <c r="FC106" s="20"/>
      <c r="FD106" s="22"/>
      <c r="FE106" s="20"/>
      <c r="FF106" s="20"/>
      <c r="FG106" s="18"/>
      <c r="FH106" s="18"/>
      <c r="FI106" s="99"/>
      <c r="FJ106" s="20"/>
      <c r="FK106" s="37"/>
    </row>
    <row r="107" spans="1:197" hidden="1" x14ac:dyDescent="0.25">
      <c r="A107" s="89" t="s">
        <v>132</v>
      </c>
      <c r="B107" s="10">
        <v>58</v>
      </c>
      <c r="C107" s="21"/>
      <c r="D107" s="20"/>
      <c r="E107" s="10" t="s">
        <v>133</v>
      </c>
      <c r="F107" s="13"/>
      <c r="G107" s="27"/>
      <c r="H107" s="25"/>
      <c r="I107" s="15"/>
      <c r="J107" s="10"/>
      <c r="K107" s="10"/>
      <c r="L107" s="15"/>
      <c r="M107" s="15"/>
      <c r="N107" s="26"/>
      <c r="O107" s="15"/>
      <c r="P107" s="15"/>
      <c r="Q107" s="27"/>
      <c r="R107" s="27"/>
      <c r="S107" s="18"/>
      <c r="T107" s="23"/>
      <c r="U107" s="115"/>
      <c r="V107" s="66"/>
      <c r="W107" s="27">
        <v>25.919</v>
      </c>
      <c r="X107" s="25"/>
      <c r="Y107" s="15"/>
      <c r="Z107" s="10"/>
      <c r="AA107" s="10"/>
      <c r="AB107" s="15"/>
      <c r="AC107" s="15"/>
      <c r="AD107" s="26"/>
      <c r="AE107" s="15"/>
      <c r="AF107" s="15"/>
      <c r="AG107" s="27">
        <v>26.382999999999999</v>
      </c>
      <c r="AH107" s="27"/>
      <c r="AI107" s="18"/>
      <c r="AJ107" s="18"/>
      <c r="AK107" s="115"/>
      <c r="AL107" s="95"/>
      <c r="AM107" s="27"/>
      <c r="AN107" s="96"/>
      <c r="AO107" s="15"/>
      <c r="AP107" s="97"/>
      <c r="AQ107" s="97"/>
      <c r="AR107" s="15"/>
      <c r="AS107" s="15"/>
      <c r="AT107" s="26"/>
      <c r="AU107" s="15"/>
      <c r="AV107" s="79"/>
      <c r="AW107" s="27"/>
      <c r="AX107" s="27"/>
      <c r="AY107" s="18"/>
      <c r="AZ107" s="18"/>
      <c r="BA107" s="115"/>
      <c r="BB107" s="95"/>
      <c r="BC107" s="27"/>
      <c r="BD107" s="96"/>
      <c r="BE107" s="15"/>
      <c r="BF107" s="97"/>
      <c r="BG107" s="97"/>
      <c r="BH107" s="15"/>
      <c r="BI107" s="15"/>
      <c r="BJ107" s="26"/>
      <c r="BK107" s="15"/>
      <c r="BL107" s="79"/>
      <c r="BM107" s="27"/>
      <c r="BN107" s="27"/>
      <c r="BO107" s="18"/>
      <c r="BP107" s="18"/>
      <c r="BQ107" s="115"/>
      <c r="BR107" s="95"/>
      <c r="BS107" s="27"/>
      <c r="BT107" s="96"/>
      <c r="BU107" s="15"/>
      <c r="BV107" s="97"/>
      <c r="BW107" s="97"/>
      <c r="BX107" s="15"/>
      <c r="BY107" s="15"/>
      <c r="BZ107" s="26"/>
      <c r="CA107" s="15"/>
      <c r="CB107" s="79"/>
      <c r="CC107" s="27"/>
      <c r="CD107" s="27"/>
      <c r="CE107" s="18"/>
      <c r="CF107" s="18"/>
      <c r="CG107" s="115"/>
      <c r="CH107" s="95"/>
      <c r="CI107" s="27"/>
      <c r="CJ107" s="96"/>
      <c r="CK107" s="15"/>
      <c r="CL107" s="97"/>
      <c r="CM107" s="97"/>
      <c r="CN107" s="15"/>
      <c r="CO107" s="15"/>
      <c r="CP107" s="26"/>
      <c r="CQ107" s="15"/>
      <c r="CR107" s="79"/>
      <c r="CS107" s="27"/>
      <c r="CT107" s="27"/>
      <c r="CU107" s="18"/>
      <c r="CV107" s="18"/>
      <c r="CW107" s="115"/>
      <c r="CX107" s="98"/>
      <c r="CY107" s="27"/>
      <c r="CZ107" s="77"/>
      <c r="DA107" s="15"/>
      <c r="DB107" s="78"/>
      <c r="DC107" s="78"/>
      <c r="DD107" s="15"/>
      <c r="DE107" s="15"/>
      <c r="DF107" s="26" t="s">
        <v>29</v>
      </c>
      <c r="DG107" s="15"/>
      <c r="DH107" s="79"/>
      <c r="DI107" s="27"/>
      <c r="DJ107" s="27"/>
      <c r="DK107" s="18"/>
      <c r="DL107" s="18"/>
      <c r="DM107" s="115"/>
      <c r="DN107" s="98"/>
      <c r="DO107" s="27"/>
      <c r="DP107" s="77"/>
      <c r="DQ107" s="15"/>
      <c r="DR107" s="78"/>
      <c r="DS107" s="78"/>
      <c r="DT107" s="15"/>
      <c r="DU107" s="15"/>
      <c r="DV107" s="26" t="s">
        <v>29</v>
      </c>
      <c r="DW107" s="15"/>
      <c r="DX107" s="79"/>
      <c r="DY107" s="27"/>
      <c r="DZ107" s="27"/>
      <c r="EA107" s="18"/>
      <c r="EB107" s="18"/>
      <c r="EC107" s="24"/>
      <c r="ED107" s="98"/>
      <c r="EE107" s="27"/>
      <c r="EF107" s="77"/>
      <c r="EG107" s="15"/>
      <c r="EH107" s="78"/>
      <c r="EI107" s="78"/>
      <c r="EJ107" s="15"/>
      <c r="EK107" s="15"/>
      <c r="EL107" s="26" t="s">
        <v>29</v>
      </c>
      <c r="EM107" s="15"/>
      <c r="EN107" s="79"/>
      <c r="EO107" s="27"/>
      <c r="EP107" s="27"/>
      <c r="EQ107" s="18"/>
      <c r="ER107" s="18"/>
      <c r="ES107" s="115"/>
      <c r="ET107" s="98"/>
      <c r="EU107" s="27"/>
      <c r="EV107" s="77"/>
      <c r="EW107" s="15"/>
      <c r="EX107" s="78"/>
      <c r="EY107" s="78"/>
      <c r="EZ107" s="15"/>
      <c r="FA107" s="15"/>
      <c r="FB107" s="26" t="s">
        <v>29</v>
      </c>
      <c r="FC107" s="15"/>
      <c r="FD107" s="79"/>
      <c r="FE107" s="27"/>
      <c r="FF107" s="27"/>
      <c r="FG107" s="18"/>
      <c r="FH107" s="18"/>
      <c r="FI107" s="115"/>
      <c r="FJ107" s="98"/>
      <c r="FK107" s="120"/>
    </row>
    <row r="108" spans="1:197" hidden="1" x14ac:dyDescent="0.25">
      <c r="A108" s="89" t="s">
        <v>150</v>
      </c>
      <c r="B108" s="10">
        <v>94</v>
      </c>
      <c r="C108" s="21"/>
      <c r="D108" s="20"/>
      <c r="E108" s="10" t="s">
        <v>151</v>
      </c>
      <c r="F108" s="13"/>
      <c r="G108" s="27"/>
      <c r="H108" s="25"/>
      <c r="I108" s="15"/>
      <c r="J108" s="10"/>
      <c r="K108" s="10"/>
      <c r="L108" s="15"/>
      <c r="M108" s="15"/>
      <c r="N108" s="26"/>
      <c r="O108" s="15"/>
      <c r="P108" s="15"/>
      <c r="Q108" s="27"/>
      <c r="R108" s="27"/>
      <c r="S108" s="18"/>
      <c r="T108" s="23"/>
      <c r="U108" s="115"/>
      <c r="V108" s="66"/>
      <c r="W108" s="27"/>
      <c r="X108" s="25"/>
      <c r="Y108" s="15"/>
      <c r="Z108" s="10"/>
      <c r="AA108" s="10"/>
      <c r="AB108" s="15"/>
      <c r="AC108" s="15"/>
      <c r="AD108" s="26"/>
      <c r="AE108" s="15"/>
      <c r="AF108" s="15"/>
      <c r="AG108" s="27"/>
      <c r="AH108" s="27"/>
      <c r="AI108" s="18"/>
      <c r="AJ108" s="23"/>
      <c r="AK108" s="115"/>
      <c r="AL108" s="95"/>
      <c r="AM108" s="27">
        <v>32.542999999999999</v>
      </c>
      <c r="AN108" s="96"/>
      <c r="AO108" s="15"/>
      <c r="AP108" s="97"/>
      <c r="AQ108" s="97"/>
      <c r="AR108" s="22"/>
      <c r="AS108" s="22"/>
      <c r="AT108" s="26"/>
      <c r="AU108" s="15"/>
      <c r="AV108" s="79"/>
      <c r="AW108" s="27"/>
      <c r="AX108" s="27">
        <v>33.28</v>
      </c>
      <c r="AY108" s="18"/>
      <c r="AZ108" s="23" t="s">
        <v>98</v>
      </c>
      <c r="BA108" s="115"/>
      <c r="BB108" s="95"/>
      <c r="BC108" s="27"/>
      <c r="BD108" s="96"/>
      <c r="BE108" s="15"/>
      <c r="BF108" s="97"/>
      <c r="BG108" s="97"/>
      <c r="BH108" s="22"/>
      <c r="BI108" s="22"/>
      <c r="BJ108" s="26"/>
      <c r="BK108" s="15"/>
      <c r="BL108" s="79"/>
      <c r="BM108" s="27"/>
      <c r="BN108" s="27"/>
      <c r="BO108" s="18"/>
      <c r="BP108" s="28"/>
      <c r="BQ108" s="115"/>
      <c r="BR108" s="95"/>
      <c r="BS108" s="27"/>
      <c r="BT108" s="96"/>
      <c r="BU108" s="15"/>
      <c r="BV108" s="97"/>
      <c r="BW108" s="97"/>
      <c r="BX108" s="22"/>
      <c r="BY108" s="22"/>
      <c r="BZ108" s="26"/>
      <c r="CA108" s="15"/>
      <c r="CB108" s="79"/>
      <c r="CC108" s="27"/>
      <c r="CD108" s="27"/>
      <c r="CE108" s="18"/>
      <c r="CF108" s="28"/>
      <c r="CG108" s="115"/>
      <c r="CH108" s="95"/>
      <c r="CI108" s="27"/>
      <c r="CJ108" s="96"/>
      <c r="CK108" s="15"/>
      <c r="CL108" s="97"/>
      <c r="CM108" s="97"/>
      <c r="CN108" s="22"/>
      <c r="CO108" s="22"/>
      <c r="CP108" s="26"/>
      <c r="CQ108" s="15"/>
      <c r="CR108" s="79"/>
      <c r="CS108" s="27"/>
      <c r="CT108" s="27"/>
      <c r="CU108" s="18"/>
      <c r="CV108" s="28"/>
      <c r="CW108" s="115"/>
      <c r="CX108" s="98"/>
      <c r="CY108" s="27"/>
      <c r="CZ108" s="77"/>
      <c r="DA108" s="15"/>
      <c r="DB108" s="78"/>
      <c r="DC108" s="78"/>
      <c r="DD108" s="22"/>
      <c r="DE108" s="22"/>
      <c r="DF108" s="26" t="s">
        <v>29</v>
      </c>
      <c r="DG108" s="15"/>
      <c r="DH108" s="79"/>
      <c r="DI108" s="27"/>
      <c r="DJ108" s="27"/>
      <c r="DK108" s="18"/>
      <c r="DL108" s="28"/>
      <c r="DM108" s="115"/>
      <c r="DN108" s="98"/>
      <c r="DO108" s="27"/>
      <c r="DP108" s="77"/>
      <c r="DQ108" s="15"/>
      <c r="DR108" s="78"/>
      <c r="DS108" s="78"/>
      <c r="DT108" s="22"/>
      <c r="DU108" s="22"/>
      <c r="DV108" s="26" t="s">
        <v>29</v>
      </c>
      <c r="DW108" s="15"/>
      <c r="DX108" s="79"/>
      <c r="DY108" s="27"/>
      <c r="DZ108" s="27"/>
      <c r="EA108" s="18"/>
      <c r="EB108" s="28"/>
      <c r="EC108" s="24"/>
      <c r="ED108" s="98"/>
      <c r="EE108" s="27"/>
      <c r="EF108" s="77"/>
      <c r="EG108" s="15"/>
      <c r="EH108" s="78"/>
      <c r="EI108" s="78"/>
      <c r="EJ108" s="22"/>
      <c r="EK108" s="22"/>
      <c r="EL108" s="26" t="s">
        <v>29</v>
      </c>
      <c r="EM108" s="15"/>
      <c r="EN108" s="79"/>
      <c r="EO108" s="27"/>
      <c r="EP108" s="27"/>
      <c r="EQ108" s="18"/>
      <c r="ER108" s="28"/>
      <c r="ES108" s="115"/>
      <c r="ET108" s="98"/>
      <c r="EU108" s="27"/>
      <c r="EV108" s="77"/>
      <c r="EW108" s="15"/>
      <c r="EX108" s="78"/>
      <c r="EY108" s="78"/>
      <c r="EZ108" s="22"/>
      <c r="FA108" s="22"/>
      <c r="FB108" s="26" t="s">
        <v>29</v>
      </c>
      <c r="FC108" s="15"/>
      <c r="FD108" s="79"/>
      <c r="FE108" s="27"/>
      <c r="FF108" s="27"/>
      <c r="FG108" s="18"/>
      <c r="FH108" s="28"/>
      <c r="FI108" s="115"/>
      <c r="FJ108" s="98"/>
      <c r="FK108" s="120"/>
    </row>
    <row r="109" spans="1:197" hidden="1" x14ac:dyDescent="0.25">
      <c r="A109" s="89" t="s">
        <v>169</v>
      </c>
      <c r="B109" s="10">
        <v>73</v>
      </c>
      <c r="C109" s="21"/>
      <c r="D109" s="20"/>
      <c r="E109" s="10" t="s">
        <v>42</v>
      </c>
      <c r="F109" s="13"/>
      <c r="G109" s="27"/>
      <c r="H109" s="25"/>
      <c r="I109" s="15"/>
      <c r="J109" s="10"/>
      <c r="K109" s="10"/>
      <c r="L109" s="15"/>
      <c r="M109" s="15"/>
      <c r="N109" s="26"/>
      <c r="O109" s="15"/>
      <c r="P109" s="15"/>
      <c r="Q109" s="27"/>
      <c r="R109" s="27"/>
      <c r="S109" s="18"/>
      <c r="T109" s="23"/>
      <c r="U109" s="115"/>
      <c r="V109" s="66"/>
      <c r="W109" s="27"/>
      <c r="X109" s="25"/>
      <c r="Y109" s="15"/>
      <c r="Z109" s="10"/>
      <c r="AA109" s="10"/>
      <c r="AB109" s="15"/>
      <c r="AC109" s="15"/>
      <c r="AD109" s="26"/>
      <c r="AE109" s="15"/>
      <c r="AF109" s="15"/>
      <c r="AG109" s="27"/>
      <c r="AH109" s="27"/>
      <c r="AI109" s="18"/>
      <c r="AJ109" s="18"/>
      <c r="AK109" s="115"/>
      <c r="AL109" s="13"/>
      <c r="AM109" s="27"/>
      <c r="AN109" s="25"/>
      <c r="AO109" s="15"/>
      <c r="AP109" s="10"/>
      <c r="AQ109" s="10"/>
      <c r="AR109" s="15"/>
      <c r="AS109" s="15"/>
      <c r="AT109" s="26"/>
      <c r="AU109" s="15"/>
      <c r="AV109" s="15"/>
      <c r="AW109" s="27"/>
      <c r="AX109" s="27"/>
      <c r="AY109" s="18"/>
      <c r="AZ109" s="18"/>
      <c r="BA109" s="115"/>
      <c r="BB109" s="13"/>
      <c r="BC109" s="27"/>
      <c r="BD109" s="25"/>
      <c r="BE109" s="15"/>
      <c r="BF109" s="10"/>
      <c r="BG109" s="10"/>
      <c r="BH109" s="15"/>
      <c r="BI109" s="15"/>
      <c r="BJ109" s="26"/>
      <c r="BK109" s="15"/>
      <c r="BL109" s="15"/>
      <c r="BM109" s="27"/>
      <c r="BN109" s="27"/>
      <c r="BO109" s="18"/>
      <c r="BP109" s="18"/>
      <c r="BQ109" s="115"/>
      <c r="BR109" s="13"/>
      <c r="BS109" s="27"/>
      <c r="BT109" s="25"/>
      <c r="BU109" s="15"/>
      <c r="BV109" s="10"/>
      <c r="BW109" s="10"/>
      <c r="BX109" s="15"/>
      <c r="BY109" s="15"/>
      <c r="BZ109" s="26"/>
      <c r="CA109" s="15"/>
      <c r="CB109" s="15"/>
      <c r="CC109" s="27"/>
      <c r="CD109" s="27"/>
      <c r="CE109" s="18"/>
      <c r="CF109" s="18"/>
      <c r="CG109" s="115"/>
      <c r="CH109" s="13"/>
      <c r="CI109" s="27">
        <v>40.024999999999999</v>
      </c>
      <c r="CJ109" s="25"/>
      <c r="CK109" s="15"/>
      <c r="CL109" s="10"/>
      <c r="CM109" s="10"/>
      <c r="CN109" s="15"/>
      <c r="CO109" s="15"/>
      <c r="CP109" s="26" t="s">
        <v>29</v>
      </c>
      <c r="CQ109" s="15"/>
      <c r="CR109" s="15"/>
      <c r="CS109" s="27"/>
      <c r="CT109" s="27">
        <v>28.99</v>
      </c>
      <c r="CU109" s="18" t="s">
        <v>29</v>
      </c>
      <c r="CV109" s="23" t="s">
        <v>52</v>
      </c>
      <c r="CW109" s="115"/>
      <c r="CX109" s="98">
        <v>28.99</v>
      </c>
      <c r="CY109" s="27"/>
      <c r="CZ109" s="77"/>
      <c r="DA109" s="15"/>
      <c r="DB109" s="78"/>
      <c r="DC109" s="78"/>
      <c r="DD109" s="15"/>
      <c r="DE109" s="15"/>
      <c r="DF109" s="26" t="s">
        <v>29</v>
      </c>
      <c r="DG109" s="15"/>
      <c r="DH109" s="79"/>
      <c r="DI109" s="27"/>
      <c r="DJ109" s="27"/>
      <c r="DK109" s="18" t="s">
        <v>29</v>
      </c>
      <c r="DL109" s="18" t="s">
        <v>52</v>
      </c>
      <c r="DM109" s="115"/>
      <c r="DN109" s="98">
        <v>28.99</v>
      </c>
      <c r="DO109" s="27"/>
      <c r="DP109" s="77"/>
      <c r="DQ109" s="15"/>
      <c r="DR109" s="78"/>
      <c r="DS109" s="78"/>
      <c r="DT109" s="15"/>
      <c r="DU109" s="15"/>
      <c r="DV109" s="26" t="s">
        <v>29</v>
      </c>
      <c r="DW109" s="15"/>
      <c r="DX109" s="79"/>
      <c r="DY109" s="27"/>
      <c r="DZ109" s="27"/>
      <c r="EA109" s="18" t="s">
        <v>29</v>
      </c>
      <c r="EB109" s="18" t="s">
        <v>52</v>
      </c>
      <c r="EC109" s="24"/>
      <c r="ED109" s="98">
        <v>28.99</v>
      </c>
      <c r="EE109" s="27"/>
      <c r="EF109" s="77"/>
      <c r="EG109" s="15"/>
      <c r="EH109" s="78"/>
      <c r="EI109" s="78"/>
      <c r="EJ109" s="15"/>
      <c r="EK109" s="15"/>
      <c r="EL109" s="26" t="s">
        <v>29</v>
      </c>
      <c r="EM109" s="15"/>
      <c r="EN109" s="79"/>
      <c r="EO109" s="27"/>
      <c r="EP109" s="27"/>
      <c r="EQ109" s="18" t="s">
        <v>29</v>
      </c>
      <c r="ER109" s="18" t="s">
        <v>52</v>
      </c>
      <c r="ES109" s="115"/>
      <c r="ET109" s="98">
        <v>28.99</v>
      </c>
      <c r="EU109" s="27"/>
      <c r="EV109" s="77"/>
      <c r="EW109" s="15"/>
      <c r="EX109" s="78"/>
      <c r="EY109" s="78"/>
      <c r="EZ109" s="15"/>
      <c r="FA109" s="15"/>
      <c r="FB109" s="26" t="s">
        <v>29</v>
      </c>
      <c r="FC109" s="15"/>
      <c r="FD109" s="79"/>
      <c r="FE109" s="27"/>
      <c r="FF109" s="27"/>
      <c r="FG109" s="18" t="s">
        <v>29</v>
      </c>
      <c r="FH109" s="18" t="s">
        <v>52</v>
      </c>
      <c r="FI109" s="115"/>
      <c r="FJ109" s="98">
        <v>28.99</v>
      </c>
      <c r="FK109" s="120"/>
    </row>
    <row r="110" spans="1:197" hidden="1" x14ac:dyDescent="0.25">
      <c r="A110" s="89" t="s">
        <v>191</v>
      </c>
      <c r="B110" s="10">
        <v>133</v>
      </c>
      <c r="C110" s="21"/>
      <c r="D110" s="20"/>
      <c r="E110" s="10"/>
      <c r="F110" s="13"/>
      <c r="G110" s="27"/>
      <c r="H110" s="25"/>
      <c r="I110" s="15"/>
      <c r="J110" s="10"/>
      <c r="K110" s="10"/>
      <c r="L110" s="15"/>
      <c r="M110" s="15"/>
      <c r="N110" s="26"/>
      <c r="O110" s="15"/>
      <c r="P110" s="15"/>
      <c r="Q110" s="27"/>
      <c r="R110" s="27"/>
      <c r="S110" s="18"/>
      <c r="T110" s="23"/>
      <c r="U110" s="115"/>
      <c r="V110" s="66"/>
      <c r="W110" s="27"/>
      <c r="X110" s="25"/>
      <c r="Y110" s="15"/>
      <c r="Z110" s="10"/>
      <c r="AA110" s="10"/>
      <c r="AB110" s="15"/>
      <c r="AC110" s="15"/>
      <c r="AD110" s="26"/>
      <c r="AE110" s="15"/>
      <c r="AF110" s="15"/>
      <c r="AG110" s="27"/>
      <c r="AH110" s="27"/>
      <c r="AI110" s="18"/>
      <c r="AJ110" s="18"/>
      <c r="AK110" s="115"/>
      <c r="AL110" s="13"/>
      <c r="AM110" s="27"/>
      <c r="AN110" s="25"/>
      <c r="AO110" s="15"/>
      <c r="AP110" s="10"/>
      <c r="AQ110" s="10"/>
      <c r="AR110" s="15"/>
      <c r="AS110" s="15"/>
      <c r="AT110" s="26"/>
      <c r="AU110" s="15"/>
      <c r="AV110" s="15"/>
      <c r="AW110" s="27"/>
      <c r="AX110" s="27"/>
      <c r="AY110" s="18"/>
      <c r="AZ110" s="18"/>
      <c r="BA110" s="115"/>
      <c r="BB110" s="13"/>
      <c r="BC110" s="27"/>
      <c r="BD110" s="25"/>
      <c r="BE110" s="15"/>
      <c r="BF110" s="10"/>
      <c r="BG110" s="10"/>
      <c r="BH110" s="15"/>
      <c r="BI110" s="15"/>
      <c r="BJ110" s="26"/>
      <c r="BK110" s="15"/>
      <c r="BL110" s="15"/>
      <c r="BM110" s="27"/>
      <c r="BN110" s="27"/>
      <c r="BO110" s="18"/>
      <c r="BP110" s="18"/>
      <c r="BQ110" s="115"/>
      <c r="BR110" s="13"/>
      <c r="BS110" s="27"/>
      <c r="BT110" s="25"/>
      <c r="BU110" s="15"/>
      <c r="BV110" s="10"/>
      <c r="BW110" s="10"/>
      <c r="BX110" s="15"/>
      <c r="BY110" s="15"/>
      <c r="BZ110" s="26"/>
      <c r="CA110" s="15"/>
      <c r="CB110" s="15"/>
      <c r="CC110" s="27"/>
      <c r="CD110" s="27"/>
      <c r="CE110" s="18"/>
      <c r="CF110" s="18"/>
      <c r="CG110" s="115"/>
      <c r="CH110" s="13"/>
      <c r="CI110" s="27"/>
      <c r="CJ110" s="25"/>
      <c r="CK110" s="15"/>
      <c r="CL110" s="10"/>
      <c r="CM110" s="10"/>
      <c r="CN110" s="15"/>
      <c r="CO110" s="15"/>
      <c r="CP110" s="26"/>
      <c r="CQ110" s="15"/>
      <c r="CR110" s="15"/>
      <c r="CS110" s="27"/>
      <c r="CT110" s="27"/>
      <c r="CU110" s="18"/>
      <c r="CV110" s="23"/>
      <c r="CW110" s="115"/>
      <c r="CX110" s="98"/>
      <c r="CY110" s="27"/>
      <c r="CZ110" s="77"/>
      <c r="DA110" s="15"/>
      <c r="DB110" s="78"/>
      <c r="DC110" s="78"/>
      <c r="DD110" s="15"/>
      <c r="DE110" s="15"/>
      <c r="DF110" s="26"/>
      <c r="DG110" s="15"/>
      <c r="DH110" s="79"/>
      <c r="DI110" s="27"/>
      <c r="DJ110" s="27"/>
      <c r="DK110" s="18"/>
      <c r="DL110" s="18"/>
      <c r="DM110" s="115"/>
      <c r="DN110" s="98"/>
      <c r="DO110" s="27"/>
      <c r="DP110" s="77"/>
      <c r="DQ110" s="15"/>
      <c r="DR110" s="78"/>
      <c r="DS110" s="78"/>
      <c r="DT110" s="15"/>
      <c r="DU110" s="15"/>
      <c r="DV110" s="26"/>
      <c r="DW110" s="15"/>
      <c r="DX110" s="79"/>
      <c r="DY110" s="27"/>
      <c r="DZ110" s="27"/>
      <c r="EA110" s="18"/>
      <c r="EB110" s="18"/>
      <c r="EC110" s="24"/>
      <c r="ED110" s="98"/>
      <c r="EE110" s="27"/>
      <c r="EF110" s="77"/>
      <c r="EG110" s="15"/>
      <c r="EH110" s="78"/>
      <c r="EI110" s="78"/>
      <c r="EJ110" s="15"/>
      <c r="EK110" s="15"/>
      <c r="EL110" s="26"/>
      <c r="EM110" s="15"/>
      <c r="EN110" s="79"/>
      <c r="EO110" s="27"/>
      <c r="EP110" s="27"/>
      <c r="EQ110" s="18"/>
      <c r="ER110" s="18"/>
      <c r="ES110" s="115"/>
      <c r="ET110" s="98"/>
      <c r="EU110" s="27">
        <v>29.920999999999999</v>
      </c>
      <c r="EV110" s="77"/>
      <c r="EW110" s="15"/>
      <c r="EX110" s="78"/>
      <c r="EY110" s="78"/>
      <c r="EZ110" s="15"/>
      <c r="FA110" s="15"/>
      <c r="FB110" s="26" t="s">
        <v>29</v>
      </c>
      <c r="FC110" s="15"/>
      <c r="FD110" s="79"/>
      <c r="FE110" s="27"/>
      <c r="FF110" s="27"/>
      <c r="FG110" s="18"/>
      <c r="FH110" s="18"/>
      <c r="FI110" s="115"/>
      <c r="FJ110" s="98">
        <v>29.920999999999999</v>
      </c>
      <c r="FK110" s="120"/>
    </row>
    <row r="111" spans="1:197" hidden="1" x14ac:dyDescent="0.25">
      <c r="A111" s="89" t="s">
        <v>214</v>
      </c>
      <c r="B111" s="10">
        <v>132</v>
      </c>
      <c r="C111" s="21"/>
      <c r="D111" s="20"/>
      <c r="E111" s="10"/>
      <c r="F111" s="13"/>
      <c r="G111" s="27"/>
      <c r="H111" s="25"/>
      <c r="I111" s="15"/>
      <c r="J111" s="10"/>
      <c r="K111" s="10"/>
      <c r="L111" s="15"/>
      <c r="M111" s="15"/>
      <c r="N111" s="26"/>
      <c r="O111" s="15"/>
      <c r="P111" s="15"/>
      <c r="Q111" s="27"/>
      <c r="R111" s="27"/>
      <c r="S111" s="18"/>
      <c r="T111" s="23"/>
      <c r="U111" s="115"/>
      <c r="V111" s="66"/>
      <c r="W111" s="27"/>
      <c r="X111" s="25"/>
      <c r="Y111" s="15"/>
      <c r="Z111" s="10"/>
      <c r="AA111" s="10"/>
      <c r="AB111" s="15"/>
      <c r="AC111" s="15"/>
      <c r="AD111" s="26"/>
      <c r="AE111" s="15"/>
      <c r="AF111" s="15"/>
      <c r="AG111" s="27"/>
      <c r="AH111" s="27"/>
      <c r="AI111" s="18"/>
      <c r="AJ111" s="18"/>
      <c r="AK111" s="115"/>
      <c r="AL111" s="13"/>
      <c r="AM111" s="27"/>
      <c r="AN111" s="25"/>
      <c r="AO111" s="15"/>
      <c r="AP111" s="10"/>
      <c r="AQ111" s="10"/>
      <c r="AR111" s="15"/>
      <c r="AS111" s="15"/>
      <c r="AT111" s="26"/>
      <c r="AU111" s="15"/>
      <c r="AV111" s="15"/>
      <c r="AW111" s="27"/>
      <c r="AX111" s="27"/>
      <c r="AY111" s="18"/>
      <c r="AZ111" s="18"/>
      <c r="BA111" s="115"/>
      <c r="BB111" s="13"/>
      <c r="BC111" s="27"/>
      <c r="BD111" s="25"/>
      <c r="BE111" s="15"/>
      <c r="BF111" s="10"/>
      <c r="BG111" s="10"/>
      <c r="BH111" s="15"/>
      <c r="BI111" s="15"/>
      <c r="BJ111" s="26"/>
      <c r="BK111" s="15"/>
      <c r="BL111" s="15"/>
      <c r="BM111" s="27"/>
      <c r="BN111" s="27"/>
      <c r="BO111" s="18"/>
      <c r="BP111" s="18"/>
      <c r="BQ111" s="115"/>
      <c r="BR111" s="13"/>
      <c r="BS111" s="27"/>
      <c r="BT111" s="25"/>
      <c r="BU111" s="15"/>
      <c r="BV111" s="10"/>
      <c r="BW111" s="10"/>
      <c r="BX111" s="15"/>
      <c r="BY111" s="15"/>
      <c r="BZ111" s="26"/>
      <c r="CA111" s="15"/>
      <c r="CB111" s="15"/>
      <c r="CC111" s="27"/>
      <c r="CD111" s="27"/>
      <c r="CE111" s="18"/>
      <c r="CF111" s="18"/>
      <c r="CG111" s="115"/>
      <c r="CH111" s="13"/>
      <c r="CI111" s="27"/>
      <c r="CJ111" s="25"/>
      <c r="CK111" s="15"/>
      <c r="CL111" s="10"/>
      <c r="CM111" s="10"/>
      <c r="CN111" s="15"/>
      <c r="CO111" s="15"/>
      <c r="CP111" s="26"/>
      <c r="CQ111" s="15"/>
      <c r="CR111" s="15"/>
      <c r="CS111" s="27"/>
      <c r="CT111" s="27"/>
      <c r="CU111" s="18"/>
      <c r="CV111" s="23"/>
      <c r="CW111" s="115"/>
      <c r="CX111" s="98"/>
      <c r="CY111" s="27"/>
      <c r="CZ111" s="77"/>
      <c r="DA111" s="15"/>
      <c r="DB111" s="78"/>
      <c r="DC111" s="78"/>
      <c r="DD111" s="15"/>
      <c r="DE111" s="15"/>
      <c r="DF111" s="26"/>
      <c r="DG111" s="15"/>
      <c r="DH111" s="79"/>
      <c r="DI111" s="27"/>
      <c r="DJ111" s="27"/>
      <c r="DK111" s="18"/>
      <c r="DL111" s="18"/>
      <c r="DM111" s="115"/>
      <c r="DN111" s="98"/>
      <c r="DO111" s="27"/>
      <c r="DP111" s="77"/>
      <c r="DQ111" s="15"/>
      <c r="DR111" s="78"/>
      <c r="DS111" s="78"/>
      <c r="DT111" s="15"/>
      <c r="DU111" s="15"/>
      <c r="DV111" s="26"/>
      <c r="DW111" s="15"/>
      <c r="DX111" s="79"/>
      <c r="DY111" s="27"/>
      <c r="DZ111" s="27"/>
      <c r="EA111" s="18"/>
      <c r="EB111" s="18"/>
      <c r="EC111" s="24"/>
      <c r="ED111" s="98"/>
      <c r="EE111" s="27"/>
      <c r="EF111" s="77"/>
      <c r="EG111" s="15"/>
      <c r="EH111" s="78"/>
      <c r="EI111" s="78"/>
      <c r="EJ111" s="15"/>
      <c r="EK111" s="15"/>
      <c r="EL111" s="26"/>
      <c r="EM111" s="15"/>
      <c r="EN111" s="79"/>
      <c r="EO111" s="27"/>
      <c r="EP111" s="27"/>
      <c r="EQ111" s="18"/>
      <c r="ER111" s="18"/>
      <c r="ES111" s="115"/>
      <c r="ET111" s="98"/>
      <c r="EU111" s="27">
        <v>35.793999999999997</v>
      </c>
      <c r="EV111" s="77"/>
      <c r="EW111" s="15"/>
      <c r="EX111" s="78"/>
      <c r="EY111" s="78"/>
      <c r="EZ111" s="15"/>
      <c r="FA111" s="15"/>
      <c r="FB111" s="26" t="s">
        <v>29</v>
      </c>
      <c r="FC111" s="15"/>
      <c r="FD111" s="79"/>
      <c r="FE111" s="27"/>
      <c r="FF111" s="27"/>
      <c r="FG111" s="18"/>
      <c r="FH111" s="18"/>
      <c r="FI111" s="115"/>
      <c r="FJ111" s="98">
        <v>35.793999999999997</v>
      </c>
      <c r="FK111" s="120"/>
    </row>
    <row r="112" spans="1:197" hidden="1" x14ac:dyDescent="0.25">
      <c r="A112" s="89" t="s">
        <v>150</v>
      </c>
      <c r="B112" s="10">
        <v>98</v>
      </c>
      <c r="C112" s="21"/>
      <c r="D112" s="20"/>
      <c r="E112" s="10" t="s">
        <v>218</v>
      </c>
      <c r="F112" s="13"/>
      <c r="G112" s="27"/>
      <c r="H112" s="25"/>
      <c r="I112" s="15"/>
      <c r="J112" s="10"/>
      <c r="K112" s="10"/>
      <c r="L112" s="15"/>
      <c r="M112" s="15"/>
      <c r="N112" s="26"/>
      <c r="O112" s="15"/>
      <c r="P112" s="15"/>
      <c r="Q112" s="27"/>
      <c r="R112" s="27"/>
      <c r="S112" s="18"/>
      <c r="T112" s="23"/>
      <c r="U112" s="115"/>
      <c r="V112" s="66"/>
      <c r="W112" s="27"/>
      <c r="X112" s="25"/>
      <c r="Y112" s="15"/>
      <c r="Z112" s="10"/>
      <c r="AA112" s="10"/>
      <c r="AB112" s="15"/>
      <c r="AC112" s="15"/>
      <c r="AD112" s="26"/>
      <c r="AE112" s="15"/>
      <c r="AF112" s="15"/>
      <c r="AG112" s="27"/>
      <c r="AH112" s="27"/>
      <c r="AI112" s="18"/>
      <c r="AJ112" s="18"/>
      <c r="AK112" s="115"/>
      <c r="AL112" s="13"/>
      <c r="AM112" s="27"/>
      <c r="AN112" s="25"/>
      <c r="AO112" s="15"/>
      <c r="AP112" s="10"/>
      <c r="AQ112" s="10"/>
      <c r="AR112" s="15"/>
      <c r="AS112" s="15"/>
      <c r="AT112" s="26"/>
      <c r="AU112" s="15"/>
      <c r="AV112" s="15"/>
      <c r="AW112" s="27"/>
      <c r="AX112" s="27"/>
      <c r="AY112" s="18"/>
      <c r="AZ112" s="18"/>
      <c r="BA112" s="115"/>
      <c r="BB112" s="13"/>
      <c r="BC112" s="27"/>
      <c r="BD112" s="25"/>
      <c r="BE112" s="15"/>
      <c r="BF112" s="10"/>
      <c r="BG112" s="10"/>
      <c r="BH112" s="15"/>
      <c r="BI112" s="15"/>
      <c r="BJ112" s="26"/>
      <c r="BK112" s="15"/>
      <c r="BL112" s="15"/>
      <c r="BM112" s="27"/>
      <c r="BN112" s="27"/>
      <c r="BO112" s="18"/>
      <c r="BP112" s="18"/>
      <c r="BQ112" s="115"/>
      <c r="BR112" s="13"/>
      <c r="BS112" s="27"/>
      <c r="BT112" s="25"/>
      <c r="BU112" s="15"/>
      <c r="BV112" s="10"/>
      <c r="BW112" s="10"/>
      <c r="BX112" s="15"/>
      <c r="BY112" s="15"/>
      <c r="BZ112" s="26"/>
      <c r="CA112" s="15"/>
      <c r="CB112" s="15"/>
      <c r="CC112" s="27"/>
      <c r="CD112" s="27"/>
      <c r="CE112" s="18"/>
      <c r="CF112" s="18"/>
      <c r="CG112" s="115"/>
      <c r="CH112" s="13"/>
      <c r="CI112" s="27"/>
      <c r="CJ112" s="25"/>
      <c r="CK112" s="15"/>
      <c r="CL112" s="10"/>
      <c r="CM112" s="10"/>
      <c r="CN112" s="15"/>
      <c r="CO112" s="15"/>
      <c r="CP112" s="26"/>
      <c r="CQ112" s="15"/>
      <c r="CR112" s="15"/>
      <c r="CS112" s="27"/>
      <c r="CT112" s="27"/>
      <c r="CU112" s="18"/>
      <c r="CV112" s="23"/>
      <c r="CW112" s="115"/>
      <c r="CX112" s="98"/>
      <c r="CY112" s="27"/>
      <c r="CZ112" s="77"/>
      <c r="DA112" s="15"/>
      <c r="DB112" s="78"/>
      <c r="DC112" s="78"/>
      <c r="DD112" s="15"/>
      <c r="DE112" s="15"/>
      <c r="DF112" s="26"/>
      <c r="DG112" s="15"/>
      <c r="DH112" s="79"/>
      <c r="DI112" s="27"/>
      <c r="DJ112" s="27"/>
      <c r="DK112" s="18"/>
      <c r="DL112" s="18"/>
      <c r="DM112" s="115"/>
      <c r="DN112" s="98"/>
      <c r="DO112" s="27"/>
      <c r="DP112" s="77"/>
      <c r="DQ112" s="15"/>
      <c r="DR112" s="78"/>
      <c r="DS112" s="78"/>
      <c r="DT112" s="15"/>
      <c r="DU112" s="15"/>
      <c r="DV112" s="26"/>
      <c r="DW112" s="15"/>
      <c r="DX112" s="79"/>
      <c r="DY112" s="27"/>
      <c r="DZ112" s="27"/>
      <c r="EA112" s="18"/>
      <c r="EB112" s="18"/>
      <c r="EC112" s="24"/>
      <c r="ED112" s="98"/>
      <c r="EE112" s="27"/>
      <c r="EF112" s="77"/>
      <c r="EG112" s="15"/>
      <c r="EH112" s="78"/>
      <c r="EI112" s="78"/>
      <c r="EJ112" s="15"/>
      <c r="EK112" s="15"/>
      <c r="EL112" s="26"/>
      <c r="EM112" s="15"/>
      <c r="EN112" s="79"/>
      <c r="EO112" s="27"/>
      <c r="EP112" s="27"/>
      <c r="EQ112" s="18"/>
      <c r="ER112" s="18"/>
      <c r="ES112" s="115"/>
      <c r="ET112" s="98"/>
      <c r="EU112" s="27"/>
      <c r="EV112" s="77"/>
      <c r="EW112" s="15"/>
      <c r="EX112" s="78"/>
      <c r="EY112" s="78"/>
      <c r="EZ112" s="15"/>
      <c r="FA112" s="15"/>
      <c r="FB112" s="26" t="s">
        <v>29</v>
      </c>
      <c r="FC112" s="15"/>
      <c r="FD112" s="79"/>
      <c r="FE112" s="27"/>
      <c r="FF112" s="27">
        <v>40.904000000000003</v>
      </c>
      <c r="FG112" s="18"/>
      <c r="FH112" s="23" t="s">
        <v>97</v>
      </c>
      <c r="FI112" s="115"/>
      <c r="FJ112" s="98">
        <v>40.804000000000002</v>
      </c>
      <c r="FK112" s="120"/>
    </row>
    <row r="113" spans="1:167" hidden="1" x14ac:dyDescent="0.25">
      <c r="A113" s="90">
        <v>4</v>
      </c>
      <c r="B113" s="10"/>
      <c r="C113" s="21"/>
      <c r="D113" s="10"/>
      <c r="E113" s="10"/>
      <c r="F113" s="20"/>
      <c r="G113" s="10"/>
      <c r="H113" s="25"/>
      <c r="I113" s="10"/>
      <c r="J113" s="10"/>
      <c r="K113" s="10"/>
      <c r="L113" s="10"/>
      <c r="M113" s="20"/>
      <c r="N113" s="18"/>
      <c r="O113" s="20"/>
      <c r="P113" s="22"/>
      <c r="Q113" s="20"/>
      <c r="R113" s="20"/>
      <c r="S113" s="18"/>
      <c r="T113" s="20"/>
      <c r="U113" s="99"/>
      <c r="V113" s="67"/>
      <c r="W113" s="10"/>
      <c r="X113" s="25"/>
      <c r="Y113" s="10"/>
      <c r="Z113" s="10"/>
      <c r="AA113" s="10"/>
      <c r="AB113" s="10"/>
      <c r="AC113" s="20"/>
      <c r="AD113" s="18"/>
      <c r="AE113" s="20"/>
      <c r="AF113" s="22"/>
      <c r="AG113" s="20"/>
      <c r="AH113" s="20"/>
      <c r="AI113" s="18"/>
      <c r="AJ113" s="20"/>
      <c r="AK113" s="99"/>
      <c r="AL113" s="20"/>
      <c r="AM113" s="10"/>
      <c r="AN113" s="25"/>
      <c r="AO113" s="10"/>
      <c r="AP113" s="10"/>
      <c r="AQ113" s="10"/>
      <c r="AR113" s="10"/>
      <c r="AS113" s="20"/>
      <c r="AT113" s="18"/>
      <c r="AU113" s="20"/>
      <c r="AV113" s="22"/>
      <c r="AW113" s="20"/>
      <c r="AX113" s="20"/>
      <c r="AY113" s="18"/>
      <c r="AZ113" s="20"/>
      <c r="BA113" s="99"/>
      <c r="BB113" s="20"/>
      <c r="BC113" s="10"/>
      <c r="BD113" s="25"/>
      <c r="BE113" s="10"/>
      <c r="BF113" s="10"/>
      <c r="BG113" s="10"/>
      <c r="BH113" s="10"/>
      <c r="BI113" s="20"/>
      <c r="BJ113" s="18"/>
      <c r="BK113" s="20"/>
      <c r="BL113" s="22"/>
      <c r="BM113" s="20"/>
      <c r="BN113" s="20"/>
      <c r="BO113" s="18"/>
      <c r="BP113" s="20"/>
      <c r="BQ113" s="99"/>
      <c r="BR113" s="20"/>
      <c r="BS113" s="10"/>
      <c r="BT113" s="25"/>
      <c r="BU113" s="10"/>
      <c r="BV113" s="10"/>
      <c r="BW113" s="10"/>
      <c r="BX113" s="10"/>
      <c r="BY113" s="20"/>
      <c r="BZ113" s="18"/>
      <c r="CA113" s="20"/>
      <c r="CB113" s="22"/>
      <c r="CC113" s="20"/>
      <c r="CD113" s="20"/>
      <c r="CE113" s="18"/>
      <c r="CF113" s="20"/>
      <c r="CG113" s="99"/>
      <c r="CH113" s="20"/>
      <c r="CI113" s="10"/>
      <c r="CJ113" s="25"/>
      <c r="CK113" s="10"/>
      <c r="CL113" s="10"/>
      <c r="CM113" s="10"/>
      <c r="CN113" s="10"/>
      <c r="CO113" s="20"/>
      <c r="CP113" s="18"/>
      <c r="CQ113" s="20"/>
      <c r="CR113" s="22"/>
      <c r="CS113" s="20"/>
      <c r="CT113" s="20"/>
      <c r="CU113" s="18"/>
      <c r="CV113" s="20"/>
      <c r="CW113" s="99"/>
      <c r="CX113" s="20"/>
      <c r="CY113" s="10"/>
      <c r="CZ113" s="25"/>
      <c r="DA113" s="10"/>
      <c r="DB113" s="10"/>
      <c r="DC113" s="10"/>
      <c r="DD113" s="10"/>
      <c r="DE113" s="20"/>
      <c r="DF113" s="18"/>
      <c r="DG113" s="20"/>
      <c r="DH113" s="22"/>
      <c r="DI113" s="20"/>
      <c r="DJ113" s="20"/>
      <c r="DK113" s="18"/>
      <c r="DL113" s="20"/>
      <c r="DM113" s="99"/>
      <c r="DN113" s="20"/>
      <c r="DO113" s="10"/>
      <c r="DP113" s="25"/>
      <c r="DQ113" s="10"/>
      <c r="DR113" s="10"/>
      <c r="DS113" s="10"/>
      <c r="DT113" s="10"/>
      <c r="DU113" s="20"/>
      <c r="DV113" s="18"/>
      <c r="DW113" s="20"/>
      <c r="DX113" s="22"/>
      <c r="DY113" s="20"/>
      <c r="DZ113" s="20"/>
      <c r="EA113" s="18"/>
      <c r="EB113" s="20"/>
      <c r="EC113" s="20"/>
      <c r="ED113" s="20"/>
      <c r="EE113" s="10"/>
      <c r="EF113" s="25"/>
      <c r="EG113" s="10"/>
      <c r="EH113" s="10"/>
      <c r="EI113" s="10"/>
      <c r="EJ113" s="10"/>
      <c r="EK113" s="20"/>
      <c r="EL113" s="18"/>
      <c r="EM113" s="20"/>
      <c r="EN113" s="22"/>
      <c r="EO113" s="20"/>
      <c r="EP113" s="20"/>
      <c r="EQ113" s="18"/>
      <c r="ER113" s="20"/>
      <c r="ES113" s="99"/>
      <c r="ET113" s="20"/>
      <c r="EU113" s="10"/>
      <c r="EV113" s="25"/>
      <c r="EW113" s="10"/>
      <c r="EX113" s="10"/>
      <c r="EY113" s="10"/>
      <c r="EZ113" s="10"/>
      <c r="FA113" s="20"/>
      <c r="FB113" s="18"/>
      <c r="FC113" s="20"/>
      <c r="FD113" s="22"/>
      <c r="FE113" s="20"/>
      <c r="FF113" s="20"/>
      <c r="FG113" s="18"/>
      <c r="FH113" s="20"/>
      <c r="FI113" s="99"/>
      <c r="FJ113" s="20"/>
      <c r="FK113" s="37"/>
    </row>
    <row r="114" spans="1:167" hidden="1" x14ac:dyDescent="0.25">
      <c r="A114" s="90"/>
      <c r="B114" s="10"/>
      <c r="C114" s="21"/>
      <c r="D114" s="20"/>
      <c r="E114" s="10"/>
      <c r="F114" s="20"/>
      <c r="G114" s="10"/>
      <c r="H114" s="25"/>
      <c r="I114" s="10"/>
      <c r="J114" s="10"/>
      <c r="K114" s="10"/>
      <c r="L114" s="10"/>
      <c r="M114" s="10"/>
      <c r="N114" s="26"/>
      <c r="O114" s="10"/>
      <c r="P114" s="15"/>
      <c r="Q114" s="10"/>
      <c r="R114" s="10"/>
      <c r="S114" s="26"/>
      <c r="T114" s="20"/>
      <c r="U114" s="99"/>
      <c r="V114" s="67"/>
      <c r="W114" s="10"/>
      <c r="X114" s="25"/>
      <c r="Y114" s="10"/>
      <c r="Z114" s="10"/>
      <c r="AA114" s="10"/>
      <c r="AB114" s="10"/>
      <c r="AC114" s="10"/>
      <c r="AD114" s="26"/>
      <c r="AE114" s="10"/>
      <c r="AF114" s="15"/>
      <c r="AG114" s="10"/>
      <c r="AH114" s="10"/>
      <c r="AI114" s="26"/>
      <c r="AJ114" s="20"/>
      <c r="AK114" s="99"/>
      <c r="AL114" s="20"/>
      <c r="AM114" s="10"/>
      <c r="AN114" s="25"/>
      <c r="AO114" s="10"/>
      <c r="AP114" s="10"/>
      <c r="AQ114" s="10"/>
      <c r="AR114" s="10"/>
      <c r="AS114" s="10"/>
      <c r="AT114" s="26"/>
      <c r="AU114" s="10"/>
      <c r="AV114" s="15"/>
      <c r="AW114" s="10"/>
      <c r="AX114" s="10"/>
      <c r="AY114" s="26"/>
      <c r="AZ114" s="20"/>
      <c r="BA114" s="99"/>
      <c r="BB114" s="20"/>
      <c r="BC114" s="10"/>
      <c r="BD114" s="25"/>
      <c r="BE114" s="10"/>
      <c r="BF114" s="10"/>
      <c r="BG114" s="10"/>
      <c r="BH114" s="10"/>
      <c r="BI114" s="10"/>
      <c r="BJ114" s="26"/>
      <c r="BK114" s="10"/>
      <c r="BL114" s="15"/>
      <c r="BM114" s="10"/>
      <c r="BN114" s="10"/>
      <c r="BO114" s="26"/>
      <c r="BP114" s="20"/>
      <c r="BQ114" s="99"/>
      <c r="BR114" s="20"/>
      <c r="BS114" s="10"/>
      <c r="BT114" s="25"/>
      <c r="BU114" s="10"/>
      <c r="BV114" s="10"/>
      <c r="BW114" s="10"/>
      <c r="BX114" s="10"/>
      <c r="BY114" s="10"/>
      <c r="BZ114" s="26"/>
      <c r="CA114" s="10"/>
      <c r="CB114" s="15"/>
      <c r="CC114" s="10"/>
      <c r="CD114" s="10"/>
      <c r="CE114" s="26"/>
      <c r="CF114" s="20"/>
      <c r="CG114" s="99"/>
      <c r="CH114" s="20"/>
      <c r="CI114" s="10"/>
      <c r="CJ114" s="25"/>
      <c r="CK114" s="10"/>
      <c r="CL114" s="10"/>
      <c r="CM114" s="10"/>
      <c r="CN114" s="10"/>
      <c r="CO114" s="10"/>
      <c r="CP114" s="26"/>
      <c r="CQ114" s="10"/>
      <c r="CR114" s="15"/>
      <c r="CS114" s="10"/>
      <c r="CT114" s="10"/>
      <c r="CU114" s="26"/>
      <c r="CV114" s="20"/>
      <c r="CW114" s="99"/>
      <c r="CX114" s="20"/>
      <c r="CY114" s="10"/>
      <c r="CZ114" s="25"/>
      <c r="DA114" s="10"/>
      <c r="DB114" s="10"/>
      <c r="DC114" s="10"/>
      <c r="DD114" s="10"/>
      <c r="DE114" s="10"/>
      <c r="DF114" s="26"/>
      <c r="DG114" s="10"/>
      <c r="DH114" s="15"/>
      <c r="DI114" s="10"/>
      <c r="DJ114" s="10"/>
      <c r="DK114" s="26"/>
      <c r="DL114" s="20"/>
      <c r="DM114" s="99"/>
      <c r="DN114" s="20"/>
      <c r="DO114" s="10"/>
      <c r="DP114" s="25"/>
      <c r="DQ114" s="10"/>
      <c r="DR114" s="10"/>
      <c r="DS114" s="10"/>
      <c r="DT114" s="10"/>
      <c r="DU114" s="10"/>
      <c r="DV114" s="26"/>
      <c r="DW114" s="10"/>
      <c r="DX114" s="15"/>
      <c r="DY114" s="10"/>
      <c r="DZ114" s="10"/>
      <c r="EA114" s="26"/>
      <c r="EB114" s="20"/>
      <c r="EC114" s="10"/>
      <c r="ED114" s="20"/>
      <c r="EE114" s="10"/>
      <c r="EF114" s="25"/>
      <c r="EG114" s="10"/>
      <c r="EH114" s="10"/>
      <c r="EI114" s="10"/>
      <c r="EJ114" s="10"/>
      <c r="EK114" s="10"/>
      <c r="EL114" s="26"/>
      <c r="EM114" s="10"/>
      <c r="EN114" s="15"/>
      <c r="EO114" s="10"/>
      <c r="EP114" s="10"/>
      <c r="EQ114" s="26"/>
      <c r="ER114" s="20"/>
      <c r="ES114" s="99"/>
      <c r="ET114" s="20"/>
      <c r="EU114" s="10"/>
      <c r="EV114" s="25"/>
      <c r="EW114" s="10"/>
      <c r="EX114" s="10"/>
      <c r="EY114" s="10"/>
      <c r="EZ114" s="10"/>
      <c r="FA114" s="10"/>
      <c r="FB114" s="26"/>
      <c r="FC114" s="10"/>
      <c r="FD114" s="15"/>
      <c r="FE114" s="10"/>
      <c r="FF114" s="10"/>
      <c r="FG114" s="26"/>
      <c r="FH114" s="20"/>
      <c r="FI114" s="99"/>
      <c r="FJ114" s="20"/>
      <c r="FK114" s="37"/>
    </row>
    <row r="115" spans="1:167" hidden="1" x14ac:dyDescent="0.25">
      <c r="A115" s="90"/>
      <c r="B115" s="10"/>
      <c r="C115" s="21"/>
      <c r="D115" s="20"/>
      <c r="E115" s="10"/>
      <c r="F115" s="20"/>
      <c r="G115" s="10"/>
      <c r="H115" s="25"/>
      <c r="I115" s="10"/>
      <c r="J115" s="10"/>
      <c r="K115" s="10"/>
      <c r="L115" s="10"/>
      <c r="M115" s="10"/>
      <c r="N115" s="26"/>
      <c r="O115" s="10"/>
      <c r="P115" s="15"/>
      <c r="Q115" s="10"/>
      <c r="R115" s="10"/>
      <c r="S115" s="26"/>
      <c r="T115" s="20"/>
      <c r="U115" s="99"/>
      <c r="V115" s="67"/>
      <c r="W115" s="10"/>
      <c r="X115" s="25"/>
      <c r="Y115" s="10"/>
      <c r="Z115" s="10"/>
      <c r="AA115" s="10"/>
      <c r="AB115" s="10"/>
      <c r="AC115" s="10"/>
      <c r="AD115" s="26"/>
      <c r="AE115" s="10"/>
      <c r="AF115" s="15"/>
      <c r="AG115" s="10"/>
      <c r="AH115" s="10"/>
      <c r="AI115" s="26"/>
      <c r="AJ115" s="20"/>
      <c r="AK115" s="99"/>
      <c r="AL115" s="20"/>
      <c r="AM115" s="10"/>
      <c r="AN115" s="25"/>
      <c r="AO115" s="10"/>
      <c r="AP115" s="10"/>
      <c r="AQ115" s="10"/>
      <c r="AR115" s="10"/>
      <c r="AS115" s="10"/>
      <c r="AT115" s="26"/>
      <c r="AU115" s="10"/>
      <c r="AV115" s="15"/>
      <c r="AW115" s="10"/>
      <c r="AX115" s="10"/>
      <c r="AY115" s="26"/>
      <c r="AZ115" s="20"/>
      <c r="BA115" s="99"/>
      <c r="BB115" s="20"/>
      <c r="BC115" s="10"/>
      <c r="BD115" s="25"/>
      <c r="BE115" s="10"/>
      <c r="BF115" s="10"/>
      <c r="BG115" s="10"/>
      <c r="BH115" s="10"/>
      <c r="BI115" s="10"/>
      <c r="BJ115" s="26"/>
      <c r="BK115" s="10"/>
      <c r="BL115" s="15"/>
      <c r="BM115" s="10"/>
      <c r="BN115" s="10"/>
      <c r="BO115" s="26"/>
      <c r="BP115" s="20"/>
      <c r="BQ115" s="99"/>
      <c r="BR115" s="20"/>
      <c r="BS115" s="10"/>
      <c r="BT115" s="25"/>
      <c r="BU115" s="10"/>
      <c r="BV115" s="10"/>
      <c r="BW115" s="10"/>
      <c r="BX115" s="10"/>
      <c r="BY115" s="10"/>
      <c r="BZ115" s="26"/>
      <c r="CA115" s="10"/>
      <c r="CB115" s="15"/>
      <c r="CC115" s="10"/>
      <c r="CD115" s="10"/>
      <c r="CE115" s="26"/>
      <c r="CF115" s="20"/>
      <c r="CG115" s="99"/>
      <c r="CH115" s="20"/>
      <c r="CI115" s="10"/>
      <c r="CJ115" s="25"/>
      <c r="CK115" s="10"/>
      <c r="CL115" s="10"/>
      <c r="CM115" s="10"/>
      <c r="CN115" s="10"/>
      <c r="CO115" s="10"/>
      <c r="CP115" s="26"/>
      <c r="CQ115" s="10"/>
      <c r="CR115" s="15"/>
      <c r="CS115" s="10"/>
      <c r="CT115" s="10"/>
      <c r="CU115" s="26"/>
      <c r="CV115" s="20"/>
      <c r="CW115" s="99"/>
      <c r="CX115" s="20"/>
      <c r="CY115" s="10"/>
      <c r="CZ115" s="25"/>
      <c r="DA115" s="10"/>
      <c r="DB115" s="10"/>
      <c r="DC115" s="10"/>
      <c r="DD115" s="10"/>
      <c r="DE115" s="10"/>
      <c r="DF115" s="26"/>
      <c r="DG115" s="10"/>
      <c r="DH115" s="15"/>
      <c r="DI115" s="10"/>
      <c r="DJ115" s="10"/>
      <c r="DK115" s="26"/>
      <c r="DL115" s="20"/>
      <c r="DM115" s="99"/>
      <c r="DN115" s="20"/>
      <c r="DO115" s="10"/>
      <c r="DP115" s="25"/>
      <c r="DQ115" s="10"/>
      <c r="DR115" s="10"/>
      <c r="DS115" s="10"/>
      <c r="DT115" s="10"/>
      <c r="DU115" s="10"/>
      <c r="DV115" s="26"/>
      <c r="DW115" s="10"/>
      <c r="DX115" s="15"/>
      <c r="DY115" s="10"/>
      <c r="DZ115" s="10"/>
      <c r="EA115" s="26"/>
      <c r="EB115" s="20"/>
      <c r="EC115" s="10"/>
      <c r="ED115" s="20"/>
      <c r="EE115" s="10"/>
      <c r="EF115" s="25"/>
      <c r="EG115" s="10"/>
      <c r="EH115" s="10"/>
      <c r="EI115" s="10"/>
      <c r="EJ115" s="10"/>
      <c r="EK115" s="10"/>
      <c r="EL115" s="26"/>
      <c r="EM115" s="10"/>
      <c r="EN115" s="15"/>
      <c r="EO115" s="10"/>
      <c r="EP115" s="10"/>
      <c r="EQ115" s="26"/>
      <c r="ER115" s="20"/>
      <c r="ES115" s="99"/>
      <c r="ET115" s="20"/>
      <c r="EU115" s="10"/>
      <c r="EV115" s="25"/>
      <c r="EW115" s="10"/>
      <c r="EX115" s="10"/>
      <c r="EY115" s="10"/>
      <c r="EZ115" s="10"/>
      <c r="FA115" s="10"/>
      <c r="FB115" s="26"/>
      <c r="FC115" s="10"/>
      <c r="FD115" s="15"/>
      <c r="FE115" s="10"/>
      <c r="FF115" s="10"/>
      <c r="FG115" s="26"/>
      <c r="FH115" s="20"/>
      <c r="FI115" s="99"/>
      <c r="FJ115" s="20"/>
      <c r="FK115" s="37"/>
    </row>
    <row r="116" spans="1:167" hidden="1" x14ac:dyDescent="0.25">
      <c r="A116" s="90"/>
      <c r="B116" s="10"/>
      <c r="C116" s="21"/>
      <c r="D116" s="20"/>
      <c r="E116" s="10"/>
      <c r="F116" s="20"/>
      <c r="G116" s="10"/>
      <c r="H116" s="25"/>
      <c r="I116" s="10"/>
      <c r="J116" s="10"/>
      <c r="K116" s="10"/>
      <c r="L116" s="10"/>
      <c r="M116" s="10"/>
      <c r="N116" s="26"/>
      <c r="O116" s="10"/>
      <c r="P116" s="15"/>
      <c r="Q116" s="10"/>
      <c r="R116" s="10"/>
      <c r="S116" s="26"/>
      <c r="T116" s="10"/>
      <c r="U116" s="99"/>
      <c r="V116" s="67"/>
      <c r="W116" s="10"/>
      <c r="X116" s="25"/>
      <c r="Y116" s="10"/>
      <c r="Z116" s="10"/>
      <c r="AA116" s="10"/>
      <c r="AB116" s="10"/>
      <c r="AC116" s="10"/>
      <c r="AD116" s="26"/>
      <c r="AE116" s="10"/>
      <c r="AF116" s="15"/>
      <c r="AG116" s="10"/>
      <c r="AH116" s="10"/>
      <c r="AI116" s="26"/>
      <c r="AJ116" s="10"/>
      <c r="AK116" s="99"/>
      <c r="AL116" s="20"/>
      <c r="AM116" s="10"/>
      <c r="AN116" s="25"/>
      <c r="AO116" s="10"/>
      <c r="AP116" s="10"/>
      <c r="AQ116" s="10"/>
      <c r="AR116" s="10"/>
      <c r="AS116" s="10"/>
      <c r="AT116" s="26"/>
      <c r="AU116" s="10"/>
      <c r="AV116" s="15"/>
      <c r="AW116" s="10"/>
      <c r="AX116" s="10"/>
      <c r="AY116" s="26"/>
      <c r="AZ116" s="10"/>
      <c r="BA116" s="99"/>
      <c r="BB116" s="20"/>
      <c r="BC116" s="10"/>
      <c r="BD116" s="25"/>
      <c r="BE116" s="10"/>
      <c r="BF116" s="10"/>
      <c r="BG116" s="10"/>
      <c r="BH116" s="10"/>
      <c r="BI116" s="10"/>
      <c r="BJ116" s="26"/>
      <c r="BK116" s="10"/>
      <c r="BL116" s="15"/>
      <c r="BM116" s="10"/>
      <c r="BN116" s="10"/>
      <c r="BO116" s="26"/>
      <c r="BP116" s="10"/>
      <c r="BQ116" s="99"/>
      <c r="BR116" s="20"/>
      <c r="BS116" s="10"/>
      <c r="BT116" s="25"/>
      <c r="BU116" s="10"/>
      <c r="BV116" s="10"/>
      <c r="BW116" s="10"/>
      <c r="BX116" s="10"/>
      <c r="BY116" s="10"/>
      <c r="BZ116" s="26"/>
      <c r="CA116" s="10"/>
      <c r="CB116" s="15"/>
      <c r="CC116" s="10"/>
      <c r="CD116" s="10"/>
      <c r="CE116" s="26"/>
      <c r="CF116" s="10"/>
      <c r="CG116" s="99"/>
      <c r="CH116" s="20"/>
      <c r="CI116" s="10"/>
      <c r="CJ116" s="25"/>
      <c r="CK116" s="10"/>
      <c r="CL116" s="10"/>
      <c r="CM116" s="10"/>
      <c r="CN116" s="10"/>
      <c r="CO116" s="10"/>
      <c r="CP116" s="26"/>
      <c r="CQ116" s="10"/>
      <c r="CR116" s="15"/>
      <c r="CS116" s="10"/>
      <c r="CT116" s="10"/>
      <c r="CU116" s="26"/>
      <c r="CV116" s="10"/>
      <c r="CW116" s="99"/>
      <c r="CX116" s="20"/>
      <c r="CY116" s="10"/>
      <c r="CZ116" s="25"/>
      <c r="DA116" s="10"/>
      <c r="DB116" s="10"/>
      <c r="DC116" s="10"/>
      <c r="DD116" s="10"/>
      <c r="DE116" s="10"/>
      <c r="DF116" s="26"/>
      <c r="DG116" s="10"/>
      <c r="DH116" s="15"/>
      <c r="DI116" s="10"/>
      <c r="DJ116" s="10"/>
      <c r="DK116" s="26"/>
      <c r="DL116" s="10"/>
      <c r="DM116" s="99"/>
      <c r="DN116" s="20"/>
      <c r="DO116" s="10"/>
      <c r="DP116" s="25"/>
      <c r="DQ116" s="10"/>
      <c r="DR116" s="10"/>
      <c r="DS116" s="10"/>
      <c r="DT116" s="10"/>
      <c r="DU116" s="10"/>
      <c r="DV116" s="26"/>
      <c r="DW116" s="10"/>
      <c r="DX116" s="15"/>
      <c r="DY116" s="10"/>
      <c r="DZ116" s="10"/>
      <c r="EA116" s="26"/>
      <c r="EB116" s="10"/>
      <c r="EC116" s="10"/>
      <c r="ED116" s="20"/>
      <c r="EE116" s="10"/>
      <c r="EF116" s="25"/>
      <c r="EG116" s="10"/>
      <c r="EH116" s="10"/>
      <c r="EI116" s="10"/>
      <c r="EJ116" s="10"/>
      <c r="EK116" s="10"/>
      <c r="EL116" s="26"/>
      <c r="EM116" s="10"/>
      <c r="EN116" s="15"/>
      <c r="EO116" s="10"/>
      <c r="EP116" s="10"/>
      <c r="EQ116" s="26"/>
      <c r="ER116" s="10"/>
      <c r="ES116" s="99"/>
      <c r="ET116" s="20"/>
      <c r="EU116" s="10"/>
      <c r="EV116" s="25"/>
      <c r="EW116" s="10"/>
      <c r="EX116" s="10"/>
      <c r="EY116" s="10"/>
      <c r="EZ116" s="10"/>
      <c r="FA116" s="10"/>
      <c r="FB116" s="26"/>
      <c r="FC116" s="10"/>
      <c r="FD116" s="15"/>
      <c r="FE116" s="10"/>
      <c r="FF116" s="10"/>
      <c r="FG116" s="26"/>
      <c r="FH116" s="10"/>
      <c r="FI116" s="99"/>
      <c r="FJ116" s="20"/>
      <c r="FK116" s="37"/>
    </row>
    <row r="117" spans="1:167" hidden="1" x14ac:dyDescent="0.25">
      <c r="A117" s="90"/>
      <c r="B117" s="10"/>
      <c r="C117" s="21"/>
      <c r="D117" s="20"/>
      <c r="E117" s="10"/>
      <c r="F117" s="20"/>
      <c r="G117" s="10"/>
      <c r="H117" s="25"/>
      <c r="I117" s="10"/>
      <c r="J117" s="10"/>
      <c r="K117" s="10"/>
      <c r="L117" s="10"/>
      <c r="M117" s="10"/>
      <c r="N117" s="26"/>
      <c r="O117" s="10"/>
      <c r="P117" s="15"/>
      <c r="Q117" s="10"/>
      <c r="R117" s="10"/>
      <c r="S117" s="26"/>
      <c r="T117" s="10"/>
      <c r="U117" s="99"/>
      <c r="V117" s="67"/>
      <c r="W117" s="10"/>
      <c r="X117" s="25"/>
      <c r="Y117" s="10"/>
      <c r="Z117" s="10"/>
      <c r="AA117" s="10"/>
      <c r="AB117" s="10"/>
      <c r="AC117" s="10"/>
      <c r="AD117" s="26"/>
      <c r="AE117" s="10"/>
      <c r="AF117" s="15"/>
      <c r="AG117" s="10"/>
      <c r="AH117" s="10"/>
      <c r="AI117" s="26"/>
      <c r="AJ117" s="10"/>
      <c r="AK117" s="99"/>
      <c r="AL117" s="20"/>
      <c r="AM117" s="10"/>
      <c r="AN117" s="25"/>
      <c r="AO117" s="10"/>
      <c r="AP117" s="10"/>
      <c r="AQ117" s="10"/>
      <c r="AR117" s="10"/>
      <c r="AS117" s="10"/>
      <c r="AT117" s="26"/>
      <c r="AU117" s="10"/>
      <c r="AV117" s="15"/>
      <c r="AW117" s="10"/>
      <c r="AX117" s="10"/>
      <c r="AY117" s="26"/>
      <c r="AZ117" s="10"/>
      <c r="BA117" s="99"/>
      <c r="BB117" s="20"/>
      <c r="BC117" s="10"/>
      <c r="BD117" s="25"/>
      <c r="BE117" s="10"/>
      <c r="BF117" s="10"/>
      <c r="BG117" s="10"/>
      <c r="BH117" s="10"/>
      <c r="BI117" s="10"/>
      <c r="BJ117" s="26"/>
      <c r="BK117" s="10"/>
      <c r="BL117" s="15"/>
      <c r="BM117" s="10"/>
      <c r="BN117" s="10"/>
      <c r="BO117" s="26"/>
      <c r="BP117" s="10"/>
      <c r="BQ117" s="99"/>
      <c r="BR117" s="20"/>
      <c r="BS117" s="10"/>
      <c r="BT117" s="25"/>
      <c r="BU117" s="10"/>
      <c r="BV117" s="10"/>
      <c r="BW117" s="10"/>
      <c r="BX117" s="10"/>
      <c r="BY117" s="10"/>
      <c r="BZ117" s="26"/>
      <c r="CA117" s="10"/>
      <c r="CB117" s="15"/>
      <c r="CC117" s="10"/>
      <c r="CD117" s="10"/>
      <c r="CE117" s="26"/>
      <c r="CF117" s="10"/>
      <c r="CG117" s="99"/>
      <c r="CH117" s="20"/>
      <c r="CI117" s="10"/>
      <c r="CJ117" s="25"/>
      <c r="CK117" s="10"/>
      <c r="CL117" s="10"/>
      <c r="CM117" s="10"/>
      <c r="CN117" s="10"/>
      <c r="CO117" s="10"/>
      <c r="CP117" s="26"/>
      <c r="CQ117" s="10"/>
      <c r="CR117" s="15"/>
      <c r="CS117" s="10"/>
      <c r="CT117" s="10"/>
      <c r="CU117" s="26"/>
      <c r="CV117" s="10"/>
      <c r="CW117" s="99"/>
      <c r="CX117" s="20"/>
      <c r="CY117" s="10"/>
      <c r="CZ117" s="25"/>
      <c r="DA117" s="10"/>
      <c r="DB117" s="10"/>
      <c r="DC117" s="10"/>
      <c r="DD117" s="10"/>
      <c r="DE117" s="10"/>
      <c r="DF117" s="26"/>
      <c r="DG117" s="10"/>
      <c r="DH117" s="15"/>
      <c r="DI117" s="10"/>
      <c r="DJ117" s="10"/>
      <c r="DK117" s="26"/>
      <c r="DL117" s="10"/>
      <c r="DM117" s="99"/>
      <c r="DN117" s="20"/>
      <c r="DO117" s="10"/>
      <c r="DP117" s="25"/>
      <c r="DQ117" s="10"/>
      <c r="DR117" s="10"/>
      <c r="DS117" s="10"/>
      <c r="DT117" s="10"/>
      <c r="DU117" s="10"/>
      <c r="DV117" s="26"/>
      <c r="DW117" s="10"/>
      <c r="DX117" s="15"/>
      <c r="DY117" s="10"/>
      <c r="DZ117" s="10"/>
      <c r="EA117" s="26"/>
      <c r="EB117" s="10"/>
      <c r="EC117" s="10"/>
      <c r="ED117" s="20"/>
      <c r="EE117" s="10"/>
      <c r="EF117" s="25"/>
      <c r="EG117" s="10"/>
      <c r="EH117" s="10"/>
      <c r="EI117" s="10"/>
      <c r="EJ117" s="10"/>
      <c r="EK117" s="10"/>
      <c r="EL117" s="26"/>
      <c r="EM117" s="10"/>
      <c r="EN117" s="15"/>
      <c r="EO117" s="10"/>
      <c r="EP117" s="10"/>
      <c r="EQ117" s="26"/>
      <c r="ER117" s="10"/>
      <c r="ES117" s="99"/>
      <c r="ET117" s="20"/>
      <c r="EU117" s="10"/>
      <c r="EV117" s="25"/>
      <c r="EW117" s="10"/>
      <c r="EX117" s="10"/>
      <c r="EY117" s="10"/>
      <c r="EZ117" s="10"/>
      <c r="FA117" s="10"/>
      <c r="FB117" s="26"/>
      <c r="FC117" s="10"/>
      <c r="FD117" s="15"/>
      <c r="FE117" s="10"/>
      <c r="FF117" s="10"/>
      <c r="FG117" s="26"/>
      <c r="FH117" s="10"/>
      <c r="FI117" s="99"/>
      <c r="FJ117" s="20"/>
      <c r="FK117" s="37"/>
    </row>
    <row r="118" spans="1:167" ht="15.75" thickTop="1" x14ac:dyDescent="0.25">
      <c r="A118" s="90"/>
      <c r="B118" s="10"/>
      <c r="C118" s="21"/>
      <c r="D118" s="20"/>
      <c r="E118" s="10"/>
      <c r="F118" s="20"/>
      <c r="G118" s="10"/>
      <c r="H118" s="25"/>
      <c r="I118" s="10"/>
      <c r="J118" s="10"/>
      <c r="K118" s="10"/>
      <c r="L118" s="10"/>
      <c r="M118" s="10"/>
      <c r="N118" s="26"/>
      <c r="O118" s="10"/>
      <c r="P118" s="15"/>
      <c r="Q118" s="10"/>
      <c r="R118" s="10"/>
      <c r="S118" s="26"/>
      <c r="T118" s="10"/>
      <c r="U118" s="99"/>
      <c r="V118" s="67"/>
      <c r="W118" s="10"/>
      <c r="X118" s="25"/>
      <c r="Y118" s="10"/>
      <c r="Z118" s="10"/>
      <c r="AA118" s="10"/>
      <c r="AB118" s="10"/>
      <c r="AC118" s="10"/>
      <c r="AD118" s="26"/>
      <c r="AE118" s="10"/>
      <c r="AF118" s="15"/>
      <c r="AG118" s="10"/>
      <c r="AH118" s="10"/>
      <c r="AI118" s="26"/>
      <c r="AJ118" s="10"/>
      <c r="AK118" s="99"/>
      <c r="AL118" s="20"/>
      <c r="AM118" s="10"/>
      <c r="AN118" s="25"/>
      <c r="AO118" s="10"/>
      <c r="AP118" s="10"/>
      <c r="AQ118" s="10"/>
      <c r="AR118" s="10"/>
      <c r="AS118" s="10"/>
      <c r="AT118" s="26"/>
      <c r="AU118" s="10"/>
      <c r="AV118" s="15"/>
      <c r="AW118" s="10"/>
      <c r="AX118" s="10"/>
      <c r="AY118" s="26"/>
      <c r="AZ118" s="10"/>
      <c r="BA118" s="99"/>
      <c r="BB118" s="20"/>
      <c r="BC118" s="10"/>
      <c r="BD118" s="25"/>
      <c r="BE118" s="10"/>
      <c r="BF118" s="10"/>
      <c r="BG118" s="10"/>
      <c r="BH118" s="10"/>
      <c r="BI118" s="10"/>
      <c r="BJ118" s="26"/>
      <c r="BK118" s="10"/>
      <c r="BL118" s="15"/>
      <c r="BM118" s="10"/>
      <c r="BN118" s="10"/>
      <c r="BO118" s="26"/>
      <c r="BP118" s="10"/>
      <c r="BQ118" s="99"/>
      <c r="BR118" s="20"/>
      <c r="BS118" s="10"/>
      <c r="BT118" s="25"/>
      <c r="BU118" s="10"/>
      <c r="BV118" s="10"/>
      <c r="BW118" s="10"/>
      <c r="BX118" s="10"/>
      <c r="BY118" s="10"/>
      <c r="BZ118" s="26"/>
      <c r="CA118" s="10"/>
      <c r="CB118" s="15"/>
      <c r="CC118" s="10"/>
      <c r="CD118" s="10"/>
      <c r="CE118" s="26"/>
      <c r="CF118" s="10"/>
      <c r="CG118" s="99"/>
      <c r="CH118" s="20"/>
      <c r="CI118" s="10"/>
      <c r="CJ118" s="25"/>
      <c r="CK118" s="10"/>
      <c r="CL118" s="10"/>
      <c r="CM118" s="10"/>
      <c r="CN118" s="10"/>
      <c r="CO118" s="10"/>
      <c r="CP118" s="26"/>
      <c r="CQ118" s="10"/>
      <c r="CR118" s="15"/>
      <c r="CS118" s="10"/>
      <c r="CT118" s="10"/>
      <c r="CU118" s="26"/>
      <c r="CV118" s="10"/>
      <c r="CW118" s="99"/>
      <c r="CX118" s="20"/>
      <c r="CY118" s="10"/>
      <c r="CZ118" s="25"/>
      <c r="DA118" s="10"/>
      <c r="DB118" s="10"/>
      <c r="DC118" s="10"/>
      <c r="DD118" s="10"/>
      <c r="DE118" s="10"/>
      <c r="DF118" s="26"/>
      <c r="DG118" s="10"/>
      <c r="DH118" s="15"/>
      <c r="DI118" s="10"/>
      <c r="DJ118" s="10"/>
      <c r="DK118" s="26"/>
      <c r="DL118" s="10"/>
      <c r="DM118" s="99"/>
      <c r="DN118" s="20"/>
      <c r="DO118" s="10"/>
      <c r="DP118" s="25"/>
      <c r="DQ118" s="10"/>
      <c r="DR118" s="10"/>
      <c r="DS118" s="10"/>
      <c r="DT118" s="10"/>
      <c r="DU118" s="10"/>
      <c r="DV118" s="26"/>
      <c r="DW118" s="10"/>
      <c r="DX118" s="15"/>
      <c r="DY118" s="10"/>
      <c r="DZ118" s="10"/>
      <c r="EA118" s="26"/>
      <c r="EB118" s="10"/>
      <c r="EC118" s="10"/>
      <c r="ED118" s="20"/>
      <c r="EE118" s="10"/>
      <c r="EF118" s="25"/>
      <c r="EG118" s="10"/>
      <c r="EH118" s="10"/>
      <c r="EI118" s="10"/>
      <c r="EJ118" s="10"/>
      <c r="EK118" s="10"/>
      <c r="EL118" s="26"/>
      <c r="EM118" s="10"/>
      <c r="EN118" s="15"/>
      <c r="EO118" s="10"/>
      <c r="EP118" s="10"/>
      <c r="EQ118" s="26"/>
      <c r="ER118" s="10"/>
      <c r="ES118" s="99"/>
      <c r="ET118" s="20"/>
      <c r="EU118" s="10"/>
      <c r="EV118" s="25"/>
      <c r="EW118" s="10"/>
      <c r="EX118" s="10"/>
      <c r="EY118" s="10"/>
      <c r="EZ118" s="10"/>
      <c r="FA118" s="10"/>
      <c r="FB118" s="26"/>
      <c r="FC118" s="10"/>
      <c r="FD118" s="15"/>
      <c r="FE118" s="10"/>
      <c r="FF118" s="10"/>
      <c r="FG118" s="26"/>
      <c r="FH118" s="10"/>
      <c r="FI118" s="99"/>
      <c r="FJ118" s="20"/>
      <c r="FK118" s="37"/>
    </row>
    <row r="119" spans="1:167" x14ac:dyDescent="0.25">
      <c r="A119" s="90"/>
      <c r="B119" s="10"/>
      <c r="C119" s="21"/>
      <c r="D119" s="20"/>
      <c r="E119" s="10"/>
      <c r="F119" s="20"/>
      <c r="G119" s="10"/>
      <c r="H119" s="25"/>
      <c r="I119" s="10"/>
      <c r="J119" s="10"/>
      <c r="K119" s="10"/>
      <c r="L119" s="10"/>
      <c r="M119" s="10"/>
      <c r="N119" s="26"/>
      <c r="O119" s="10"/>
      <c r="P119" s="15"/>
      <c r="Q119" s="10"/>
      <c r="R119" s="10"/>
      <c r="S119" s="26"/>
      <c r="T119" s="10"/>
      <c r="U119" s="99"/>
      <c r="V119" s="67"/>
      <c r="W119" s="10"/>
      <c r="X119" s="25"/>
      <c r="Y119" s="10"/>
      <c r="Z119" s="10"/>
      <c r="AA119" s="10"/>
      <c r="AB119" s="10"/>
      <c r="AC119" s="10"/>
      <c r="AD119" s="26"/>
      <c r="AE119" s="10"/>
      <c r="AF119" s="15"/>
      <c r="AG119" s="10"/>
      <c r="AH119" s="10"/>
      <c r="AI119" s="26"/>
      <c r="AJ119" s="10"/>
      <c r="AK119" s="99"/>
      <c r="AL119" s="20"/>
      <c r="AM119" s="10"/>
      <c r="AN119" s="25"/>
      <c r="AO119" s="10"/>
      <c r="AP119" s="10"/>
      <c r="AQ119" s="10"/>
      <c r="AR119" s="10"/>
      <c r="AS119" s="10"/>
      <c r="AT119" s="26"/>
      <c r="AU119" s="10"/>
      <c r="AV119" s="15"/>
      <c r="AW119" s="10"/>
      <c r="AX119" s="10"/>
      <c r="AY119" s="26"/>
      <c r="AZ119" s="10"/>
      <c r="BA119" s="99"/>
      <c r="BB119" s="20"/>
      <c r="BC119" s="10"/>
      <c r="BD119" s="25"/>
      <c r="BE119" s="10"/>
      <c r="BF119" s="10"/>
      <c r="BG119" s="10"/>
      <c r="BH119" s="10"/>
      <c r="BI119" s="10"/>
      <c r="BJ119" s="26"/>
      <c r="BK119" s="10"/>
      <c r="BL119" s="15"/>
      <c r="BM119" s="10"/>
      <c r="BN119" s="10"/>
      <c r="BO119" s="26"/>
      <c r="BP119" s="10"/>
      <c r="BQ119" s="99"/>
      <c r="BR119" s="20"/>
      <c r="BS119" s="10"/>
      <c r="BT119" s="25"/>
      <c r="BU119" s="10"/>
      <c r="BV119" s="10"/>
      <c r="BW119" s="10"/>
      <c r="BX119" s="10"/>
      <c r="BY119" s="10"/>
      <c r="BZ119" s="26"/>
      <c r="CA119" s="10"/>
      <c r="CB119" s="15"/>
      <c r="CC119" s="10"/>
      <c r="CD119" s="10"/>
      <c r="CE119" s="26"/>
      <c r="CF119" s="10"/>
      <c r="CG119" s="99"/>
      <c r="CH119" s="20"/>
      <c r="CI119" s="10"/>
      <c r="CJ119" s="25"/>
      <c r="CK119" s="10"/>
      <c r="CL119" s="10"/>
      <c r="CM119" s="10"/>
      <c r="CN119" s="10"/>
      <c r="CO119" s="10"/>
      <c r="CP119" s="26"/>
      <c r="CQ119" s="10"/>
      <c r="CR119" s="15"/>
      <c r="CS119" s="10"/>
      <c r="CT119" s="10"/>
      <c r="CU119" s="26"/>
      <c r="CV119" s="10"/>
      <c r="CW119" s="99"/>
      <c r="CX119" s="20"/>
      <c r="CY119" s="10"/>
      <c r="CZ119" s="25"/>
      <c r="DA119" s="10"/>
      <c r="DB119" s="10"/>
      <c r="DC119" s="10"/>
      <c r="DD119" s="10"/>
      <c r="DE119" s="10"/>
      <c r="DF119" s="26"/>
      <c r="DG119" s="10"/>
      <c r="DH119" s="15"/>
      <c r="DI119" s="10"/>
      <c r="DJ119" s="10"/>
      <c r="DK119" s="26"/>
      <c r="DL119" s="10"/>
      <c r="DM119" s="99"/>
      <c r="DN119" s="20"/>
      <c r="DO119" s="10"/>
      <c r="DP119" s="25"/>
      <c r="DQ119" s="10"/>
      <c r="DR119" s="10"/>
      <c r="DS119" s="10"/>
      <c r="DT119" s="10"/>
      <c r="DU119" s="10"/>
      <c r="DV119" s="26"/>
      <c r="DW119" s="10"/>
      <c r="DX119" s="15"/>
      <c r="DY119" s="10"/>
      <c r="DZ119" s="10"/>
      <c r="EA119" s="26"/>
      <c r="EB119" s="10"/>
      <c r="EC119" s="10"/>
      <c r="ED119" s="20"/>
      <c r="EE119" s="10"/>
      <c r="EF119" s="25"/>
      <c r="EG119" s="10"/>
      <c r="EH119" s="10"/>
      <c r="EI119" s="10"/>
      <c r="EJ119" s="10"/>
      <c r="EK119" s="10"/>
      <c r="EL119" s="26"/>
      <c r="EM119" s="10"/>
      <c r="EN119" s="15"/>
      <c r="EO119" s="10"/>
      <c r="EP119" s="10"/>
      <c r="EQ119" s="26"/>
      <c r="ER119" s="10"/>
      <c r="ES119" s="99"/>
      <c r="ET119" s="20"/>
      <c r="EU119" s="10"/>
      <c r="EV119" s="25"/>
      <c r="EW119" s="10"/>
      <c r="EX119" s="10"/>
      <c r="EY119" s="10"/>
      <c r="EZ119" s="10"/>
      <c r="FA119" s="10"/>
      <c r="FB119" s="26"/>
      <c r="FC119" s="10"/>
      <c r="FD119" s="15"/>
      <c r="FE119" s="10"/>
      <c r="FF119" s="10"/>
      <c r="FG119" s="26"/>
      <c r="FH119" s="10"/>
      <c r="FI119" s="99"/>
      <c r="FJ119" s="20"/>
      <c r="FK119" s="37"/>
    </row>
    <row r="120" spans="1:167" x14ac:dyDescent="0.25">
      <c r="A120" s="90"/>
      <c r="B120" s="10"/>
      <c r="C120" s="21"/>
      <c r="D120" s="20"/>
      <c r="E120" s="10"/>
      <c r="F120" s="20"/>
      <c r="G120" s="10"/>
      <c r="H120" s="25"/>
      <c r="I120" s="10"/>
      <c r="J120" s="10"/>
      <c r="K120" s="10"/>
      <c r="L120" s="10"/>
      <c r="M120" s="10"/>
      <c r="N120" s="26"/>
      <c r="O120" s="10"/>
      <c r="P120" s="15"/>
      <c r="Q120" s="10"/>
      <c r="R120" s="10"/>
      <c r="S120" s="26"/>
      <c r="T120" s="10"/>
      <c r="U120" s="99"/>
      <c r="V120" s="67"/>
      <c r="W120" s="10"/>
      <c r="X120" s="25"/>
      <c r="Y120" s="10"/>
      <c r="Z120" s="10"/>
      <c r="AA120" s="10"/>
      <c r="AB120" s="10"/>
      <c r="AC120" s="10"/>
      <c r="AD120" s="26"/>
      <c r="AE120" s="10"/>
      <c r="AF120" s="15"/>
      <c r="AG120" s="10"/>
      <c r="AH120" s="10"/>
      <c r="AI120" s="26"/>
      <c r="AJ120" s="10"/>
      <c r="AK120" s="99"/>
      <c r="AL120" s="20"/>
      <c r="AM120" s="10"/>
      <c r="AN120" s="25"/>
      <c r="AO120" s="10"/>
      <c r="AP120" s="10"/>
      <c r="AQ120" s="10"/>
      <c r="AR120" s="10"/>
      <c r="AS120" s="10"/>
      <c r="AT120" s="26"/>
      <c r="AU120" s="10"/>
      <c r="AV120" s="15"/>
      <c r="AW120" s="10"/>
      <c r="AX120" s="10"/>
      <c r="AY120" s="26"/>
      <c r="AZ120" s="10"/>
      <c r="BA120" s="99"/>
      <c r="BB120" s="20"/>
      <c r="BC120" s="10"/>
      <c r="BD120" s="25"/>
      <c r="BE120" s="10"/>
      <c r="BF120" s="10"/>
      <c r="BG120" s="10"/>
      <c r="BH120" s="10"/>
      <c r="BI120" s="10"/>
      <c r="BJ120" s="26"/>
      <c r="BK120" s="10"/>
      <c r="BL120" s="15"/>
      <c r="BM120" s="10"/>
      <c r="BN120" s="10"/>
      <c r="BO120" s="26"/>
      <c r="BP120" s="10"/>
      <c r="BQ120" s="99"/>
      <c r="BR120" s="20"/>
      <c r="BS120" s="10"/>
      <c r="BT120" s="25"/>
      <c r="BU120" s="10"/>
      <c r="BV120" s="10"/>
      <c r="BW120" s="10"/>
      <c r="BX120" s="10"/>
      <c r="BY120" s="10"/>
      <c r="BZ120" s="26"/>
      <c r="CA120" s="10"/>
      <c r="CB120" s="15"/>
      <c r="CC120" s="10"/>
      <c r="CD120" s="10"/>
      <c r="CE120" s="26"/>
      <c r="CF120" s="10"/>
      <c r="CG120" s="99"/>
      <c r="CH120" s="20"/>
      <c r="CI120" s="10"/>
      <c r="CJ120" s="25"/>
      <c r="CK120" s="10"/>
      <c r="CL120" s="10"/>
      <c r="CM120" s="10"/>
      <c r="CN120" s="10"/>
      <c r="CO120" s="10"/>
      <c r="CP120" s="26"/>
      <c r="CQ120" s="10"/>
      <c r="CR120" s="15"/>
      <c r="CS120" s="10"/>
      <c r="CT120" s="10"/>
      <c r="CU120" s="26"/>
      <c r="CV120" s="10"/>
      <c r="CW120" s="99"/>
      <c r="CX120" s="20"/>
      <c r="CY120" s="10"/>
      <c r="CZ120" s="25"/>
      <c r="DA120" s="10"/>
      <c r="DB120" s="10"/>
      <c r="DC120" s="10"/>
      <c r="DD120" s="10"/>
      <c r="DE120" s="10"/>
      <c r="DF120" s="26"/>
      <c r="DG120" s="10"/>
      <c r="DH120" s="15"/>
      <c r="DI120" s="10"/>
      <c r="DJ120" s="10"/>
      <c r="DK120" s="26"/>
      <c r="DL120" s="10"/>
      <c r="DM120" s="99"/>
      <c r="DN120" s="20"/>
      <c r="DO120" s="10"/>
      <c r="DP120" s="25"/>
      <c r="DQ120" s="10"/>
      <c r="DR120" s="10"/>
      <c r="DS120" s="10"/>
      <c r="DT120" s="10"/>
      <c r="DU120" s="10"/>
      <c r="DV120" s="26"/>
      <c r="DW120" s="10"/>
      <c r="DX120" s="15"/>
      <c r="DY120" s="10"/>
      <c r="DZ120" s="10"/>
      <c r="EA120" s="26"/>
      <c r="EB120" s="10"/>
      <c r="EC120" s="10"/>
      <c r="ED120" s="20"/>
      <c r="EE120" s="10"/>
      <c r="EF120" s="25"/>
      <c r="EG120" s="10"/>
      <c r="EH120" s="10"/>
      <c r="EI120" s="10"/>
      <c r="EJ120" s="10"/>
      <c r="EK120" s="10"/>
      <c r="EL120" s="26"/>
      <c r="EM120" s="10"/>
      <c r="EN120" s="15"/>
      <c r="EO120" s="10"/>
      <c r="EP120" s="10"/>
      <c r="EQ120" s="26"/>
      <c r="ER120" s="10"/>
      <c r="ES120" s="99"/>
      <c r="ET120" s="20"/>
      <c r="EU120" s="10"/>
      <c r="EV120" s="25"/>
      <c r="EW120" s="10"/>
      <c r="EX120" s="10"/>
      <c r="EY120" s="10"/>
      <c r="EZ120" s="10"/>
      <c r="FA120" s="10"/>
      <c r="FB120" s="26"/>
      <c r="FC120" s="10"/>
      <c r="FD120" s="15"/>
      <c r="FE120" s="10"/>
      <c r="FF120" s="10"/>
      <c r="FG120" s="26"/>
      <c r="FH120" s="10"/>
      <c r="FI120" s="99"/>
      <c r="FJ120" s="20"/>
      <c r="FK120" s="37"/>
    </row>
    <row r="121" spans="1:167" x14ac:dyDescent="0.25">
      <c r="A121" s="90"/>
      <c r="B121" s="10"/>
      <c r="C121" s="21"/>
      <c r="D121" s="20"/>
      <c r="E121" s="10"/>
      <c r="F121" s="20"/>
      <c r="G121" s="10"/>
      <c r="H121" s="25"/>
      <c r="I121" s="10"/>
      <c r="J121" s="10"/>
      <c r="K121" s="10"/>
      <c r="L121" s="10"/>
      <c r="M121" s="10"/>
      <c r="N121" s="26"/>
      <c r="O121" s="10"/>
      <c r="P121" s="15"/>
      <c r="Q121" s="10"/>
      <c r="R121" s="10"/>
      <c r="S121" s="26"/>
      <c r="T121" s="10"/>
      <c r="U121" s="99"/>
      <c r="V121" s="67"/>
      <c r="W121" s="10"/>
      <c r="X121" s="25"/>
      <c r="Y121" s="10"/>
      <c r="Z121" s="10"/>
      <c r="AA121" s="10"/>
      <c r="AB121" s="10"/>
      <c r="AC121" s="10"/>
      <c r="AD121" s="26"/>
      <c r="AE121" s="10"/>
      <c r="AF121" s="15"/>
      <c r="AG121" s="10"/>
      <c r="AH121" s="10"/>
      <c r="AI121" s="26"/>
      <c r="AJ121" s="10"/>
      <c r="AK121" s="99"/>
      <c r="AL121" s="20"/>
      <c r="AM121" s="10"/>
      <c r="AN121" s="25"/>
      <c r="AO121" s="10"/>
      <c r="AP121" s="10"/>
      <c r="AQ121" s="10"/>
      <c r="AR121" s="10"/>
      <c r="AS121" s="10"/>
      <c r="AT121" s="26"/>
      <c r="AU121" s="10"/>
      <c r="AV121" s="15"/>
      <c r="AW121" s="10"/>
      <c r="AX121" s="10"/>
      <c r="AY121" s="26"/>
      <c r="AZ121" s="10"/>
      <c r="BA121" s="99"/>
      <c r="BB121" s="20"/>
      <c r="BC121" s="10"/>
      <c r="BD121" s="25"/>
      <c r="BE121" s="10"/>
      <c r="BF121" s="10"/>
      <c r="BG121" s="10"/>
      <c r="BH121" s="10"/>
      <c r="BI121" s="10"/>
      <c r="BJ121" s="26"/>
      <c r="BK121" s="10"/>
      <c r="BL121" s="15"/>
      <c r="BM121" s="10"/>
      <c r="BN121" s="10"/>
      <c r="BO121" s="26"/>
      <c r="BP121" s="10"/>
      <c r="BQ121" s="99"/>
      <c r="BR121" s="20"/>
      <c r="BS121" s="10"/>
      <c r="BT121" s="25"/>
      <c r="BU121" s="10"/>
      <c r="BV121" s="10"/>
      <c r="BW121" s="10"/>
      <c r="BX121" s="10"/>
      <c r="BY121" s="10"/>
      <c r="BZ121" s="26"/>
      <c r="CA121" s="10"/>
      <c r="CB121" s="15"/>
      <c r="CC121" s="10"/>
      <c r="CD121" s="10"/>
      <c r="CE121" s="26"/>
      <c r="CF121" s="10"/>
      <c r="CG121" s="99"/>
      <c r="CH121" s="20"/>
      <c r="CI121" s="10"/>
      <c r="CJ121" s="25"/>
      <c r="CK121" s="10"/>
      <c r="CL121" s="10"/>
      <c r="CM121" s="10"/>
      <c r="CN121" s="10"/>
      <c r="CO121" s="10"/>
      <c r="CP121" s="26"/>
      <c r="CQ121" s="10"/>
      <c r="CR121" s="15"/>
      <c r="CS121" s="10"/>
      <c r="CT121" s="10"/>
      <c r="CU121" s="26"/>
      <c r="CV121" s="10"/>
      <c r="CW121" s="99"/>
      <c r="CX121" s="20"/>
      <c r="CY121" s="10"/>
      <c r="CZ121" s="25"/>
      <c r="DA121" s="10"/>
      <c r="DB121" s="10"/>
      <c r="DC121" s="10"/>
      <c r="DD121" s="10"/>
      <c r="DE121" s="10"/>
      <c r="DF121" s="26"/>
      <c r="DG121" s="10"/>
      <c r="DH121" s="15"/>
      <c r="DI121" s="10"/>
      <c r="DJ121" s="10"/>
      <c r="DK121" s="26"/>
      <c r="DL121" s="10"/>
      <c r="DM121" s="99"/>
      <c r="DN121" s="20"/>
      <c r="DO121" s="10"/>
      <c r="DP121" s="25"/>
      <c r="DQ121" s="10"/>
      <c r="DR121" s="10"/>
      <c r="DS121" s="10"/>
      <c r="DT121" s="10"/>
      <c r="DU121" s="10"/>
      <c r="DV121" s="26"/>
      <c r="DW121" s="10"/>
      <c r="DX121" s="15"/>
      <c r="DY121" s="10"/>
      <c r="DZ121" s="10"/>
      <c r="EA121" s="26"/>
      <c r="EB121" s="10"/>
      <c r="EC121" s="10"/>
      <c r="ED121" s="20"/>
      <c r="EE121" s="10"/>
      <c r="EF121" s="25"/>
      <c r="EG121" s="10"/>
      <c r="EH121" s="10"/>
      <c r="EI121" s="10"/>
      <c r="EJ121" s="10"/>
      <c r="EK121" s="10"/>
      <c r="EL121" s="26"/>
      <c r="EM121" s="10"/>
      <c r="EN121" s="15"/>
      <c r="EO121" s="10"/>
      <c r="EP121" s="10"/>
      <c r="EQ121" s="26"/>
      <c r="ER121" s="10"/>
      <c r="ES121" s="99"/>
      <c r="ET121" s="20"/>
      <c r="EU121" s="10"/>
      <c r="EV121" s="25"/>
      <c r="EW121" s="10"/>
      <c r="EX121" s="10"/>
      <c r="EY121" s="10"/>
      <c r="EZ121" s="10"/>
      <c r="FA121" s="10"/>
      <c r="FB121" s="26"/>
      <c r="FC121" s="10"/>
      <c r="FD121" s="15"/>
      <c r="FE121" s="10"/>
      <c r="FF121" s="10"/>
      <c r="FG121" s="26"/>
      <c r="FH121" s="10"/>
      <c r="FI121" s="99"/>
      <c r="FJ121" s="20"/>
      <c r="FK121" s="37"/>
    </row>
    <row r="122" spans="1:167" x14ac:dyDescent="0.25">
      <c r="A122" s="90"/>
      <c r="B122" s="10"/>
      <c r="C122" s="21"/>
      <c r="D122" s="20"/>
      <c r="E122" s="10"/>
      <c r="F122" s="20"/>
      <c r="G122" s="10"/>
      <c r="H122" s="25"/>
      <c r="I122" s="10"/>
      <c r="J122" s="10"/>
      <c r="K122" s="10"/>
      <c r="L122" s="10"/>
      <c r="M122" s="10"/>
      <c r="N122" s="26"/>
      <c r="O122" s="10"/>
      <c r="P122" s="15"/>
      <c r="Q122" s="10"/>
      <c r="R122" s="10"/>
      <c r="S122" s="26"/>
      <c r="T122" s="10"/>
      <c r="U122" s="99"/>
      <c r="V122" s="67"/>
      <c r="W122" s="10"/>
      <c r="X122" s="25"/>
      <c r="Y122" s="10"/>
      <c r="Z122" s="10"/>
      <c r="AA122" s="10"/>
      <c r="AB122" s="10"/>
      <c r="AC122" s="10"/>
      <c r="AD122" s="26"/>
      <c r="AE122" s="10"/>
      <c r="AF122" s="15"/>
      <c r="AG122" s="10"/>
      <c r="AH122" s="10"/>
      <c r="AI122" s="26"/>
      <c r="AJ122" s="10"/>
      <c r="AK122" s="99"/>
      <c r="AL122" s="20"/>
      <c r="AM122" s="10"/>
      <c r="AN122" s="25"/>
      <c r="AO122" s="10"/>
      <c r="AP122" s="10"/>
      <c r="AQ122" s="10"/>
      <c r="AR122" s="10"/>
      <c r="AS122" s="10"/>
      <c r="AT122" s="26"/>
      <c r="AU122" s="10"/>
      <c r="AV122" s="15"/>
      <c r="AW122" s="10"/>
      <c r="AX122" s="10"/>
      <c r="AY122" s="26"/>
      <c r="AZ122" s="10"/>
      <c r="BA122" s="99"/>
      <c r="BB122" s="20"/>
      <c r="BC122" s="10"/>
      <c r="BD122" s="25"/>
      <c r="BE122" s="10"/>
      <c r="BF122" s="10"/>
      <c r="BG122" s="10"/>
      <c r="BH122" s="10"/>
      <c r="BI122" s="10"/>
      <c r="BJ122" s="26"/>
      <c r="BK122" s="10"/>
      <c r="BL122" s="15"/>
      <c r="BM122" s="10"/>
      <c r="BN122" s="10"/>
      <c r="BO122" s="26"/>
      <c r="BP122" s="10"/>
      <c r="BQ122" s="99"/>
      <c r="BR122" s="20"/>
      <c r="BS122" s="10"/>
      <c r="BT122" s="25"/>
      <c r="BU122" s="10"/>
      <c r="BV122" s="10"/>
      <c r="BW122" s="10"/>
      <c r="BX122" s="10"/>
      <c r="BY122" s="10"/>
      <c r="BZ122" s="26"/>
      <c r="CA122" s="10"/>
      <c r="CB122" s="15"/>
      <c r="CC122" s="10"/>
      <c r="CD122" s="10"/>
      <c r="CE122" s="26"/>
      <c r="CF122" s="10"/>
      <c r="CG122" s="99"/>
      <c r="CH122" s="20"/>
      <c r="CI122" s="10"/>
      <c r="CJ122" s="25"/>
      <c r="CK122" s="10"/>
      <c r="CL122" s="10"/>
      <c r="CM122" s="10"/>
      <c r="CN122" s="10"/>
      <c r="CO122" s="10"/>
      <c r="CP122" s="26"/>
      <c r="CQ122" s="10"/>
      <c r="CR122" s="15"/>
      <c r="CS122" s="10"/>
      <c r="CT122" s="10"/>
      <c r="CU122" s="26"/>
      <c r="CV122" s="10"/>
      <c r="CW122" s="99"/>
      <c r="CX122" s="20"/>
      <c r="CY122" s="10"/>
      <c r="CZ122" s="25"/>
      <c r="DA122" s="10"/>
      <c r="DB122" s="10"/>
      <c r="DC122" s="10"/>
      <c r="DD122" s="10"/>
      <c r="DE122" s="10"/>
      <c r="DF122" s="26"/>
      <c r="DG122" s="10"/>
      <c r="DH122" s="15"/>
      <c r="DI122" s="10"/>
      <c r="DJ122" s="10"/>
      <c r="DK122" s="26"/>
      <c r="DL122" s="10"/>
      <c r="DM122" s="99"/>
      <c r="DN122" s="20"/>
      <c r="DO122" s="10"/>
      <c r="DP122" s="25"/>
      <c r="DQ122" s="10"/>
      <c r="DR122" s="10"/>
      <c r="DS122" s="10"/>
      <c r="DT122" s="10"/>
      <c r="DU122" s="10"/>
      <c r="DV122" s="26"/>
      <c r="DW122" s="10"/>
      <c r="DX122" s="15"/>
      <c r="DY122" s="10"/>
      <c r="DZ122" s="10"/>
      <c r="EA122" s="26"/>
      <c r="EB122" s="10"/>
      <c r="EC122" s="10"/>
      <c r="ED122" s="20"/>
      <c r="EE122" s="10"/>
      <c r="EF122" s="25"/>
      <c r="EG122" s="10"/>
      <c r="EH122" s="10"/>
      <c r="EI122" s="10"/>
      <c r="EJ122" s="10"/>
      <c r="EK122" s="10"/>
      <c r="EL122" s="26"/>
      <c r="EM122" s="10"/>
      <c r="EN122" s="15"/>
      <c r="EO122" s="10"/>
      <c r="EP122" s="10"/>
      <c r="EQ122" s="26"/>
      <c r="ER122" s="10"/>
      <c r="ES122" s="99"/>
      <c r="ET122" s="20"/>
      <c r="EU122" s="10"/>
      <c r="EV122" s="25"/>
      <c r="EW122" s="10"/>
      <c r="EX122" s="10"/>
      <c r="EY122" s="10"/>
      <c r="EZ122" s="10"/>
      <c r="FA122" s="10"/>
      <c r="FB122" s="26"/>
      <c r="FC122" s="10"/>
      <c r="FD122" s="15"/>
      <c r="FE122" s="10"/>
      <c r="FF122" s="10"/>
      <c r="FG122" s="26"/>
      <c r="FH122" s="10"/>
      <c r="FI122" s="99"/>
      <c r="FJ122" s="20"/>
      <c r="FK122" s="37"/>
    </row>
    <row r="123" spans="1:167" x14ac:dyDescent="0.25">
      <c r="A123" s="90"/>
      <c r="B123" s="10"/>
      <c r="C123" s="21"/>
      <c r="D123" s="20"/>
      <c r="E123" s="10"/>
      <c r="F123" s="20"/>
      <c r="G123" s="10"/>
      <c r="H123" s="25"/>
      <c r="I123" s="10"/>
      <c r="J123" s="10"/>
      <c r="K123" s="10"/>
      <c r="L123" s="10"/>
      <c r="M123" s="10"/>
      <c r="N123" s="26"/>
      <c r="O123" s="10"/>
      <c r="P123" s="15"/>
      <c r="Q123" s="10"/>
      <c r="R123" s="10"/>
      <c r="S123" s="26"/>
      <c r="T123" s="10"/>
      <c r="U123" s="99"/>
      <c r="V123" s="67"/>
      <c r="W123" s="10"/>
      <c r="X123" s="25"/>
      <c r="Y123" s="10"/>
      <c r="Z123" s="10"/>
      <c r="AA123" s="10"/>
      <c r="AB123" s="10"/>
      <c r="AC123" s="10"/>
      <c r="AD123" s="26"/>
      <c r="AE123" s="10"/>
      <c r="AF123" s="15"/>
      <c r="AG123" s="10"/>
      <c r="AH123" s="10"/>
      <c r="AI123" s="26"/>
      <c r="AJ123" s="10"/>
      <c r="AK123" s="99"/>
      <c r="AL123" s="20"/>
      <c r="AM123" s="10"/>
      <c r="AN123" s="25"/>
      <c r="AO123" s="10"/>
      <c r="AP123" s="10"/>
      <c r="AQ123" s="10"/>
      <c r="AR123" s="10"/>
      <c r="AS123" s="10"/>
      <c r="AT123" s="26"/>
      <c r="AU123" s="10"/>
      <c r="AV123" s="15"/>
      <c r="AW123" s="10"/>
      <c r="AX123" s="10"/>
      <c r="AY123" s="26"/>
      <c r="AZ123" s="10"/>
      <c r="BA123" s="99"/>
      <c r="BB123" s="20"/>
      <c r="BC123" s="10"/>
      <c r="BD123" s="25"/>
      <c r="BE123" s="10"/>
      <c r="BF123" s="10"/>
      <c r="BG123" s="10"/>
      <c r="BH123" s="10"/>
      <c r="BI123" s="10"/>
      <c r="BJ123" s="26"/>
      <c r="BK123" s="10"/>
      <c r="BL123" s="15"/>
      <c r="BM123" s="10"/>
      <c r="BN123" s="10"/>
      <c r="BO123" s="26"/>
      <c r="BP123" s="10"/>
      <c r="BQ123" s="99"/>
      <c r="BR123" s="20"/>
      <c r="BS123" s="10"/>
      <c r="BT123" s="25"/>
      <c r="BU123" s="10"/>
      <c r="BV123" s="10"/>
      <c r="BW123" s="10"/>
      <c r="BX123" s="10"/>
      <c r="BY123" s="10"/>
      <c r="BZ123" s="26"/>
      <c r="CA123" s="10"/>
      <c r="CB123" s="15"/>
      <c r="CC123" s="10"/>
      <c r="CD123" s="10"/>
      <c r="CE123" s="26"/>
      <c r="CF123" s="10"/>
      <c r="CG123" s="99"/>
      <c r="CH123" s="20"/>
      <c r="CI123" s="10"/>
      <c r="CJ123" s="25"/>
      <c r="CK123" s="10"/>
      <c r="CL123" s="10"/>
      <c r="CM123" s="10"/>
      <c r="CN123" s="10"/>
      <c r="CO123" s="10"/>
      <c r="CP123" s="26"/>
      <c r="CQ123" s="10"/>
      <c r="CR123" s="15"/>
      <c r="CS123" s="10"/>
      <c r="CT123" s="10"/>
      <c r="CU123" s="26"/>
      <c r="CV123" s="10"/>
      <c r="CW123" s="99"/>
      <c r="CX123" s="20"/>
      <c r="CY123" s="10"/>
      <c r="CZ123" s="25"/>
      <c r="DA123" s="10"/>
      <c r="DB123" s="10"/>
      <c r="DC123" s="10"/>
      <c r="DD123" s="10"/>
      <c r="DE123" s="10"/>
      <c r="DF123" s="26"/>
      <c r="DG123" s="10"/>
      <c r="DH123" s="15"/>
      <c r="DI123" s="10"/>
      <c r="DJ123" s="10"/>
      <c r="DK123" s="26"/>
      <c r="DL123" s="10"/>
      <c r="DM123" s="99"/>
      <c r="DN123" s="20"/>
      <c r="DO123" s="10"/>
      <c r="DP123" s="25"/>
      <c r="DQ123" s="10"/>
      <c r="DR123" s="10"/>
      <c r="DS123" s="10"/>
      <c r="DT123" s="10"/>
      <c r="DU123" s="10"/>
      <c r="DV123" s="26"/>
      <c r="DW123" s="10"/>
      <c r="DX123" s="15"/>
      <c r="DY123" s="10"/>
      <c r="DZ123" s="10"/>
      <c r="EA123" s="26"/>
      <c r="EB123" s="10"/>
      <c r="EC123" s="10"/>
      <c r="ED123" s="20"/>
      <c r="EE123" s="10"/>
      <c r="EF123" s="25"/>
      <c r="EG123" s="10"/>
      <c r="EH123" s="10"/>
      <c r="EI123" s="10"/>
      <c r="EJ123" s="10"/>
      <c r="EK123" s="10"/>
      <c r="EL123" s="26"/>
      <c r="EM123" s="10"/>
      <c r="EN123" s="15"/>
      <c r="EO123" s="10"/>
      <c r="EP123" s="10"/>
      <c r="EQ123" s="26"/>
      <c r="ER123" s="10"/>
      <c r="ES123" s="99"/>
      <c r="ET123" s="20"/>
      <c r="EU123" s="10"/>
      <c r="EV123" s="25"/>
      <c r="EW123" s="10"/>
      <c r="EX123" s="10"/>
      <c r="EY123" s="10"/>
      <c r="EZ123" s="10"/>
      <c r="FA123" s="10"/>
      <c r="FB123" s="26"/>
      <c r="FC123" s="10"/>
      <c r="FD123" s="15"/>
      <c r="FE123" s="10"/>
      <c r="FF123" s="10"/>
      <c r="FG123" s="26"/>
      <c r="FH123" s="10"/>
      <c r="FI123" s="99"/>
      <c r="FJ123" s="20"/>
      <c r="FK123" s="37"/>
    </row>
    <row r="124" spans="1:167" x14ac:dyDescent="0.25">
      <c r="A124" s="90"/>
      <c r="B124" s="10"/>
      <c r="C124" s="21"/>
      <c r="D124" s="20"/>
      <c r="E124" s="10"/>
      <c r="F124" s="20"/>
      <c r="G124" s="10"/>
      <c r="H124" s="25"/>
      <c r="I124" s="10"/>
      <c r="J124" s="10"/>
      <c r="K124" s="10"/>
      <c r="L124" s="10"/>
      <c r="M124" s="10"/>
      <c r="N124" s="26"/>
      <c r="O124" s="10"/>
      <c r="P124" s="15"/>
      <c r="Q124" s="10"/>
      <c r="R124" s="10"/>
      <c r="S124" s="26"/>
      <c r="T124" s="10"/>
      <c r="U124" s="99"/>
      <c r="V124" s="67"/>
      <c r="W124" s="10"/>
      <c r="X124" s="25"/>
      <c r="Y124" s="10"/>
      <c r="Z124" s="10"/>
      <c r="AA124" s="10"/>
      <c r="AB124" s="10"/>
      <c r="AC124" s="10"/>
      <c r="AD124" s="26"/>
      <c r="AE124" s="10"/>
      <c r="AF124" s="15"/>
      <c r="AG124" s="10"/>
      <c r="AH124" s="10"/>
      <c r="AI124" s="26"/>
      <c r="AJ124" s="10"/>
      <c r="AK124" s="99"/>
      <c r="AL124" s="20"/>
      <c r="AM124" s="10"/>
      <c r="AN124" s="25"/>
      <c r="AO124" s="10"/>
      <c r="AP124" s="10"/>
      <c r="AQ124" s="10"/>
      <c r="AR124" s="10"/>
      <c r="AS124" s="10"/>
      <c r="AT124" s="26"/>
      <c r="AU124" s="10"/>
      <c r="AV124" s="15"/>
      <c r="AW124" s="10"/>
      <c r="AX124" s="10"/>
      <c r="AY124" s="26"/>
      <c r="AZ124" s="10"/>
      <c r="BA124" s="99"/>
      <c r="BB124" s="20"/>
      <c r="BC124" s="10"/>
      <c r="BD124" s="25"/>
      <c r="BE124" s="10"/>
      <c r="BF124" s="10"/>
      <c r="BG124" s="10"/>
      <c r="BH124" s="10"/>
      <c r="BI124" s="10"/>
      <c r="BJ124" s="26"/>
      <c r="BK124" s="10"/>
      <c r="BL124" s="15"/>
      <c r="BM124" s="10"/>
      <c r="BN124" s="10"/>
      <c r="BO124" s="26"/>
      <c r="BP124" s="10"/>
      <c r="BQ124" s="99"/>
      <c r="BR124" s="20"/>
      <c r="BS124" s="10"/>
      <c r="BT124" s="25"/>
      <c r="BU124" s="10"/>
      <c r="BV124" s="10"/>
      <c r="BW124" s="10"/>
      <c r="BX124" s="10"/>
      <c r="BY124" s="10"/>
      <c r="BZ124" s="26"/>
      <c r="CA124" s="10"/>
      <c r="CB124" s="15"/>
      <c r="CC124" s="10"/>
      <c r="CD124" s="10"/>
      <c r="CE124" s="26"/>
      <c r="CF124" s="10"/>
      <c r="CG124" s="99"/>
      <c r="CH124" s="20"/>
      <c r="CI124" s="10"/>
      <c r="CJ124" s="25"/>
      <c r="CK124" s="10"/>
      <c r="CL124" s="10"/>
      <c r="CM124" s="10"/>
      <c r="CN124" s="10"/>
      <c r="CO124" s="10"/>
      <c r="CP124" s="26"/>
      <c r="CQ124" s="10"/>
      <c r="CR124" s="15"/>
      <c r="CS124" s="10"/>
      <c r="CT124" s="10"/>
      <c r="CU124" s="26"/>
      <c r="CV124" s="10"/>
      <c r="CW124" s="99"/>
      <c r="CX124" s="20"/>
      <c r="CY124" s="10"/>
      <c r="CZ124" s="25"/>
      <c r="DA124" s="10"/>
      <c r="DB124" s="10"/>
      <c r="DC124" s="10"/>
      <c r="DD124" s="10"/>
      <c r="DE124" s="10"/>
      <c r="DF124" s="26"/>
      <c r="DG124" s="10"/>
      <c r="DH124" s="15"/>
      <c r="DI124" s="10"/>
      <c r="DJ124" s="10"/>
      <c r="DK124" s="26"/>
      <c r="DL124" s="10"/>
      <c r="DM124" s="99"/>
      <c r="DN124" s="20"/>
      <c r="DO124" s="10"/>
      <c r="DP124" s="25"/>
      <c r="DQ124" s="10"/>
      <c r="DR124" s="10"/>
      <c r="DS124" s="10"/>
      <c r="DT124" s="10"/>
      <c r="DU124" s="10"/>
      <c r="DV124" s="26"/>
      <c r="DW124" s="10"/>
      <c r="DX124" s="15"/>
      <c r="DY124" s="10"/>
      <c r="DZ124" s="10"/>
      <c r="EA124" s="26"/>
      <c r="EB124" s="10"/>
      <c r="EC124" s="10"/>
      <c r="ED124" s="20"/>
      <c r="EE124" s="10"/>
      <c r="EF124" s="25"/>
      <c r="EG124" s="10"/>
      <c r="EH124" s="10"/>
      <c r="EI124" s="10"/>
      <c r="EJ124" s="10"/>
      <c r="EK124" s="10"/>
      <c r="EL124" s="26"/>
      <c r="EM124" s="10"/>
      <c r="EN124" s="15"/>
      <c r="EO124" s="10"/>
      <c r="EP124" s="10"/>
      <c r="EQ124" s="26"/>
      <c r="ER124" s="10"/>
      <c r="ES124" s="99"/>
      <c r="ET124" s="20"/>
      <c r="EU124" s="10"/>
      <c r="EV124" s="25"/>
      <c r="EW124" s="10"/>
      <c r="EX124" s="10"/>
      <c r="EY124" s="10"/>
      <c r="EZ124" s="10"/>
      <c r="FA124" s="10"/>
      <c r="FB124" s="26"/>
      <c r="FC124" s="10"/>
      <c r="FD124" s="15"/>
      <c r="FE124" s="10"/>
      <c r="FF124" s="10"/>
      <c r="FG124" s="26"/>
      <c r="FH124" s="10"/>
      <c r="FI124" s="99"/>
      <c r="FJ124" s="20"/>
      <c r="FK124" s="37"/>
    </row>
    <row r="125" spans="1:167" x14ac:dyDescent="0.25">
      <c r="A125" s="90"/>
      <c r="B125" s="10"/>
      <c r="C125" s="21"/>
      <c r="D125" s="20"/>
      <c r="E125" s="10"/>
      <c r="F125" s="20"/>
      <c r="G125" s="10"/>
      <c r="H125" s="25"/>
      <c r="I125" s="10"/>
      <c r="J125" s="10"/>
      <c r="K125" s="10"/>
      <c r="L125" s="10"/>
      <c r="M125" s="10"/>
      <c r="N125" s="26"/>
      <c r="O125" s="10"/>
      <c r="P125" s="15"/>
      <c r="Q125" s="10"/>
      <c r="R125" s="10"/>
      <c r="S125" s="26"/>
      <c r="T125" s="10"/>
      <c r="U125" s="99"/>
      <c r="V125" s="67"/>
      <c r="W125" s="10"/>
      <c r="X125" s="25"/>
      <c r="Y125" s="10"/>
      <c r="Z125" s="10"/>
      <c r="AA125" s="10"/>
      <c r="AB125" s="10"/>
      <c r="AC125" s="10"/>
      <c r="AD125" s="26"/>
      <c r="AE125" s="10"/>
      <c r="AF125" s="15"/>
      <c r="AG125" s="10"/>
      <c r="AH125" s="10"/>
      <c r="AI125" s="26"/>
      <c r="AJ125" s="10"/>
      <c r="AK125" s="99"/>
      <c r="AL125" s="20"/>
      <c r="AM125" s="10"/>
      <c r="AN125" s="25"/>
      <c r="AO125" s="10"/>
      <c r="AP125" s="10"/>
      <c r="AQ125" s="10"/>
      <c r="AR125" s="10"/>
      <c r="AS125" s="10"/>
      <c r="AT125" s="26"/>
      <c r="AU125" s="10"/>
      <c r="AV125" s="15"/>
      <c r="AW125" s="10"/>
      <c r="AX125" s="10"/>
      <c r="AY125" s="26"/>
      <c r="AZ125" s="10"/>
      <c r="BA125" s="99"/>
      <c r="BB125" s="20"/>
      <c r="BC125" s="10"/>
      <c r="BD125" s="25"/>
      <c r="BE125" s="10"/>
      <c r="BF125" s="10"/>
      <c r="BG125" s="10"/>
      <c r="BH125" s="10"/>
      <c r="BI125" s="10"/>
      <c r="BJ125" s="26"/>
      <c r="BK125" s="10"/>
      <c r="BL125" s="15"/>
      <c r="BM125" s="10"/>
      <c r="BN125" s="10"/>
      <c r="BO125" s="26"/>
      <c r="BP125" s="10"/>
      <c r="BQ125" s="99"/>
      <c r="BR125" s="20"/>
      <c r="BS125" s="10"/>
      <c r="BT125" s="25"/>
      <c r="BU125" s="10"/>
      <c r="BV125" s="10"/>
      <c r="BW125" s="10"/>
      <c r="BX125" s="10"/>
      <c r="BY125" s="10"/>
      <c r="BZ125" s="26"/>
      <c r="CA125" s="10"/>
      <c r="CB125" s="15"/>
      <c r="CC125" s="10"/>
      <c r="CD125" s="10"/>
      <c r="CE125" s="26"/>
      <c r="CF125" s="10"/>
      <c r="CG125" s="99"/>
      <c r="CH125" s="20"/>
      <c r="CI125" s="10"/>
      <c r="CJ125" s="25"/>
      <c r="CK125" s="10"/>
      <c r="CL125" s="10"/>
      <c r="CM125" s="10"/>
      <c r="CN125" s="10"/>
      <c r="CO125" s="10"/>
      <c r="CP125" s="26"/>
      <c r="CQ125" s="10"/>
      <c r="CR125" s="15"/>
      <c r="CS125" s="10"/>
      <c r="CT125" s="10"/>
      <c r="CU125" s="26"/>
      <c r="CV125" s="10"/>
      <c r="CW125" s="99"/>
      <c r="CX125" s="20"/>
      <c r="CY125" s="10"/>
      <c r="CZ125" s="25"/>
      <c r="DA125" s="10"/>
      <c r="DB125" s="10"/>
      <c r="DC125" s="10"/>
      <c r="DD125" s="10"/>
      <c r="DE125" s="10"/>
      <c r="DF125" s="26"/>
      <c r="DG125" s="10"/>
      <c r="DH125" s="15"/>
      <c r="DI125" s="10"/>
      <c r="DJ125" s="10"/>
      <c r="DK125" s="26"/>
      <c r="DL125" s="10"/>
      <c r="DM125" s="99"/>
      <c r="DN125" s="20"/>
      <c r="DO125" s="10"/>
      <c r="DP125" s="25"/>
      <c r="DQ125" s="10"/>
      <c r="DR125" s="10"/>
      <c r="DS125" s="10"/>
      <c r="DT125" s="10"/>
      <c r="DU125" s="10"/>
      <c r="DV125" s="26"/>
      <c r="DW125" s="10"/>
      <c r="DX125" s="15"/>
      <c r="DY125" s="10"/>
      <c r="DZ125" s="10"/>
      <c r="EA125" s="26"/>
      <c r="EB125" s="10"/>
      <c r="EC125" s="10"/>
      <c r="ED125" s="20"/>
      <c r="EE125" s="10"/>
      <c r="EF125" s="25"/>
      <c r="EG125" s="10"/>
      <c r="EH125" s="10"/>
      <c r="EI125" s="10"/>
      <c r="EJ125" s="10"/>
      <c r="EK125" s="10"/>
      <c r="EL125" s="26"/>
      <c r="EM125" s="10"/>
      <c r="EN125" s="15"/>
      <c r="EO125" s="10"/>
      <c r="EP125" s="10"/>
      <c r="EQ125" s="26"/>
      <c r="ER125" s="10"/>
      <c r="ES125" s="99"/>
      <c r="ET125" s="20"/>
      <c r="EU125" s="10"/>
      <c r="EV125" s="25"/>
      <c r="EW125" s="10"/>
      <c r="EX125" s="10"/>
      <c r="EY125" s="10"/>
      <c r="EZ125" s="10"/>
      <c r="FA125" s="10"/>
      <c r="FB125" s="26"/>
      <c r="FC125" s="10"/>
      <c r="FD125" s="15"/>
      <c r="FE125" s="10"/>
      <c r="FF125" s="10"/>
      <c r="FG125" s="26"/>
      <c r="FH125" s="10"/>
      <c r="FI125" s="99"/>
      <c r="FJ125" s="20"/>
      <c r="FK125" s="37"/>
    </row>
    <row r="126" spans="1:167" x14ac:dyDescent="0.25">
      <c r="A126" s="90"/>
      <c r="B126" s="10"/>
      <c r="C126" s="21"/>
      <c r="D126" s="20"/>
      <c r="E126" s="10"/>
      <c r="F126" s="20"/>
      <c r="G126" s="10"/>
      <c r="H126" s="25"/>
      <c r="I126" s="10"/>
      <c r="J126" s="10"/>
      <c r="K126" s="10"/>
      <c r="L126" s="10"/>
      <c r="M126" s="10"/>
      <c r="N126" s="26"/>
      <c r="O126" s="10"/>
      <c r="P126" s="15"/>
      <c r="Q126" s="10"/>
      <c r="R126" s="10"/>
      <c r="S126" s="26"/>
      <c r="T126" s="10"/>
      <c r="U126" s="99"/>
      <c r="V126" s="67"/>
      <c r="W126" s="10"/>
      <c r="X126" s="25"/>
      <c r="Y126" s="10"/>
      <c r="Z126" s="10"/>
      <c r="AA126" s="10"/>
      <c r="AB126" s="10"/>
      <c r="AC126" s="10"/>
      <c r="AD126" s="26"/>
      <c r="AE126" s="10"/>
      <c r="AF126" s="15"/>
      <c r="AG126" s="10"/>
      <c r="AH126" s="10"/>
      <c r="AI126" s="26"/>
      <c r="AJ126" s="10"/>
      <c r="AK126" s="99"/>
      <c r="AL126" s="20"/>
      <c r="AM126" s="10"/>
      <c r="AN126" s="25"/>
      <c r="AO126" s="10"/>
      <c r="AP126" s="10"/>
      <c r="AQ126" s="10"/>
      <c r="AR126" s="10"/>
      <c r="AS126" s="10"/>
      <c r="AT126" s="26"/>
      <c r="AU126" s="10"/>
      <c r="AV126" s="15"/>
      <c r="AW126" s="10"/>
      <c r="AX126" s="10"/>
      <c r="AY126" s="26"/>
      <c r="AZ126" s="10"/>
      <c r="BA126" s="99"/>
      <c r="BB126" s="20"/>
      <c r="BC126" s="10"/>
      <c r="BD126" s="25"/>
      <c r="BE126" s="10"/>
      <c r="BF126" s="10"/>
      <c r="BG126" s="10"/>
      <c r="BH126" s="10"/>
      <c r="BI126" s="10"/>
      <c r="BJ126" s="26"/>
      <c r="BK126" s="10"/>
      <c r="BL126" s="15"/>
      <c r="BM126" s="10"/>
      <c r="BN126" s="10"/>
      <c r="BO126" s="26"/>
      <c r="BP126" s="10"/>
      <c r="BQ126" s="99"/>
      <c r="BR126" s="20"/>
      <c r="BS126" s="10"/>
      <c r="BT126" s="25"/>
      <c r="BU126" s="10"/>
      <c r="BV126" s="10"/>
      <c r="BW126" s="10"/>
      <c r="BX126" s="10"/>
      <c r="BY126" s="10"/>
      <c r="BZ126" s="26"/>
      <c r="CA126" s="10"/>
      <c r="CB126" s="15"/>
      <c r="CC126" s="10"/>
      <c r="CD126" s="10"/>
      <c r="CE126" s="26"/>
      <c r="CF126" s="10"/>
      <c r="CG126" s="99"/>
      <c r="CH126" s="20"/>
      <c r="CI126" s="10"/>
      <c r="CJ126" s="25"/>
      <c r="CK126" s="10"/>
      <c r="CL126" s="10"/>
      <c r="CM126" s="10"/>
      <c r="CN126" s="10"/>
      <c r="CO126" s="10"/>
      <c r="CP126" s="26"/>
      <c r="CQ126" s="10"/>
      <c r="CR126" s="15"/>
      <c r="CS126" s="10"/>
      <c r="CT126" s="10"/>
      <c r="CU126" s="26"/>
      <c r="CV126" s="10"/>
      <c r="CW126" s="99"/>
      <c r="CX126" s="20"/>
      <c r="CY126" s="10"/>
      <c r="CZ126" s="25"/>
      <c r="DA126" s="10"/>
      <c r="DB126" s="10"/>
      <c r="DC126" s="10"/>
      <c r="DD126" s="10"/>
      <c r="DE126" s="10"/>
      <c r="DF126" s="26"/>
      <c r="DG126" s="10"/>
      <c r="DH126" s="15"/>
      <c r="DI126" s="10"/>
      <c r="DJ126" s="10"/>
      <c r="DK126" s="26"/>
      <c r="DL126" s="10"/>
      <c r="DM126" s="99"/>
      <c r="DN126" s="20"/>
      <c r="DO126" s="10"/>
      <c r="DP126" s="25"/>
      <c r="DQ126" s="10"/>
      <c r="DR126" s="10"/>
      <c r="DS126" s="10"/>
      <c r="DT126" s="10"/>
      <c r="DU126" s="10"/>
      <c r="DV126" s="26"/>
      <c r="DW126" s="10"/>
      <c r="DX126" s="15"/>
      <c r="DY126" s="10"/>
      <c r="DZ126" s="10"/>
      <c r="EA126" s="26"/>
      <c r="EB126" s="10"/>
      <c r="EC126" s="10"/>
      <c r="ED126" s="20"/>
      <c r="EE126" s="10"/>
      <c r="EF126" s="25"/>
      <c r="EG126" s="10"/>
      <c r="EH126" s="10"/>
      <c r="EI126" s="10"/>
      <c r="EJ126" s="10"/>
      <c r="EK126" s="10"/>
      <c r="EL126" s="26"/>
      <c r="EM126" s="10"/>
      <c r="EN126" s="15"/>
      <c r="EO126" s="10"/>
      <c r="EP126" s="10"/>
      <c r="EQ126" s="26"/>
      <c r="ER126" s="10"/>
      <c r="ES126" s="99"/>
      <c r="ET126" s="20"/>
      <c r="EU126" s="10"/>
      <c r="EV126" s="25"/>
      <c r="EW126" s="10"/>
      <c r="EX126" s="10"/>
      <c r="EY126" s="10"/>
      <c r="EZ126" s="10"/>
      <c r="FA126" s="10"/>
      <c r="FB126" s="26"/>
      <c r="FC126" s="10"/>
      <c r="FD126" s="15"/>
      <c r="FE126" s="10"/>
      <c r="FF126" s="10"/>
      <c r="FG126" s="26"/>
      <c r="FH126" s="10"/>
      <c r="FI126" s="99"/>
      <c r="FJ126" s="20"/>
      <c r="FK126" s="37"/>
    </row>
    <row r="127" spans="1:167" x14ac:dyDescent="0.25">
      <c r="A127" s="90"/>
      <c r="B127" s="10"/>
      <c r="C127" s="21"/>
      <c r="D127" s="20"/>
      <c r="E127" s="10"/>
      <c r="F127" s="20"/>
      <c r="G127" s="10"/>
      <c r="H127" s="25"/>
      <c r="I127" s="10"/>
      <c r="J127" s="10"/>
      <c r="K127" s="10"/>
      <c r="L127" s="10"/>
      <c r="M127" s="10"/>
      <c r="N127" s="26"/>
      <c r="O127" s="10"/>
      <c r="P127" s="15"/>
      <c r="Q127" s="10"/>
      <c r="R127" s="10"/>
      <c r="S127" s="26"/>
      <c r="T127" s="10"/>
      <c r="U127" s="99"/>
      <c r="V127" s="67"/>
      <c r="W127" s="10"/>
      <c r="X127" s="25"/>
      <c r="Y127" s="10"/>
      <c r="Z127" s="10"/>
      <c r="AA127" s="10"/>
      <c r="AB127" s="10"/>
      <c r="AC127" s="10"/>
      <c r="AD127" s="26"/>
      <c r="AE127" s="10"/>
      <c r="AF127" s="15"/>
      <c r="AG127" s="10"/>
      <c r="AH127" s="10"/>
      <c r="AI127" s="26"/>
      <c r="AJ127" s="10"/>
      <c r="AK127" s="99"/>
      <c r="AL127" s="20"/>
      <c r="AM127" s="10"/>
      <c r="AN127" s="25"/>
      <c r="AO127" s="10"/>
      <c r="AP127" s="10"/>
      <c r="AQ127" s="10"/>
      <c r="AR127" s="10"/>
      <c r="AS127" s="10"/>
      <c r="AT127" s="26"/>
      <c r="AU127" s="10"/>
      <c r="AV127" s="15"/>
      <c r="AW127" s="10"/>
      <c r="AX127" s="10"/>
      <c r="AY127" s="26"/>
      <c r="AZ127" s="10"/>
      <c r="BA127" s="99"/>
      <c r="BB127" s="20"/>
      <c r="BC127" s="10"/>
      <c r="BD127" s="25"/>
      <c r="BE127" s="10"/>
      <c r="BF127" s="10"/>
      <c r="BG127" s="10"/>
      <c r="BH127" s="10"/>
      <c r="BI127" s="10"/>
      <c r="BJ127" s="26"/>
      <c r="BK127" s="10"/>
      <c r="BL127" s="15"/>
      <c r="BM127" s="10"/>
      <c r="BN127" s="10"/>
      <c r="BO127" s="26"/>
      <c r="BP127" s="10"/>
      <c r="BQ127" s="99"/>
      <c r="BR127" s="20"/>
      <c r="BS127" s="10"/>
      <c r="BT127" s="25"/>
      <c r="BU127" s="10"/>
      <c r="BV127" s="10"/>
      <c r="BW127" s="10"/>
      <c r="BX127" s="10"/>
      <c r="BY127" s="10"/>
      <c r="BZ127" s="26"/>
      <c r="CA127" s="10"/>
      <c r="CB127" s="15"/>
      <c r="CC127" s="10"/>
      <c r="CD127" s="10"/>
      <c r="CE127" s="26"/>
      <c r="CF127" s="10"/>
      <c r="CG127" s="99"/>
      <c r="CH127" s="20"/>
      <c r="CI127" s="10"/>
      <c r="CJ127" s="25"/>
      <c r="CK127" s="10"/>
      <c r="CL127" s="10"/>
      <c r="CM127" s="10"/>
      <c r="CN127" s="10"/>
      <c r="CO127" s="10"/>
      <c r="CP127" s="26"/>
      <c r="CQ127" s="10"/>
      <c r="CR127" s="15"/>
      <c r="CS127" s="10"/>
      <c r="CT127" s="10"/>
      <c r="CU127" s="26"/>
      <c r="CV127" s="10"/>
      <c r="CW127" s="99"/>
      <c r="CX127" s="20"/>
      <c r="CY127" s="10"/>
      <c r="CZ127" s="25"/>
      <c r="DA127" s="10"/>
      <c r="DB127" s="10"/>
      <c r="DC127" s="10"/>
      <c r="DD127" s="10"/>
      <c r="DE127" s="10"/>
      <c r="DF127" s="26"/>
      <c r="DG127" s="10"/>
      <c r="DH127" s="15"/>
      <c r="DI127" s="10"/>
      <c r="DJ127" s="10"/>
      <c r="DK127" s="26"/>
      <c r="DL127" s="10"/>
      <c r="DM127" s="99"/>
      <c r="DN127" s="20"/>
      <c r="DO127" s="10"/>
      <c r="DP127" s="25"/>
      <c r="DQ127" s="10"/>
      <c r="DR127" s="10"/>
      <c r="DS127" s="10"/>
      <c r="DT127" s="10"/>
      <c r="DU127" s="10"/>
      <c r="DV127" s="26"/>
      <c r="DW127" s="10"/>
      <c r="DX127" s="15"/>
      <c r="DY127" s="10"/>
      <c r="DZ127" s="10"/>
      <c r="EA127" s="26"/>
      <c r="EB127" s="10"/>
      <c r="EC127" s="10"/>
      <c r="ED127" s="20"/>
      <c r="EE127" s="10"/>
      <c r="EF127" s="25"/>
      <c r="EG127" s="10"/>
      <c r="EH127" s="10"/>
      <c r="EI127" s="10"/>
      <c r="EJ127" s="10"/>
      <c r="EK127" s="10"/>
      <c r="EL127" s="26"/>
      <c r="EM127" s="10"/>
      <c r="EN127" s="15"/>
      <c r="EO127" s="10"/>
      <c r="EP127" s="10"/>
      <c r="EQ127" s="26"/>
      <c r="ER127" s="10"/>
      <c r="ES127" s="99"/>
      <c r="ET127" s="20"/>
      <c r="EU127" s="10"/>
      <c r="EV127" s="25"/>
      <c r="EW127" s="10"/>
      <c r="EX127" s="10"/>
      <c r="EY127" s="10"/>
      <c r="EZ127" s="10"/>
      <c r="FA127" s="10"/>
      <c r="FB127" s="26"/>
      <c r="FC127" s="10"/>
      <c r="FD127" s="15"/>
      <c r="FE127" s="10"/>
      <c r="FF127" s="10"/>
      <c r="FG127" s="26"/>
      <c r="FH127" s="10"/>
      <c r="FI127" s="99"/>
      <c r="FJ127" s="20"/>
      <c r="FK127" s="37"/>
    </row>
    <row r="128" spans="1:167" x14ac:dyDescent="0.25">
      <c r="A128" s="90"/>
      <c r="B128" s="10"/>
      <c r="C128" s="21"/>
      <c r="D128" s="20"/>
      <c r="E128" s="10"/>
      <c r="F128" s="20"/>
      <c r="G128" s="10"/>
      <c r="H128" s="25"/>
      <c r="I128" s="10"/>
      <c r="J128" s="10"/>
      <c r="K128" s="10"/>
      <c r="L128" s="10"/>
      <c r="M128" s="10"/>
      <c r="N128" s="26"/>
      <c r="O128" s="10"/>
      <c r="P128" s="15"/>
      <c r="Q128" s="10"/>
      <c r="R128" s="10"/>
      <c r="S128" s="26"/>
      <c r="T128" s="10"/>
      <c r="U128" s="99"/>
      <c r="V128" s="67"/>
      <c r="W128" s="10"/>
      <c r="X128" s="25"/>
      <c r="Y128" s="10"/>
      <c r="Z128" s="10"/>
      <c r="AA128" s="10"/>
      <c r="AB128" s="10"/>
      <c r="AC128" s="10"/>
      <c r="AD128" s="26"/>
      <c r="AE128" s="10"/>
      <c r="AF128" s="15"/>
      <c r="AG128" s="10"/>
      <c r="AH128" s="10"/>
      <c r="AI128" s="26"/>
      <c r="AJ128" s="10"/>
      <c r="AK128" s="99"/>
      <c r="AL128" s="20"/>
      <c r="AM128" s="10"/>
      <c r="AN128" s="25"/>
      <c r="AO128" s="10"/>
      <c r="AP128" s="10"/>
      <c r="AQ128" s="10"/>
      <c r="AR128" s="10"/>
      <c r="AS128" s="10"/>
      <c r="AT128" s="26"/>
      <c r="AU128" s="10"/>
      <c r="AV128" s="15"/>
      <c r="AW128" s="10"/>
      <c r="AX128" s="10"/>
      <c r="AY128" s="26"/>
      <c r="AZ128" s="10"/>
      <c r="BA128" s="99"/>
      <c r="BB128" s="20"/>
      <c r="BC128" s="10"/>
      <c r="BD128" s="25"/>
      <c r="BE128" s="10"/>
      <c r="BF128" s="10"/>
      <c r="BG128" s="10"/>
      <c r="BH128" s="10"/>
      <c r="BI128" s="10"/>
      <c r="BJ128" s="26"/>
      <c r="BK128" s="10"/>
      <c r="BL128" s="15"/>
      <c r="BM128" s="10"/>
      <c r="BN128" s="10"/>
      <c r="BO128" s="26"/>
      <c r="BP128" s="10"/>
      <c r="BQ128" s="99"/>
      <c r="BR128" s="20"/>
      <c r="BS128" s="10"/>
      <c r="BT128" s="25"/>
      <c r="BU128" s="10"/>
      <c r="BV128" s="10"/>
      <c r="BW128" s="10"/>
      <c r="BX128" s="10"/>
      <c r="BY128" s="10"/>
      <c r="BZ128" s="26"/>
      <c r="CA128" s="10"/>
      <c r="CB128" s="15"/>
      <c r="CC128" s="10"/>
      <c r="CD128" s="10"/>
      <c r="CE128" s="26"/>
      <c r="CF128" s="10"/>
      <c r="CG128" s="99"/>
      <c r="CH128" s="20"/>
      <c r="CI128" s="10"/>
      <c r="CJ128" s="25"/>
      <c r="CK128" s="10"/>
      <c r="CL128" s="10"/>
      <c r="CM128" s="10"/>
      <c r="CN128" s="10"/>
      <c r="CO128" s="10"/>
      <c r="CP128" s="26"/>
      <c r="CQ128" s="10"/>
      <c r="CR128" s="15"/>
      <c r="CS128" s="10"/>
      <c r="CT128" s="10"/>
      <c r="CU128" s="26"/>
      <c r="CV128" s="10"/>
      <c r="CW128" s="99"/>
      <c r="CX128" s="20"/>
      <c r="CY128" s="10"/>
      <c r="CZ128" s="25"/>
      <c r="DA128" s="10"/>
      <c r="DB128" s="10"/>
      <c r="DC128" s="10"/>
      <c r="DD128" s="10"/>
      <c r="DE128" s="10"/>
      <c r="DF128" s="26"/>
      <c r="DG128" s="10"/>
      <c r="DH128" s="15"/>
      <c r="DI128" s="10"/>
      <c r="DJ128" s="10"/>
      <c r="DK128" s="26"/>
      <c r="DL128" s="10"/>
      <c r="DM128" s="99"/>
      <c r="DN128" s="20"/>
      <c r="DO128" s="10"/>
      <c r="DP128" s="25"/>
      <c r="DQ128" s="10"/>
      <c r="DR128" s="10"/>
      <c r="DS128" s="10"/>
      <c r="DT128" s="10"/>
      <c r="DU128" s="10"/>
      <c r="DV128" s="26"/>
      <c r="DW128" s="10"/>
      <c r="DX128" s="15"/>
      <c r="DY128" s="10"/>
      <c r="DZ128" s="10"/>
      <c r="EA128" s="26"/>
      <c r="EB128" s="10"/>
      <c r="EC128" s="10"/>
      <c r="ED128" s="20"/>
      <c r="EE128" s="10"/>
      <c r="EF128" s="25"/>
      <c r="EG128" s="10"/>
      <c r="EH128" s="10"/>
      <c r="EI128" s="10"/>
      <c r="EJ128" s="10"/>
      <c r="EK128" s="10"/>
      <c r="EL128" s="26"/>
      <c r="EM128" s="10"/>
      <c r="EN128" s="15"/>
      <c r="EO128" s="10"/>
      <c r="EP128" s="10"/>
      <c r="EQ128" s="26"/>
      <c r="ER128" s="10"/>
      <c r="ES128" s="99"/>
      <c r="ET128" s="20"/>
      <c r="EU128" s="10"/>
      <c r="EV128" s="25"/>
      <c r="EW128" s="10"/>
      <c r="EX128" s="10"/>
      <c r="EY128" s="10"/>
      <c r="EZ128" s="10"/>
      <c r="FA128" s="10"/>
      <c r="FB128" s="26"/>
      <c r="FC128" s="10"/>
      <c r="FD128" s="15"/>
      <c r="FE128" s="10"/>
      <c r="FF128" s="10"/>
      <c r="FG128" s="26"/>
      <c r="FH128" s="10"/>
      <c r="FI128" s="99"/>
      <c r="FJ128" s="20"/>
      <c r="FK128" s="37"/>
    </row>
    <row r="129" spans="1:167" x14ac:dyDescent="0.25">
      <c r="A129" s="90"/>
      <c r="B129" s="10"/>
      <c r="C129" s="21"/>
      <c r="D129" s="20"/>
      <c r="E129" s="10"/>
      <c r="F129" s="20"/>
      <c r="G129" s="10"/>
      <c r="H129" s="25"/>
      <c r="I129" s="10"/>
      <c r="J129" s="10"/>
      <c r="K129" s="10"/>
      <c r="L129" s="10"/>
      <c r="M129" s="10"/>
      <c r="N129" s="26"/>
      <c r="O129" s="10"/>
      <c r="P129" s="15"/>
      <c r="Q129" s="10"/>
      <c r="R129" s="10"/>
      <c r="S129" s="26"/>
      <c r="T129" s="10"/>
      <c r="U129" s="99"/>
      <c r="V129" s="67"/>
      <c r="W129" s="10"/>
      <c r="X129" s="25"/>
      <c r="Y129" s="10"/>
      <c r="Z129" s="10"/>
      <c r="AA129" s="10"/>
      <c r="AB129" s="10"/>
      <c r="AC129" s="10"/>
      <c r="AD129" s="26"/>
      <c r="AE129" s="10"/>
      <c r="AF129" s="15"/>
      <c r="AG129" s="10"/>
      <c r="AH129" s="10"/>
      <c r="AI129" s="26"/>
      <c r="AJ129" s="10"/>
      <c r="AK129" s="99"/>
      <c r="AL129" s="20"/>
      <c r="AM129" s="10"/>
      <c r="AN129" s="25"/>
      <c r="AO129" s="10"/>
      <c r="AP129" s="10"/>
      <c r="AQ129" s="10"/>
      <c r="AR129" s="10"/>
      <c r="AS129" s="10"/>
      <c r="AT129" s="26"/>
      <c r="AU129" s="10"/>
      <c r="AV129" s="15"/>
      <c r="AW129" s="10"/>
      <c r="AX129" s="10"/>
      <c r="AY129" s="26"/>
      <c r="AZ129" s="10"/>
      <c r="BA129" s="99"/>
      <c r="BB129" s="20"/>
      <c r="BC129" s="10"/>
      <c r="BD129" s="25"/>
      <c r="BE129" s="10"/>
      <c r="BF129" s="10"/>
      <c r="BG129" s="10"/>
      <c r="BH129" s="10"/>
      <c r="BI129" s="10"/>
      <c r="BJ129" s="26"/>
      <c r="BK129" s="10"/>
      <c r="BL129" s="15"/>
      <c r="BM129" s="10"/>
      <c r="BN129" s="10"/>
      <c r="BO129" s="26"/>
      <c r="BP129" s="10"/>
      <c r="BQ129" s="99"/>
      <c r="BR129" s="20"/>
      <c r="BS129" s="10"/>
      <c r="BT129" s="25"/>
      <c r="BU129" s="10"/>
      <c r="BV129" s="10"/>
      <c r="BW129" s="10"/>
      <c r="BX129" s="10"/>
      <c r="BY129" s="10"/>
      <c r="BZ129" s="26"/>
      <c r="CA129" s="10"/>
      <c r="CB129" s="15"/>
      <c r="CC129" s="10"/>
      <c r="CD129" s="10"/>
      <c r="CE129" s="26"/>
      <c r="CF129" s="10"/>
      <c r="CG129" s="99"/>
      <c r="CH129" s="20"/>
      <c r="CI129" s="10"/>
      <c r="CJ129" s="25"/>
      <c r="CK129" s="10"/>
      <c r="CL129" s="10"/>
      <c r="CM129" s="10"/>
      <c r="CN129" s="10"/>
      <c r="CO129" s="10"/>
      <c r="CP129" s="26"/>
      <c r="CQ129" s="10"/>
      <c r="CR129" s="15"/>
      <c r="CS129" s="10"/>
      <c r="CT129" s="10"/>
      <c r="CU129" s="26"/>
      <c r="CV129" s="10"/>
      <c r="CW129" s="99"/>
      <c r="CX129" s="20"/>
      <c r="CY129" s="10"/>
      <c r="CZ129" s="25"/>
      <c r="DA129" s="10"/>
      <c r="DB129" s="10"/>
      <c r="DC129" s="10"/>
      <c r="DD129" s="10"/>
      <c r="DE129" s="10"/>
      <c r="DF129" s="26"/>
      <c r="DG129" s="10"/>
      <c r="DH129" s="15"/>
      <c r="DI129" s="10"/>
      <c r="DJ129" s="10"/>
      <c r="DK129" s="26"/>
      <c r="DL129" s="10"/>
      <c r="DM129" s="99"/>
      <c r="DN129" s="20"/>
      <c r="DO129" s="10"/>
      <c r="DP129" s="25"/>
      <c r="DQ129" s="10"/>
      <c r="DR129" s="10"/>
      <c r="DS129" s="10"/>
      <c r="DT129" s="10"/>
      <c r="DU129" s="10"/>
      <c r="DV129" s="26"/>
      <c r="DW129" s="10"/>
      <c r="DX129" s="15"/>
      <c r="DY129" s="10"/>
      <c r="DZ129" s="10"/>
      <c r="EA129" s="26"/>
      <c r="EB129" s="10"/>
      <c r="EC129" s="10"/>
      <c r="ED129" s="20"/>
      <c r="EE129" s="10"/>
      <c r="EF129" s="25"/>
      <c r="EG129" s="10"/>
      <c r="EH129" s="10"/>
      <c r="EI129" s="10"/>
      <c r="EJ129" s="10"/>
      <c r="EK129" s="10"/>
      <c r="EL129" s="26"/>
      <c r="EM129" s="10"/>
      <c r="EN129" s="15"/>
      <c r="EO129" s="10"/>
      <c r="EP129" s="10"/>
      <c r="EQ129" s="26"/>
      <c r="ER129" s="10"/>
      <c r="ES129" s="99"/>
      <c r="ET129" s="20"/>
      <c r="EU129" s="10"/>
      <c r="EV129" s="25"/>
      <c r="EW129" s="10"/>
      <c r="EX129" s="10"/>
      <c r="EY129" s="10"/>
      <c r="EZ129" s="10"/>
      <c r="FA129" s="10"/>
      <c r="FB129" s="26"/>
      <c r="FC129" s="10"/>
      <c r="FD129" s="15"/>
      <c r="FE129" s="10"/>
      <c r="FF129" s="10"/>
      <c r="FG129" s="26"/>
      <c r="FH129" s="10"/>
      <c r="FI129" s="99"/>
      <c r="FJ129" s="20"/>
      <c r="FK129" s="37"/>
    </row>
    <row r="130" spans="1:167" x14ac:dyDescent="0.25">
      <c r="A130" s="90"/>
      <c r="B130" s="10"/>
      <c r="C130" s="21"/>
      <c r="D130" s="20"/>
      <c r="E130" s="10"/>
      <c r="F130" s="20"/>
      <c r="G130" s="10"/>
      <c r="H130" s="25"/>
      <c r="I130" s="10"/>
      <c r="J130" s="10"/>
      <c r="K130" s="10"/>
      <c r="L130" s="10"/>
      <c r="M130" s="10"/>
      <c r="N130" s="26"/>
      <c r="O130" s="10"/>
      <c r="P130" s="15"/>
      <c r="Q130" s="10"/>
      <c r="R130" s="10"/>
      <c r="S130" s="26"/>
      <c r="T130" s="10"/>
      <c r="U130" s="99"/>
      <c r="V130" s="67"/>
      <c r="W130" s="10"/>
      <c r="X130" s="25"/>
      <c r="Y130" s="10"/>
      <c r="Z130" s="10"/>
      <c r="AA130" s="10"/>
      <c r="AB130" s="10"/>
      <c r="AC130" s="10"/>
      <c r="AD130" s="26"/>
      <c r="AE130" s="10"/>
      <c r="AF130" s="15"/>
      <c r="AG130" s="10"/>
      <c r="AH130" s="10"/>
      <c r="AI130" s="26"/>
      <c r="AJ130" s="10"/>
      <c r="AK130" s="99"/>
      <c r="AL130" s="20"/>
      <c r="AM130" s="10"/>
      <c r="AN130" s="25"/>
      <c r="AO130" s="10"/>
      <c r="AP130" s="10"/>
      <c r="AQ130" s="10"/>
      <c r="AR130" s="10"/>
      <c r="AS130" s="10"/>
      <c r="AT130" s="26"/>
      <c r="AU130" s="10"/>
      <c r="AV130" s="15"/>
      <c r="AW130" s="10"/>
      <c r="AX130" s="10"/>
      <c r="AY130" s="26"/>
      <c r="AZ130" s="10"/>
      <c r="BA130" s="99"/>
      <c r="BB130" s="20"/>
      <c r="BC130" s="10"/>
      <c r="BD130" s="25"/>
      <c r="BE130" s="10"/>
      <c r="BF130" s="10"/>
      <c r="BG130" s="10"/>
      <c r="BH130" s="10"/>
      <c r="BI130" s="10"/>
      <c r="BJ130" s="26"/>
      <c r="BK130" s="10"/>
      <c r="BL130" s="15"/>
      <c r="BM130" s="10"/>
      <c r="BN130" s="10"/>
      <c r="BO130" s="26"/>
      <c r="BP130" s="10"/>
      <c r="BQ130" s="99"/>
      <c r="BR130" s="20"/>
      <c r="BS130" s="10"/>
      <c r="BT130" s="25"/>
      <c r="BU130" s="10"/>
      <c r="BV130" s="10"/>
      <c r="BW130" s="10"/>
      <c r="BX130" s="10"/>
      <c r="BY130" s="10"/>
      <c r="BZ130" s="26"/>
      <c r="CA130" s="10"/>
      <c r="CB130" s="15"/>
      <c r="CC130" s="10"/>
      <c r="CD130" s="10"/>
      <c r="CE130" s="26"/>
      <c r="CF130" s="10"/>
      <c r="CG130" s="99"/>
      <c r="CH130" s="20"/>
      <c r="CI130" s="10"/>
      <c r="CJ130" s="25"/>
      <c r="CK130" s="10"/>
      <c r="CL130" s="10"/>
      <c r="CM130" s="10"/>
      <c r="CN130" s="10"/>
      <c r="CO130" s="10"/>
      <c r="CP130" s="26"/>
      <c r="CQ130" s="10"/>
      <c r="CR130" s="15"/>
      <c r="CS130" s="10"/>
      <c r="CT130" s="10"/>
      <c r="CU130" s="26"/>
      <c r="CV130" s="10"/>
      <c r="CW130" s="99"/>
      <c r="CX130" s="20"/>
      <c r="CY130" s="10"/>
      <c r="CZ130" s="25"/>
      <c r="DA130" s="10"/>
      <c r="DB130" s="10"/>
      <c r="DC130" s="10"/>
      <c r="DD130" s="10"/>
      <c r="DE130" s="10"/>
      <c r="DF130" s="26"/>
      <c r="DG130" s="10"/>
      <c r="DH130" s="15"/>
      <c r="DI130" s="10"/>
      <c r="DJ130" s="10"/>
      <c r="DK130" s="26"/>
      <c r="DL130" s="10"/>
      <c r="DM130" s="99"/>
      <c r="DN130" s="20"/>
      <c r="DO130" s="10"/>
      <c r="DP130" s="25"/>
      <c r="DQ130" s="10"/>
      <c r="DR130" s="10"/>
      <c r="DS130" s="10"/>
      <c r="DT130" s="10"/>
      <c r="DU130" s="10"/>
      <c r="DV130" s="26"/>
      <c r="DW130" s="10"/>
      <c r="DX130" s="15"/>
      <c r="DY130" s="10"/>
      <c r="DZ130" s="10"/>
      <c r="EA130" s="26"/>
      <c r="EB130" s="10"/>
      <c r="EC130" s="10"/>
      <c r="ED130" s="20"/>
      <c r="EE130" s="10"/>
      <c r="EF130" s="25"/>
      <c r="EG130" s="10"/>
      <c r="EH130" s="10"/>
      <c r="EI130" s="10"/>
      <c r="EJ130" s="10"/>
      <c r="EK130" s="10"/>
      <c r="EL130" s="26"/>
      <c r="EM130" s="10"/>
      <c r="EN130" s="15"/>
      <c r="EO130" s="10"/>
      <c r="EP130" s="10"/>
      <c r="EQ130" s="26"/>
      <c r="ER130" s="10"/>
      <c r="ES130" s="99"/>
      <c r="ET130" s="20"/>
      <c r="EU130" s="10"/>
      <c r="EV130" s="25"/>
      <c r="EW130" s="10"/>
      <c r="EX130" s="10"/>
      <c r="EY130" s="10"/>
      <c r="EZ130" s="10"/>
      <c r="FA130" s="10"/>
      <c r="FB130" s="26"/>
      <c r="FC130" s="10"/>
      <c r="FD130" s="15"/>
      <c r="FE130" s="10"/>
      <c r="FF130" s="10"/>
      <c r="FG130" s="26"/>
      <c r="FH130" s="10"/>
      <c r="FI130" s="99"/>
      <c r="FJ130" s="20"/>
      <c r="FK130" s="37"/>
    </row>
    <row r="131" spans="1:167" x14ac:dyDescent="0.25">
      <c r="A131" s="90"/>
      <c r="B131" s="10"/>
      <c r="C131" s="21"/>
      <c r="D131" s="20"/>
      <c r="E131" s="10"/>
      <c r="F131" s="20"/>
      <c r="G131" s="10"/>
      <c r="H131" s="25"/>
      <c r="I131" s="10"/>
      <c r="J131" s="10"/>
      <c r="K131" s="10"/>
      <c r="L131" s="10"/>
      <c r="M131" s="10"/>
      <c r="N131" s="26"/>
      <c r="O131" s="10"/>
      <c r="P131" s="15"/>
      <c r="Q131" s="10"/>
      <c r="R131" s="10"/>
      <c r="S131" s="26"/>
      <c r="T131" s="10"/>
      <c r="U131" s="99"/>
      <c r="V131" s="67"/>
      <c r="W131" s="10"/>
      <c r="X131" s="25"/>
      <c r="Y131" s="10"/>
      <c r="Z131" s="10"/>
      <c r="AA131" s="10"/>
      <c r="AB131" s="10"/>
      <c r="AC131" s="10"/>
      <c r="AD131" s="26"/>
      <c r="AE131" s="10"/>
      <c r="AF131" s="15"/>
      <c r="AG131" s="10"/>
      <c r="AH131" s="10"/>
      <c r="AI131" s="26"/>
      <c r="AJ131" s="10"/>
      <c r="AK131" s="99"/>
      <c r="AL131" s="20"/>
      <c r="AM131" s="10"/>
      <c r="AN131" s="25"/>
      <c r="AO131" s="10"/>
      <c r="AP131" s="10"/>
      <c r="AQ131" s="10"/>
      <c r="AR131" s="10"/>
      <c r="AS131" s="10"/>
      <c r="AT131" s="26"/>
      <c r="AU131" s="10"/>
      <c r="AV131" s="15"/>
      <c r="AW131" s="10"/>
      <c r="AX131" s="10"/>
      <c r="AY131" s="26"/>
      <c r="AZ131" s="10"/>
      <c r="BA131" s="99"/>
      <c r="BB131" s="20"/>
      <c r="BC131" s="10"/>
      <c r="BD131" s="25"/>
      <c r="BE131" s="10"/>
      <c r="BF131" s="10"/>
      <c r="BG131" s="10"/>
      <c r="BH131" s="10"/>
      <c r="BI131" s="10"/>
      <c r="BJ131" s="26"/>
      <c r="BK131" s="10"/>
      <c r="BL131" s="15"/>
      <c r="BM131" s="10"/>
      <c r="BN131" s="10"/>
      <c r="BO131" s="26"/>
      <c r="BP131" s="10"/>
      <c r="BQ131" s="99"/>
      <c r="BR131" s="20"/>
      <c r="BS131" s="10"/>
      <c r="BT131" s="25"/>
      <c r="BU131" s="10"/>
      <c r="BV131" s="10"/>
      <c r="BW131" s="10"/>
      <c r="BX131" s="10"/>
      <c r="BY131" s="10"/>
      <c r="BZ131" s="26"/>
      <c r="CA131" s="10"/>
      <c r="CB131" s="15"/>
      <c r="CC131" s="10"/>
      <c r="CD131" s="10"/>
      <c r="CE131" s="26"/>
      <c r="CF131" s="10"/>
      <c r="CG131" s="99"/>
      <c r="CH131" s="20"/>
      <c r="CI131" s="10"/>
      <c r="CJ131" s="25"/>
      <c r="CK131" s="10"/>
      <c r="CL131" s="10"/>
      <c r="CM131" s="10"/>
      <c r="CN131" s="10"/>
      <c r="CO131" s="10"/>
      <c r="CP131" s="26"/>
      <c r="CQ131" s="10"/>
      <c r="CR131" s="15"/>
      <c r="CS131" s="10"/>
      <c r="CT131" s="10"/>
      <c r="CU131" s="26"/>
      <c r="CV131" s="10"/>
      <c r="CW131" s="99"/>
      <c r="CX131" s="20"/>
      <c r="CY131" s="10"/>
      <c r="CZ131" s="25"/>
      <c r="DA131" s="10"/>
      <c r="DB131" s="10"/>
      <c r="DC131" s="10"/>
      <c r="DD131" s="10"/>
      <c r="DE131" s="10"/>
      <c r="DF131" s="26"/>
      <c r="DG131" s="10"/>
      <c r="DH131" s="15"/>
      <c r="DI131" s="10"/>
      <c r="DJ131" s="10"/>
      <c r="DK131" s="26"/>
      <c r="DL131" s="10"/>
      <c r="DM131" s="99"/>
      <c r="DN131" s="20"/>
      <c r="DO131" s="10"/>
      <c r="DP131" s="25"/>
      <c r="DQ131" s="10"/>
      <c r="DR131" s="10"/>
      <c r="DS131" s="10"/>
      <c r="DT131" s="10"/>
      <c r="DU131" s="10"/>
      <c r="DV131" s="26"/>
      <c r="DW131" s="10"/>
      <c r="DX131" s="15"/>
      <c r="DY131" s="10"/>
      <c r="DZ131" s="10"/>
      <c r="EA131" s="26"/>
      <c r="EB131" s="10"/>
      <c r="EC131" s="10"/>
      <c r="ED131" s="20"/>
      <c r="EE131" s="10"/>
      <c r="EF131" s="25"/>
      <c r="EG131" s="10"/>
      <c r="EH131" s="10"/>
      <c r="EI131" s="10"/>
      <c r="EJ131" s="10"/>
      <c r="EK131" s="10"/>
      <c r="EL131" s="26"/>
      <c r="EM131" s="10"/>
      <c r="EN131" s="15"/>
      <c r="EO131" s="10"/>
      <c r="EP131" s="10"/>
      <c r="EQ131" s="26"/>
      <c r="ER131" s="10"/>
      <c r="ES131" s="99"/>
      <c r="ET131" s="20"/>
      <c r="EU131" s="10"/>
      <c r="EV131" s="25"/>
      <c r="EW131" s="10"/>
      <c r="EX131" s="10"/>
      <c r="EY131" s="10"/>
      <c r="EZ131" s="10"/>
      <c r="FA131" s="10"/>
      <c r="FB131" s="26"/>
      <c r="FC131" s="10"/>
      <c r="FD131" s="15"/>
      <c r="FE131" s="10"/>
      <c r="FF131" s="10"/>
      <c r="FG131" s="26"/>
      <c r="FH131" s="10"/>
      <c r="FI131" s="99"/>
      <c r="FJ131" s="20"/>
      <c r="FK131" s="37"/>
    </row>
    <row r="132" spans="1:167" x14ac:dyDescent="0.25">
      <c r="A132" s="90"/>
      <c r="B132" s="10"/>
      <c r="C132" s="21"/>
      <c r="D132" s="20"/>
      <c r="E132" s="10"/>
      <c r="F132" s="20"/>
      <c r="G132" s="10"/>
      <c r="H132" s="25"/>
      <c r="I132" s="10"/>
      <c r="J132" s="10"/>
      <c r="K132" s="10"/>
      <c r="L132" s="10"/>
      <c r="M132" s="10"/>
      <c r="N132" s="26"/>
      <c r="O132" s="10"/>
      <c r="P132" s="15"/>
      <c r="Q132" s="10"/>
      <c r="R132" s="10"/>
      <c r="S132" s="26"/>
      <c r="T132" s="10"/>
      <c r="U132" s="99"/>
      <c r="V132" s="67"/>
      <c r="W132" s="10"/>
      <c r="X132" s="25"/>
      <c r="Y132" s="10"/>
      <c r="Z132" s="10"/>
      <c r="AA132" s="10"/>
      <c r="AB132" s="10"/>
      <c r="AC132" s="10"/>
      <c r="AD132" s="26"/>
      <c r="AE132" s="10"/>
      <c r="AF132" s="15"/>
      <c r="AG132" s="10"/>
      <c r="AH132" s="10"/>
      <c r="AI132" s="26"/>
      <c r="AJ132" s="10"/>
      <c r="AK132" s="99"/>
      <c r="AL132" s="20"/>
      <c r="AM132" s="10"/>
      <c r="AN132" s="25"/>
      <c r="AO132" s="10"/>
      <c r="AP132" s="10"/>
      <c r="AQ132" s="10"/>
      <c r="AR132" s="10"/>
      <c r="AS132" s="10"/>
      <c r="AT132" s="26"/>
      <c r="AU132" s="10"/>
      <c r="AV132" s="15"/>
      <c r="AW132" s="10"/>
      <c r="AX132" s="10"/>
      <c r="AY132" s="26"/>
      <c r="AZ132" s="10"/>
      <c r="BA132" s="99"/>
      <c r="BB132" s="20"/>
      <c r="BC132" s="10"/>
      <c r="BD132" s="25"/>
      <c r="BE132" s="10"/>
      <c r="BF132" s="10"/>
      <c r="BG132" s="10"/>
      <c r="BH132" s="10"/>
      <c r="BI132" s="10"/>
      <c r="BJ132" s="26"/>
      <c r="BK132" s="10"/>
      <c r="BL132" s="15"/>
      <c r="BM132" s="10"/>
      <c r="BN132" s="10"/>
      <c r="BO132" s="26"/>
      <c r="BP132" s="10"/>
      <c r="BQ132" s="99"/>
      <c r="BR132" s="20"/>
      <c r="BS132" s="10"/>
      <c r="BT132" s="25"/>
      <c r="BU132" s="10"/>
      <c r="BV132" s="10"/>
      <c r="BW132" s="10"/>
      <c r="BX132" s="10"/>
      <c r="BY132" s="10"/>
      <c r="BZ132" s="26"/>
      <c r="CA132" s="10"/>
      <c r="CB132" s="15"/>
      <c r="CC132" s="10"/>
      <c r="CD132" s="10"/>
      <c r="CE132" s="26"/>
      <c r="CF132" s="10"/>
      <c r="CG132" s="99"/>
      <c r="CH132" s="20"/>
      <c r="CI132" s="10"/>
      <c r="CJ132" s="25"/>
      <c r="CK132" s="10"/>
      <c r="CL132" s="10"/>
      <c r="CM132" s="10"/>
      <c r="CN132" s="10"/>
      <c r="CO132" s="10"/>
      <c r="CP132" s="26"/>
      <c r="CQ132" s="10"/>
      <c r="CR132" s="15"/>
      <c r="CS132" s="10"/>
      <c r="CT132" s="10"/>
      <c r="CU132" s="26"/>
      <c r="CV132" s="10"/>
      <c r="CW132" s="99"/>
      <c r="CX132" s="20"/>
      <c r="CY132" s="10"/>
      <c r="CZ132" s="25"/>
      <c r="DA132" s="10"/>
      <c r="DB132" s="10"/>
      <c r="DC132" s="10"/>
      <c r="DD132" s="10"/>
      <c r="DE132" s="10"/>
      <c r="DF132" s="26"/>
      <c r="DG132" s="10"/>
      <c r="DH132" s="15"/>
      <c r="DI132" s="10"/>
      <c r="DJ132" s="10"/>
      <c r="DK132" s="26"/>
      <c r="DL132" s="10"/>
      <c r="DM132" s="99"/>
      <c r="DN132" s="20"/>
      <c r="DO132" s="10"/>
      <c r="DP132" s="25"/>
      <c r="DQ132" s="10"/>
      <c r="DR132" s="10"/>
      <c r="DS132" s="10"/>
      <c r="DT132" s="10"/>
      <c r="DU132" s="10"/>
      <c r="DV132" s="26"/>
      <c r="DW132" s="10"/>
      <c r="DX132" s="15"/>
      <c r="DY132" s="10"/>
      <c r="DZ132" s="10"/>
      <c r="EA132" s="26"/>
      <c r="EB132" s="10"/>
      <c r="EC132" s="10"/>
      <c r="ED132" s="20"/>
      <c r="EE132" s="10"/>
      <c r="EF132" s="25"/>
      <c r="EG132" s="10"/>
      <c r="EH132" s="10"/>
      <c r="EI132" s="10"/>
      <c r="EJ132" s="10"/>
      <c r="EK132" s="10"/>
      <c r="EL132" s="26"/>
      <c r="EM132" s="10"/>
      <c r="EN132" s="15"/>
      <c r="EO132" s="10"/>
      <c r="EP132" s="10"/>
      <c r="EQ132" s="26"/>
      <c r="ER132" s="10"/>
      <c r="ES132" s="99"/>
      <c r="ET132" s="20"/>
      <c r="EU132" s="10"/>
      <c r="EV132" s="25"/>
      <c r="EW132" s="10"/>
      <c r="EX132" s="10"/>
      <c r="EY132" s="10"/>
      <c r="EZ132" s="10"/>
      <c r="FA132" s="10"/>
      <c r="FB132" s="26"/>
      <c r="FC132" s="10"/>
      <c r="FD132" s="15"/>
      <c r="FE132" s="10"/>
      <c r="FF132" s="10"/>
      <c r="FG132" s="26"/>
      <c r="FH132" s="10"/>
      <c r="FI132" s="99"/>
      <c r="FJ132" s="20"/>
      <c r="FK132" s="37"/>
    </row>
    <row r="133" spans="1:167" x14ac:dyDescent="0.25">
      <c r="A133" s="90"/>
      <c r="B133" s="10"/>
      <c r="C133" s="21"/>
      <c r="D133" s="20"/>
      <c r="E133" s="10"/>
      <c r="F133" s="20"/>
      <c r="G133" s="10"/>
      <c r="H133" s="25"/>
      <c r="I133" s="10"/>
      <c r="J133" s="10"/>
      <c r="K133" s="10"/>
      <c r="L133" s="10"/>
      <c r="M133" s="10"/>
      <c r="N133" s="26"/>
      <c r="O133" s="10"/>
      <c r="P133" s="15"/>
      <c r="Q133" s="10"/>
      <c r="R133" s="10"/>
      <c r="S133" s="26"/>
      <c r="T133" s="10"/>
      <c r="U133" s="99"/>
      <c r="V133" s="67"/>
      <c r="W133" s="10"/>
      <c r="X133" s="25"/>
      <c r="Y133" s="10"/>
      <c r="Z133" s="10"/>
      <c r="AA133" s="10"/>
      <c r="AB133" s="10"/>
      <c r="AC133" s="10"/>
      <c r="AD133" s="26"/>
      <c r="AE133" s="10"/>
      <c r="AF133" s="15"/>
      <c r="AG133" s="10"/>
      <c r="AH133" s="10"/>
      <c r="AI133" s="26"/>
      <c r="AJ133" s="10"/>
      <c r="AK133" s="99"/>
      <c r="AL133" s="20"/>
      <c r="AM133" s="10"/>
      <c r="AN133" s="25"/>
      <c r="AO133" s="10"/>
      <c r="AP133" s="10"/>
      <c r="AQ133" s="10"/>
      <c r="AR133" s="10"/>
      <c r="AS133" s="10"/>
      <c r="AT133" s="26"/>
      <c r="AU133" s="10"/>
      <c r="AV133" s="15"/>
      <c r="AW133" s="10"/>
      <c r="AX133" s="10"/>
      <c r="AY133" s="26"/>
      <c r="AZ133" s="10"/>
      <c r="BA133" s="99"/>
      <c r="BB133" s="20"/>
      <c r="BC133" s="10"/>
      <c r="BD133" s="25"/>
      <c r="BE133" s="10"/>
      <c r="BF133" s="10"/>
      <c r="BG133" s="10"/>
      <c r="BH133" s="10"/>
      <c r="BI133" s="10"/>
      <c r="BJ133" s="26"/>
      <c r="BK133" s="10"/>
      <c r="BL133" s="15"/>
      <c r="BM133" s="10"/>
      <c r="BN133" s="10"/>
      <c r="BO133" s="26"/>
      <c r="BP133" s="10"/>
      <c r="BQ133" s="99"/>
      <c r="BR133" s="20"/>
      <c r="BS133" s="10"/>
      <c r="BT133" s="25"/>
      <c r="BU133" s="10"/>
      <c r="BV133" s="10"/>
      <c r="BW133" s="10"/>
      <c r="BX133" s="10"/>
      <c r="BY133" s="10"/>
      <c r="BZ133" s="26"/>
      <c r="CA133" s="10"/>
      <c r="CB133" s="15"/>
      <c r="CC133" s="10"/>
      <c r="CD133" s="10"/>
      <c r="CE133" s="26"/>
      <c r="CF133" s="10"/>
      <c r="CG133" s="99"/>
      <c r="CH133" s="20"/>
      <c r="CI133" s="10"/>
      <c r="CJ133" s="25"/>
      <c r="CK133" s="10"/>
      <c r="CL133" s="10"/>
      <c r="CM133" s="10"/>
      <c r="CN133" s="10"/>
      <c r="CO133" s="10"/>
      <c r="CP133" s="26"/>
      <c r="CQ133" s="10"/>
      <c r="CR133" s="15"/>
      <c r="CS133" s="10"/>
      <c r="CT133" s="10"/>
      <c r="CU133" s="26"/>
      <c r="CV133" s="10"/>
      <c r="CW133" s="99"/>
      <c r="CX133" s="20"/>
      <c r="CY133" s="10"/>
      <c r="CZ133" s="25"/>
      <c r="DA133" s="10"/>
      <c r="DB133" s="10"/>
      <c r="DC133" s="10"/>
      <c r="DD133" s="10"/>
      <c r="DE133" s="10"/>
      <c r="DF133" s="26"/>
      <c r="DG133" s="10"/>
      <c r="DH133" s="15"/>
      <c r="DI133" s="10"/>
      <c r="DJ133" s="10"/>
      <c r="DK133" s="26"/>
      <c r="DL133" s="10"/>
      <c r="DM133" s="99"/>
      <c r="DN133" s="20"/>
      <c r="DO133" s="10"/>
      <c r="DP133" s="25"/>
      <c r="DQ133" s="10"/>
      <c r="DR133" s="10"/>
      <c r="DS133" s="10"/>
      <c r="DT133" s="10"/>
      <c r="DU133" s="10"/>
      <c r="DV133" s="26"/>
      <c r="DW133" s="10"/>
      <c r="DX133" s="15"/>
      <c r="DY133" s="10"/>
      <c r="DZ133" s="10"/>
      <c r="EA133" s="26"/>
      <c r="EB133" s="10"/>
      <c r="EC133" s="10"/>
      <c r="ED133" s="20"/>
      <c r="EE133" s="10"/>
      <c r="EF133" s="25"/>
      <c r="EG133" s="10"/>
      <c r="EH133" s="10"/>
      <c r="EI133" s="10"/>
      <c r="EJ133" s="10"/>
      <c r="EK133" s="10"/>
      <c r="EL133" s="26"/>
      <c r="EM133" s="10"/>
      <c r="EN133" s="15"/>
      <c r="EO133" s="10"/>
      <c r="EP133" s="10"/>
      <c r="EQ133" s="26"/>
      <c r="ER133" s="10"/>
      <c r="ES133" s="99"/>
      <c r="ET133" s="20"/>
      <c r="EU133" s="10"/>
      <c r="EV133" s="25"/>
      <c r="EW133" s="10"/>
      <c r="EX133" s="10"/>
      <c r="EY133" s="10"/>
      <c r="EZ133" s="10"/>
      <c r="FA133" s="10"/>
      <c r="FB133" s="26"/>
      <c r="FC133" s="10"/>
      <c r="FD133" s="15"/>
      <c r="FE133" s="10"/>
      <c r="FF133" s="10"/>
      <c r="FG133" s="26"/>
      <c r="FH133" s="10"/>
      <c r="FI133" s="99"/>
      <c r="FJ133" s="20"/>
      <c r="FK133" s="37"/>
    </row>
    <row r="134" spans="1:167" x14ac:dyDescent="0.25">
      <c r="A134" s="90"/>
      <c r="B134" s="10"/>
      <c r="C134" s="21"/>
      <c r="D134" s="20"/>
      <c r="E134" s="10"/>
      <c r="F134" s="20"/>
      <c r="G134" s="10"/>
      <c r="H134" s="25"/>
      <c r="I134" s="10"/>
      <c r="J134" s="10"/>
      <c r="K134" s="10"/>
      <c r="L134" s="10"/>
      <c r="M134" s="10"/>
      <c r="N134" s="26"/>
      <c r="O134" s="10"/>
      <c r="P134" s="15"/>
      <c r="Q134" s="10"/>
      <c r="R134" s="10"/>
      <c r="S134" s="26"/>
      <c r="T134" s="10"/>
      <c r="U134" s="99"/>
      <c r="V134" s="67"/>
      <c r="W134" s="10"/>
      <c r="X134" s="25"/>
      <c r="Y134" s="10"/>
      <c r="Z134" s="10"/>
      <c r="AA134" s="10"/>
      <c r="AB134" s="10"/>
      <c r="AC134" s="10"/>
      <c r="AD134" s="26"/>
      <c r="AE134" s="10"/>
      <c r="AF134" s="15"/>
      <c r="AG134" s="10"/>
      <c r="AH134" s="10"/>
      <c r="AI134" s="26"/>
      <c r="AJ134" s="10"/>
      <c r="AK134" s="99"/>
      <c r="AL134" s="20"/>
      <c r="AM134" s="10"/>
      <c r="AN134" s="25"/>
      <c r="AO134" s="10"/>
      <c r="AP134" s="10"/>
      <c r="AQ134" s="10"/>
      <c r="AR134" s="10"/>
      <c r="AS134" s="10"/>
      <c r="AT134" s="26"/>
      <c r="AU134" s="10"/>
      <c r="AV134" s="15"/>
      <c r="AW134" s="10"/>
      <c r="AX134" s="10"/>
      <c r="AY134" s="26"/>
      <c r="AZ134" s="10"/>
      <c r="BA134" s="99"/>
      <c r="BB134" s="20"/>
      <c r="BC134" s="10"/>
      <c r="BD134" s="25"/>
      <c r="BE134" s="10"/>
      <c r="BF134" s="10"/>
      <c r="BG134" s="10"/>
      <c r="BH134" s="10"/>
      <c r="BI134" s="10"/>
      <c r="BJ134" s="26"/>
      <c r="BK134" s="10"/>
      <c r="BL134" s="15"/>
      <c r="BM134" s="10"/>
      <c r="BN134" s="10"/>
      <c r="BO134" s="26"/>
      <c r="BP134" s="10"/>
      <c r="BQ134" s="99"/>
      <c r="BR134" s="20"/>
      <c r="BS134" s="10"/>
      <c r="BT134" s="25"/>
      <c r="BU134" s="10"/>
      <c r="BV134" s="10"/>
      <c r="BW134" s="10"/>
      <c r="BX134" s="10"/>
      <c r="BY134" s="10"/>
      <c r="BZ134" s="26"/>
      <c r="CA134" s="10"/>
      <c r="CB134" s="15"/>
      <c r="CC134" s="10"/>
      <c r="CD134" s="10"/>
      <c r="CE134" s="26"/>
      <c r="CF134" s="10"/>
      <c r="CG134" s="99"/>
      <c r="CH134" s="20"/>
      <c r="CI134" s="10"/>
      <c r="CJ134" s="25"/>
      <c r="CK134" s="10"/>
      <c r="CL134" s="10"/>
      <c r="CM134" s="10"/>
      <c r="CN134" s="10"/>
      <c r="CO134" s="10"/>
      <c r="CP134" s="26"/>
      <c r="CQ134" s="10"/>
      <c r="CR134" s="15"/>
      <c r="CS134" s="10"/>
      <c r="CT134" s="10"/>
      <c r="CU134" s="26"/>
      <c r="CV134" s="10"/>
      <c r="CW134" s="99"/>
      <c r="CX134" s="20"/>
      <c r="CY134" s="10"/>
      <c r="CZ134" s="25"/>
      <c r="DA134" s="10"/>
      <c r="DB134" s="10"/>
      <c r="DC134" s="10"/>
      <c r="DD134" s="10"/>
      <c r="DE134" s="10"/>
      <c r="DF134" s="26"/>
      <c r="DG134" s="10"/>
      <c r="DH134" s="15"/>
      <c r="DI134" s="10"/>
      <c r="DJ134" s="10"/>
      <c r="DK134" s="26"/>
      <c r="DL134" s="10"/>
      <c r="DM134" s="99"/>
      <c r="DN134" s="20"/>
      <c r="DO134" s="10"/>
      <c r="DP134" s="25"/>
      <c r="DQ134" s="10"/>
      <c r="DR134" s="10"/>
      <c r="DS134" s="10"/>
      <c r="DT134" s="10"/>
      <c r="DU134" s="10"/>
      <c r="DV134" s="26"/>
      <c r="DW134" s="10"/>
      <c r="DX134" s="15"/>
      <c r="DY134" s="10"/>
      <c r="DZ134" s="10"/>
      <c r="EA134" s="26"/>
      <c r="EB134" s="10"/>
      <c r="EC134" s="10"/>
      <c r="ED134" s="20"/>
      <c r="EE134" s="10"/>
      <c r="EF134" s="25"/>
      <c r="EG134" s="10"/>
      <c r="EH134" s="10"/>
      <c r="EI134" s="10"/>
      <c r="EJ134" s="10"/>
      <c r="EK134" s="10"/>
      <c r="EL134" s="26"/>
      <c r="EM134" s="10"/>
      <c r="EN134" s="15"/>
      <c r="EO134" s="10"/>
      <c r="EP134" s="10"/>
      <c r="EQ134" s="26"/>
      <c r="ER134" s="10"/>
      <c r="ES134" s="99"/>
      <c r="ET134" s="20"/>
      <c r="EU134" s="10"/>
      <c r="EV134" s="25"/>
      <c r="EW134" s="10"/>
      <c r="EX134" s="10"/>
      <c r="EY134" s="10"/>
      <c r="EZ134" s="10"/>
      <c r="FA134" s="10"/>
      <c r="FB134" s="26"/>
      <c r="FC134" s="10"/>
      <c r="FD134" s="15"/>
      <c r="FE134" s="10"/>
      <c r="FF134" s="10"/>
      <c r="FG134" s="26"/>
      <c r="FH134" s="10"/>
      <c r="FI134" s="99"/>
      <c r="FJ134" s="20"/>
      <c r="FK134" s="37"/>
    </row>
    <row r="135" spans="1:167" x14ac:dyDescent="0.25">
      <c r="A135" s="90"/>
      <c r="B135" s="10"/>
      <c r="C135" s="21"/>
      <c r="D135" s="20"/>
      <c r="E135" s="10"/>
      <c r="F135" s="20"/>
      <c r="G135" s="10"/>
      <c r="H135" s="25"/>
      <c r="I135" s="10"/>
      <c r="J135" s="10"/>
      <c r="K135" s="10"/>
      <c r="L135" s="10"/>
      <c r="M135" s="10"/>
      <c r="N135" s="26"/>
      <c r="O135" s="10"/>
      <c r="P135" s="15"/>
      <c r="Q135" s="10"/>
      <c r="R135" s="10"/>
      <c r="S135" s="26"/>
      <c r="T135" s="10"/>
      <c r="U135" s="99"/>
      <c r="V135" s="67"/>
      <c r="W135" s="10"/>
      <c r="X135" s="25"/>
      <c r="Y135" s="10"/>
      <c r="Z135" s="10"/>
      <c r="AA135" s="10"/>
      <c r="AB135" s="10"/>
      <c r="AC135" s="10"/>
      <c r="AD135" s="26"/>
      <c r="AE135" s="10"/>
      <c r="AF135" s="15"/>
      <c r="AG135" s="10"/>
      <c r="AH135" s="10"/>
      <c r="AI135" s="26"/>
      <c r="AJ135" s="10"/>
      <c r="AK135" s="99"/>
      <c r="AL135" s="20"/>
      <c r="AM135" s="10"/>
      <c r="AN135" s="25"/>
      <c r="AO135" s="10"/>
      <c r="AP135" s="10"/>
      <c r="AQ135" s="10"/>
      <c r="AR135" s="10"/>
      <c r="AS135" s="10"/>
      <c r="AT135" s="26"/>
      <c r="AU135" s="10"/>
      <c r="AV135" s="15"/>
      <c r="AW135" s="10"/>
      <c r="AX135" s="10"/>
      <c r="AY135" s="26"/>
      <c r="AZ135" s="10"/>
      <c r="BA135" s="99"/>
      <c r="BB135" s="20"/>
      <c r="BC135" s="10"/>
      <c r="BD135" s="25"/>
      <c r="BE135" s="10"/>
      <c r="BF135" s="10"/>
      <c r="BG135" s="10"/>
      <c r="BH135" s="10"/>
      <c r="BI135" s="10"/>
      <c r="BJ135" s="26"/>
      <c r="BK135" s="10"/>
      <c r="BL135" s="15"/>
      <c r="BM135" s="10"/>
      <c r="BN135" s="10"/>
      <c r="BO135" s="26"/>
      <c r="BP135" s="10"/>
      <c r="BQ135" s="99"/>
      <c r="BR135" s="20"/>
      <c r="BS135" s="10"/>
      <c r="BT135" s="25"/>
      <c r="BU135" s="10"/>
      <c r="BV135" s="10"/>
      <c r="BW135" s="10"/>
      <c r="BX135" s="10"/>
      <c r="BY135" s="10"/>
      <c r="BZ135" s="26"/>
      <c r="CA135" s="10"/>
      <c r="CB135" s="15"/>
      <c r="CC135" s="10"/>
      <c r="CD135" s="10"/>
      <c r="CE135" s="26"/>
      <c r="CF135" s="10"/>
      <c r="CG135" s="99"/>
      <c r="CH135" s="20"/>
      <c r="CI135" s="10"/>
      <c r="CJ135" s="25"/>
      <c r="CK135" s="10"/>
      <c r="CL135" s="10"/>
      <c r="CM135" s="10"/>
      <c r="CN135" s="10"/>
      <c r="CO135" s="10"/>
      <c r="CP135" s="26"/>
      <c r="CQ135" s="10"/>
      <c r="CR135" s="15"/>
      <c r="CS135" s="10"/>
      <c r="CT135" s="10"/>
      <c r="CU135" s="26"/>
      <c r="CV135" s="10"/>
      <c r="CW135" s="99"/>
      <c r="CX135" s="20"/>
      <c r="CY135" s="10"/>
      <c r="CZ135" s="25"/>
      <c r="DA135" s="10"/>
      <c r="DB135" s="10"/>
      <c r="DC135" s="10"/>
      <c r="DD135" s="10"/>
      <c r="DE135" s="10"/>
      <c r="DF135" s="26"/>
      <c r="DG135" s="10"/>
      <c r="DH135" s="15"/>
      <c r="DI135" s="10"/>
      <c r="DJ135" s="10"/>
      <c r="DK135" s="26"/>
      <c r="DL135" s="10"/>
      <c r="DM135" s="99"/>
      <c r="DN135" s="20"/>
      <c r="DO135" s="10"/>
      <c r="DP135" s="25"/>
      <c r="DQ135" s="10"/>
      <c r="DR135" s="10"/>
      <c r="DS135" s="10"/>
      <c r="DT135" s="10"/>
      <c r="DU135" s="10"/>
      <c r="DV135" s="26"/>
      <c r="DW135" s="10"/>
      <c r="DX135" s="15"/>
      <c r="DY135" s="10"/>
      <c r="DZ135" s="10"/>
      <c r="EA135" s="26"/>
      <c r="EB135" s="10"/>
      <c r="EC135" s="10"/>
      <c r="ED135" s="20"/>
      <c r="EE135" s="10"/>
      <c r="EF135" s="25"/>
      <c r="EG135" s="10"/>
      <c r="EH135" s="10"/>
      <c r="EI135" s="10"/>
      <c r="EJ135" s="10"/>
      <c r="EK135" s="10"/>
      <c r="EL135" s="26"/>
      <c r="EM135" s="10"/>
      <c r="EN135" s="15"/>
      <c r="EO135" s="10"/>
      <c r="EP135" s="10"/>
      <c r="EQ135" s="26"/>
      <c r="ER135" s="10"/>
      <c r="ES135" s="99"/>
      <c r="ET135" s="20"/>
      <c r="EU135" s="10"/>
      <c r="EV135" s="25"/>
      <c r="EW135" s="10"/>
      <c r="EX135" s="10"/>
      <c r="EY135" s="10"/>
      <c r="EZ135" s="10"/>
      <c r="FA135" s="10"/>
      <c r="FB135" s="26"/>
      <c r="FC135" s="10"/>
      <c r="FD135" s="15"/>
      <c r="FE135" s="10"/>
      <c r="FF135" s="10"/>
      <c r="FG135" s="26"/>
      <c r="FH135" s="10"/>
      <c r="FI135" s="99"/>
      <c r="FJ135" s="20"/>
      <c r="FK135" s="37"/>
    </row>
    <row r="136" spans="1:167" x14ac:dyDescent="0.25">
      <c r="A136" s="90"/>
      <c r="B136" s="10"/>
      <c r="C136" s="21"/>
      <c r="D136" s="20"/>
      <c r="E136" s="10"/>
      <c r="F136" s="20"/>
      <c r="G136" s="10"/>
      <c r="H136" s="25"/>
      <c r="I136" s="10"/>
      <c r="J136" s="10"/>
      <c r="K136" s="10"/>
      <c r="L136" s="10"/>
      <c r="M136" s="10"/>
      <c r="N136" s="26"/>
      <c r="O136" s="10"/>
      <c r="P136" s="15"/>
      <c r="Q136" s="10"/>
      <c r="R136" s="10"/>
      <c r="S136" s="26"/>
      <c r="T136" s="10"/>
      <c r="U136" s="99"/>
      <c r="V136" s="67"/>
      <c r="W136" s="10"/>
      <c r="X136" s="25"/>
      <c r="Y136" s="10"/>
      <c r="Z136" s="10"/>
      <c r="AA136" s="10"/>
      <c r="AB136" s="10"/>
      <c r="AC136" s="10"/>
      <c r="AD136" s="26"/>
      <c r="AE136" s="10"/>
      <c r="AF136" s="15"/>
      <c r="AG136" s="10"/>
      <c r="AH136" s="10"/>
      <c r="AI136" s="26"/>
      <c r="AJ136" s="10"/>
      <c r="AK136" s="99"/>
      <c r="AL136" s="20"/>
      <c r="AM136" s="10"/>
      <c r="AN136" s="25"/>
      <c r="AO136" s="10"/>
      <c r="AP136" s="10"/>
      <c r="AQ136" s="10"/>
      <c r="AR136" s="10"/>
      <c r="AS136" s="10"/>
      <c r="AT136" s="26"/>
      <c r="AU136" s="10"/>
      <c r="AV136" s="15"/>
      <c r="AW136" s="10"/>
      <c r="AX136" s="10"/>
      <c r="AY136" s="26"/>
      <c r="AZ136" s="10"/>
      <c r="BA136" s="99"/>
      <c r="BB136" s="20"/>
      <c r="BC136" s="10"/>
      <c r="BD136" s="25"/>
      <c r="BE136" s="10"/>
      <c r="BF136" s="10"/>
      <c r="BG136" s="10"/>
      <c r="BH136" s="10"/>
      <c r="BI136" s="10"/>
      <c r="BJ136" s="26"/>
      <c r="BK136" s="10"/>
      <c r="BL136" s="15"/>
      <c r="BM136" s="10"/>
      <c r="BN136" s="10"/>
      <c r="BO136" s="26"/>
      <c r="BP136" s="10"/>
      <c r="BQ136" s="99"/>
      <c r="BR136" s="20"/>
      <c r="BS136" s="10"/>
      <c r="BT136" s="25"/>
      <c r="BU136" s="10"/>
      <c r="BV136" s="10"/>
      <c r="BW136" s="10"/>
      <c r="BX136" s="10"/>
      <c r="BY136" s="10"/>
      <c r="BZ136" s="26"/>
      <c r="CA136" s="10"/>
      <c r="CB136" s="15"/>
      <c r="CC136" s="10"/>
      <c r="CD136" s="10"/>
      <c r="CE136" s="26"/>
      <c r="CF136" s="10"/>
      <c r="CG136" s="99"/>
      <c r="CH136" s="20"/>
      <c r="CI136" s="10"/>
      <c r="CJ136" s="25"/>
      <c r="CK136" s="10"/>
      <c r="CL136" s="10"/>
      <c r="CM136" s="10"/>
      <c r="CN136" s="10"/>
      <c r="CO136" s="10"/>
      <c r="CP136" s="26"/>
      <c r="CQ136" s="10"/>
      <c r="CR136" s="15"/>
      <c r="CS136" s="10"/>
      <c r="CT136" s="10"/>
      <c r="CU136" s="26"/>
      <c r="CV136" s="10"/>
      <c r="CW136" s="99"/>
      <c r="CX136" s="20"/>
      <c r="CY136" s="10"/>
      <c r="CZ136" s="25"/>
      <c r="DA136" s="10"/>
      <c r="DB136" s="10"/>
      <c r="DC136" s="10"/>
      <c r="DD136" s="10"/>
      <c r="DE136" s="10"/>
      <c r="DF136" s="26"/>
      <c r="DG136" s="10"/>
      <c r="DH136" s="15"/>
      <c r="DI136" s="10"/>
      <c r="DJ136" s="10"/>
      <c r="DK136" s="26"/>
      <c r="DL136" s="10"/>
      <c r="DM136" s="99"/>
      <c r="DN136" s="20"/>
      <c r="DO136" s="10"/>
      <c r="DP136" s="25"/>
      <c r="DQ136" s="10"/>
      <c r="DR136" s="10"/>
      <c r="DS136" s="10"/>
      <c r="DT136" s="10"/>
      <c r="DU136" s="10"/>
      <c r="DV136" s="26"/>
      <c r="DW136" s="10"/>
      <c r="DX136" s="15"/>
      <c r="DY136" s="10"/>
      <c r="DZ136" s="10"/>
      <c r="EA136" s="26"/>
      <c r="EB136" s="10"/>
      <c r="EC136" s="10"/>
      <c r="ED136" s="20"/>
      <c r="EE136" s="10"/>
      <c r="EF136" s="25"/>
      <c r="EG136" s="10"/>
      <c r="EH136" s="10"/>
      <c r="EI136" s="10"/>
      <c r="EJ136" s="10"/>
      <c r="EK136" s="10"/>
      <c r="EL136" s="26"/>
      <c r="EM136" s="10"/>
      <c r="EN136" s="15"/>
      <c r="EO136" s="10"/>
      <c r="EP136" s="10"/>
      <c r="EQ136" s="26"/>
      <c r="ER136" s="10"/>
      <c r="ES136" s="99"/>
      <c r="ET136" s="20"/>
      <c r="EU136" s="10"/>
      <c r="EV136" s="25"/>
      <c r="EW136" s="10"/>
      <c r="EX136" s="10"/>
      <c r="EY136" s="10"/>
      <c r="EZ136" s="10"/>
      <c r="FA136" s="10"/>
      <c r="FB136" s="26"/>
      <c r="FC136" s="10"/>
      <c r="FD136" s="15"/>
      <c r="FE136" s="10"/>
      <c r="FF136" s="10"/>
      <c r="FG136" s="26"/>
      <c r="FH136" s="10"/>
      <c r="FI136" s="99"/>
      <c r="FJ136" s="20"/>
      <c r="FK136" s="37"/>
    </row>
    <row r="137" spans="1:167" x14ac:dyDescent="0.25">
      <c r="A137" s="90"/>
      <c r="B137" s="10"/>
      <c r="C137" s="21"/>
      <c r="D137" s="20"/>
      <c r="E137" s="10"/>
      <c r="F137" s="20"/>
      <c r="G137" s="10"/>
      <c r="H137" s="25"/>
      <c r="I137" s="10"/>
      <c r="J137" s="10"/>
      <c r="K137" s="10"/>
      <c r="L137" s="10"/>
      <c r="M137" s="10"/>
      <c r="N137" s="26"/>
      <c r="O137" s="10"/>
      <c r="P137" s="15"/>
      <c r="Q137" s="10"/>
      <c r="R137" s="10"/>
      <c r="S137" s="26"/>
      <c r="T137" s="10"/>
      <c r="U137" s="99"/>
      <c r="V137" s="67"/>
      <c r="W137" s="10"/>
      <c r="X137" s="25"/>
      <c r="Y137" s="10"/>
      <c r="Z137" s="10"/>
      <c r="AA137" s="10"/>
      <c r="AB137" s="10"/>
      <c r="AC137" s="10"/>
      <c r="AD137" s="26"/>
      <c r="AE137" s="10"/>
      <c r="AF137" s="15"/>
      <c r="AG137" s="10"/>
      <c r="AH137" s="10"/>
      <c r="AI137" s="26"/>
      <c r="AJ137" s="10"/>
      <c r="AK137" s="99"/>
      <c r="AL137" s="20"/>
      <c r="AM137" s="10"/>
      <c r="AN137" s="25"/>
      <c r="AO137" s="10"/>
      <c r="AP137" s="10"/>
      <c r="AQ137" s="10"/>
      <c r="AR137" s="10"/>
      <c r="AS137" s="10"/>
      <c r="AT137" s="26"/>
      <c r="AU137" s="10"/>
      <c r="AV137" s="15"/>
      <c r="AW137" s="10"/>
      <c r="AX137" s="10"/>
      <c r="AY137" s="26"/>
      <c r="AZ137" s="10"/>
      <c r="BA137" s="99"/>
      <c r="BB137" s="20"/>
      <c r="BC137" s="10"/>
      <c r="BD137" s="25"/>
      <c r="BE137" s="10"/>
      <c r="BF137" s="10"/>
      <c r="BG137" s="10"/>
      <c r="BH137" s="10"/>
      <c r="BI137" s="10"/>
      <c r="BJ137" s="26"/>
      <c r="BK137" s="10"/>
      <c r="BL137" s="15"/>
      <c r="BM137" s="10"/>
      <c r="BN137" s="10"/>
      <c r="BO137" s="26"/>
      <c r="BP137" s="10"/>
      <c r="BQ137" s="99"/>
      <c r="BR137" s="20"/>
      <c r="BS137" s="10"/>
      <c r="BT137" s="25"/>
      <c r="BU137" s="10"/>
      <c r="BV137" s="10"/>
      <c r="BW137" s="10"/>
      <c r="BX137" s="10"/>
      <c r="BY137" s="10"/>
      <c r="BZ137" s="26"/>
      <c r="CA137" s="10"/>
      <c r="CB137" s="15"/>
      <c r="CC137" s="10"/>
      <c r="CD137" s="10"/>
      <c r="CE137" s="26"/>
      <c r="CF137" s="10"/>
      <c r="CG137" s="99"/>
      <c r="CH137" s="20"/>
      <c r="CI137" s="10"/>
      <c r="CJ137" s="25"/>
      <c r="CK137" s="10"/>
      <c r="CL137" s="10"/>
      <c r="CM137" s="10"/>
      <c r="CN137" s="10"/>
      <c r="CO137" s="10"/>
      <c r="CP137" s="26"/>
      <c r="CQ137" s="10"/>
      <c r="CR137" s="15"/>
      <c r="CS137" s="10"/>
      <c r="CT137" s="10"/>
      <c r="CU137" s="26"/>
      <c r="CV137" s="10"/>
      <c r="CW137" s="99"/>
      <c r="CX137" s="20"/>
      <c r="CY137" s="10"/>
      <c r="CZ137" s="25"/>
      <c r="DA137" s="10"/>
      <c r="DB137" s="10"/>
      <c r="DC137" s="10"/>
      <c r="DD137" s="10"/>
      <c r="DE137" s="10"/>
      <c r="DF137" s="26"/>
      <c r="DG137" s="10"/>
      <c r="DH137" s="15"/>
      <c r="DI137" s="10"/>
      <c r="DJ137" s="10"/>
      <c r="DK137" s="26"/>
      <c r="DL137" s="10"/>
      <c r="DM137" s="99"/>
      <c r="DN137" s="20"/>
      <c r="DO137" s="10"/>
      <c r="DP137" s="25"/>
      <c r="DQ137" s="10"/>
      <c r="DR137" s="10"/>
      <c r="DS137" s="10"/>
      <c r="DT137" s="10"/>
      <c r="DU137" s="10"/>
      <c r="DV137" s="26"/>
      <c r="DW137" s="10"/>
      <c r="DX137" s="15"/>
      <c r="DY137" s="10"/>
      <c r="DZ137" s="10"/>
      <c r="EA137" s="26"/>
      <c r="EB137" s="10"/>
      <c r="EC137" s="10"/>
      <c r="ED137" s="20"/>
      <c r="EE137" s="10"/>
      <c r="EF137" s="25"/>
      <c r="EG137" s="10"/>
      <c r="EH137" s="10"/>
      <c r="EI137" s="10"/>
      <c r="EJ137" s="10"/>
      <c r="EK137" s="10"/>
      <c r="EL137" s="26"/>
      <c r="EM137" s="10"/>
      <c r="EN137" s="15"/>
      <c r="EO137" s="10"/>
      <c r="EP137" s="10"/>
      <c r="EQ137" s="26"/>
      <c r="ER137" s="10"/>
      <c r="ES137" s="99"/>
      <c r="ET137" s="20"/>
      <c r="EU137" s="10"/>
      <c r="EV137" s="25"/>
      <c r="EW137" s="10"/>
      <c r="EX137" s="10"/>
      <c r="EY137" s="10"/>
      <c r="EZ137" s="10"/>
      <c r="FA137" s="10"/>
      <c r="FB137" s="26"/>
      <c r="FC137" s="10"/>
      <c r="FD137" s="15"/>
      <c r="FE137" s="10"/>
      <c r="FF137" s="10"/>
      <c r="FG137" s="26"/>
      <c r="FH137" s="10"/>
      <c r="FI137" s="99"/>
      <c r="FJ137" s="20"/>
      <c r="FK137" s="37"/>
    </row>
    <row r="138" spans="1:167" x14ac:dyDescent="0.25">
      <c r="A138" s="90"/>
      <c r="B138" s="10"/>
      <c r="C138" s="21"/>
      <c r="D138" s="20"/>
      <c r="E138" s="10"/>
      <c r="F138" s="20"/>
      <c r="G138" s="10"/>
      <c r="H138" s="25"/>
      <c r="I138" s="10"/>
      <c r="J138" s="10"/>
      <c r="K138" s="10"/>
      <c r="L138" s="10"/>
      <c r="M138" s="10"/>
      <c r="N138" s="26"/>
      <c r="O138" s="10"/>
      <c r="P138" s="15"/>
      <c r="Q138" s="10"/>
      <c r="R138" s="10"/>
      <c r="S138" s="26"/>
      <c r="T138" s="10"/>
      <c r="U138" s="99"/>
      <c r="V138" s="67"/>
      <c r="W138" s="10"/>
      <c r="X138" s="25"/>
      <c r="Y138" s="10"/>
      <c r="Z138" s="10"/>
      <c r="AA138" s="10"/>
      <c r="AB138" s="10"/>
      <c r="AC138" s="10"/>
      <c r="AD138" s="26"/>
      <c r="AE138" s="10"/>
      <c r="AF138" s="15"/>
      <c r="AG138" s="10"/>
      <c r="AH138" s="10"/>
      <c r="AI138" s="26"/>
      <c r="AJ138" s="10"/>
      <c r="AK138" s="99"/>
      <c r="AL138" s="20"/>
      <c r="AM138" s="10"/>
      <c r="AN138" s="25"/>
      <c r="AO138" s="10"/>
      <c r="AP138" s="10"/>
      <c r="AQ138" s="10"/>
      <c r="AR138" s="10"/>
      <c r="AS138" s="10"/>
      <c r="AT138" s="26"/>
      <c r="AU138" s="10"/>
      <c r="AV138" s="15"/>
      <c r="AW138" s="10"/>
      <c r="AX138" s="10"/>
      <c r="AY138" s="26"/>
      <c r="AZ138" s="10"/>
      <c r="BA138" s="99"/>
      <c r="BB138" s="20"/>
      <c r="BC138" s="10"/>
      <c r="BD138" s="25"/>
      <c r="BE138" s="10"/>
      <c r="BF138" s="10"/>
      <c r="BG138" s="10"/>
      <c r="BH138" s="10"/>
      <c r="BI138" s="10"/>
      <c r="BJ138" s="26"/>
      <c r="BK138" s="10"/>
      <c r="BL138" s="15"/>
      <c r="BM138" s="10"/>
      <c r="BN138" s="10"/>
      <c r="BO138" s="26"/>
      <c r="BP138" s="10"/>
      <c r="BQ138" s="99"/>
      <c r="BR138" s="20"/>
      <c r="BS138" s="10"/>
      <c r="BT138" s="25"/>
      <c r="BU138" s="10"/>
      <c r="BV138" s="10"/>
      <c r="BW138" s="10"/>
      <c r="BX138" s="10"/>
      <c r="BY138" s="10"/>
      <c r="BZ138" s="26"/>
      <c r="CA138" s="10"/>
      <c r="CB138" s="15"/>
      <c r="CC138" s="10"/>
      <c r="CD138" s="10"/>
      <c r="CE138" s="26"/>
      <c r="CF138" s="10"/>
      <c r="CG138" s="99"/>
      <c r="CH138" s="20"/>
      <c r="CI138" s="10"/>
      <c r="CJ138" s="25"/>
      <c r="CK138" s="10"/>
      <c r="CL138" s="10"/>
      <c r="CM138" s="10"/>
      <c r="CN138" s="10"/>
      <c r="CO138" s="10"/>
      <c r="CP138" s="26"/>
      <c r="CQ138" s="10"/>
      <c r="CR138" s="15"/>
      <c r="CS138" s="10"/>
      <c r="CT138" s="10"/>
      <c r="CU138" s="26"/>
      <c r="CV138" s="10"/>
      <c r="CW138" s="99"/>
      <c r="CX138" s="20"/>
      <c r="CY138" s="10"/>
      <c r="CZ138" s="25"/>
      <c r="DA138" s="10"/>
      <c r="DB138" s="10"/>
      <c r="DC138" s="10"/>
      <c r="DD138" s="10"/>
      <c r="DE138" s="10"/>
      <c r="DF138" s="26"/>
      <c r="DG138" s="10"/>
      <c r="DH138" s="15"/>
      <c r="DI138" s="10"/>
      <c r="DJ138" s="10"/>
      <c r="DK138" s="26"/>
      <c r="DL138" s="10"/>
      <c r="DM138" s="99"/>
      <c r="DN138" s="20"/>
      <c r="DO138" s="10"/>
      <c r="DP138" s="25"/>
      <c r="DQ138" s="10"/>
      <c r="DR138" s="10"/>
      <c r="DS138" s="10"/>
      <c r="DT138" s="10"/>
      <c r="DU138" s="10"/>
      <c r="DV138" s="26"/>
      <c r="DW138" s="10"/>
      <c r="DX138" s="15"/>
      <c r="DY138" s="10"/>
      <c r="DZ138" s="10"/>
      <c r="EA138" s="26"/>
      <c r="EB138" s="10"/>
      <c r="EC138" s="10"/>
      <c r="ED138" s="20"/>
      <c r="EE138" s="10"/>
      <c r="EF138" s="25"/>
      <c r="EG138" s="10"/>
      <c r="EH138" s="10"/>
      <c r="EI138" s="10"/>
      <c r="EJ138" s="10"/>
      <c r="EK138" s="10"/>
      <c r="EL138" s="26"/>
      <c r="EM138" s="10"/>
      <c r="EN138" s="15"/>
      <c r="EO138" s="10"/>
      <c r="EP138" s="10"/>
      <c r="EQ138" s="26"/>
      <c r="ER138" s="10"/>
      <c r="ES138" s="99"/>
      <c r="ET138" s="20"/>
      <c r="EU138" s="10"/>
      <c r="EV138" s="25"/>
      <c r="EW138" s="10"/>
      <c r="EX138" s="10"/>
      <c r="EY138" s="10"/>
      <c r="EZ138" s="10"/>
      <c r="FA138" s="10"/>
      <c r="FB138" s="26"/>
      <c r="FC138" s="10"/>
      <c r="FD138" s="15"/>
      <c r="FE138" s="10"/>
      <c r="FF138" s="10"/>
      <c r="FG138" s="26"/>
      <c r="FH138" s="10"/>
      <c r="FI138" s="99"/>
      <c r="FJ138" s="20"/>
      <c r="FK138" s="37"/>
    </row>
    <row r="139" spans="1:167" x14ac:dyDescent="0.25">
      <c r="A139" s="90"/>
      <c r="B139" s="10"/>
      <c r="C139" s="21"/>
      <c r="D139" s="20"/>
      <c r="E139" s="10"/>
      <c r="F139" s="20"/>
      <c r="G139" s="10"/>
      <c r="H139" s="25"/>
      <c r="I139" s="10"/>
      <c r="J139" s="10"/>
      <c r="K139" s="10"/>
      <c r="L139" s="10"/>
      <c r="M139" s="10"/>
      <c r="N139" s="26"/>
      <c r="O139" s="10"/>
      <c r="P139" s="15"/>
      <c r="Q139" s="10"/>
      <c r="R139" s="10"/>
      <c r="S139" s="26"/>
      <c r="T139" s="10"/>
      <c r="U139" s="99"/>
      <c r="V139" s="67"/>
      <c r="W139" s="10"/>
      <c r="X139" s="25"/>
      <c r="Y139" s="10"/>
      <c r="Z139" s="10"/>
      <c r="AA139" s="10"/>
      <c r="AB139" s="10"/>
      <c r="AC139" s="10"/>
      <c r="AD139" s="26"/>
      <c r="AE139" s="10"/>
      <c r="AF139" s="15"/>
      <c r="AG139" s="10"/>
      <c r="AH139" s="10"/>
      <c r="AI139" s="26"/>
      <c r="AJ139" s="10"/>
      <c r="AK139" s="99"/>
      <c r="AL139" s="20"/>
      <c r="AM139" s="10"/>
      <c r="AN139" s="25"/>
      <c r="AO139" s="10"/>
      <c r="AP139" s="10"/>
      <c r="AQ139" s="10"/>
      <c r="AR139" s="10"/>
      <c r="AS139" s="10"/>
      <c r="AT139" s="26"/>
      <c r="AU139" s="10"/>
      <c r="AV139" s="15"/>
      <c r="AW139" s="10"/>
      <c r="AX139" s="10"/>
      <c r="AY139" s="26"/>
      <c r="AZ139" s="10"/>
      <c r="BA139" s="99"/>
      <c r="BB139" s="20"/>
      <c r="BC139" s="10"/>
      <c r="BD139" s="25"/>
      <c r="BE139" s="10"/>
      <c r="BF139" s="10"/>
      <c r="BG139" s="10"/>
      <c r="BH139" s="10"/>
      <c r="BI139" s="10"/>
      <c r="BJ139" s="26"/>
      <c r="BK139" s="10"/>
      <c r="BL139" s="15"/>
      <c r="BM139" s="10"/>
      <c r="BN139" s="10"/>
      <c r="BO139" s="26"/>
      <c r="BP139" s="10"/>
      <c r="BQ139" s="99"/>
      <c r="BR139" s="20"/>
      <c r="BS139" s="10"/>
      <c r="BT139" s="25"/>
      <c r="BU139" s="10"/>
      <c r="BV139" s="10"/>
      <c r="BW139" s="10"/>
      <c r="BX139" s="10"/>
      <c r="BY139" s="10"/>
      <c r="BZ139" s="26"/>
      <c r="CA139" s="10"/>
      <c r="CB139" s="15"/>
      <c r="CC139" s="10"/>
      <c r="CD139" s="10"/>
      <c r="CE139" s="26"/>
      <c r="CF139" s="10"/>
      <c r="CG139" s="99"/>
      <c r="CH139" s="20"/>
      <c r="CI139" s="10"/>
      <c r="CJ139" s="25"/>
      <c r="CK139" s="10"/>
      <c r="CL139" s="10"/>
      <c r="CM139" s="10"/>
      <c r="CN139" s="10"/>
      <c r="CO139" s="10"/>
      <c r="CP139" s="26"/>
      <c r="CQ139" s="10"/>
      <c r="CR139" s="15"/>
      <c r="CS139" s="10"/>
      <c r="CT139" s="10"/>
      <c r="CU139" s="26"/>
      <c r="CV139" s="10"/>
      <c r="CW139" s="99"/>
      <c r="CX139" s="20"/>
      <c r="CY139" s="10"/>
      <c r="CZ139" s="25"/>
      <c r="DA139" s="10"/>
      <c r="DB139" s="10"/>
      <c r="DC139" s="10"/>
      <c r="DD139" s="10"/>
      <c r="DE139" s="10"/>
      <c r="DF139" s="26"/>
      <c r="DG139" s="10"/>
      <c r="DH139" s="15"/>
      <c r="DI139" s="10"/>
      <c r="DJ139" s="10"/>
      <c r="DK139" s="26"/>
      <c r="DL139" s="10"/>
      <c r="DM139" s="99"/>
      <c r="DN139" s="20"/>
      <c r="DO139" s="10"/>
      <c r="DP139" s="25"/>
      <c r="DQ139" s="10"/>
      <c r="DR139" s="10"/>
      <c r="DS139" s="10"/>
      <c r="DT139" s="10"/>
      <c r="DU139" s="10"/>
      <c r="DV139" s="26"/>
      <c r="DW139" s="10"/>
      <c r="DX139" s="15"/>
      <c r="DY139" s="10"/>
      <c r="DZ139" s="10"/>
      <c r="EA139" s="26"/>
      <c r="EB139" s="10"/>
      <c r="EC139" s="10"/>
      <c r="ED139" s="20"/>
      <c r="EE139" s="10"/>
      <c r="EF139" s="25"/>
      <c r="EG139" s="10"/>
      <c r="EH139" s="10"/>
      <c r="EI139" s="10"/>
      <c r="EJ139" s="10"/>
      <c r="EK139" s="10"/>
      <c r="EL139" s="26"/>
      <c r="EM139" s="10"/>
      <c r="EN139" s="15"/>
      <c r="EO139" s="10"/>
      <c r="EP139" s="10"/>
      <c r="EQ139" s="26"/>
      <c r="ER139" s="10"/>
      <c r="ES139" s="99"/>
      <c r="ET139" s="20"/>
      <c r="EU139" s="10"/>
      <c r="EV139" s="25"/>
      <c r="EW139" s="10"/>
      <c r="EX139" s="10"/>
      <c r="EY139" s="10"/>
      <c r="EZ139" s="10"/>
      <c r="FA139" s="10"/>
      <c r="FB139" s="26"/>
      <c r="FC139" s="10"/>
      <c r="FD139" s="15"/>
      <c r="FE139" s="10"/>
      <c r="FF139" s="10"/>
      <c r="FG139" s="26"/>
      <c r="FH139" s="10"/>
      <c r="FI139" s="99"/>
      <c r="FJ139" s="20"/>
      <c r="FK139" s="37"/>
    </row>
    <row r="140" spans="1:167" x14ac:dyDescent="0.25">
      <c r="A140" s="90"/>
      <c r="B140" s="10"/>
      <c r="C140" s="21"/>
      <c r="D140" s="20"/>
      <c r="E140" s="10"/>
      <c r="F140" s="20"/>
      <c r="G140" s="10"/>
      <c r="H140" s="25"/>
      <c r="I140" s="10"/>
      <c r="J140" s="10"/>
      <c r="K140" s="10"/>
      <c r="L140" s="10"/>
      <c r="M140" s="10"/>
      <c r="N140" s="26"/>
      <c r="O140" s="10"/>
      <c r="P140" s="15"/>
      <c r="Q140" s="10"/>
      <c r="R140" s="10"/>
      <c r="S140" s="26"/>
      <c r="T140" s="10"/>
      <c r="U140" s="99"/>
      <c r="V140" s="67"/>
      <c r="W140" s="10"/>
      <c r="X140" s="25"/>
      <c r="Y140" s="10"/>
      <c r="Z140" s="10"/>
      <c r="AA140" s="10"/>
      <c r="AB140" s="10"/>
      <c r="AC140" s="10"/>
      <c r="AD140" s="26"/>
      <c r="AE140" s="10"/>
      <c r="AF140" s="15"/>
      <c r="AG140" s="10"/>
      <c r="AH140" s="10"/>
      <c r="AI140" s="26"/>
      <c r="AJ140" s="10"/>
      <c r="AK140" s="99"/>
      <c r="AL140" s="20"/>
      <c r="AM140" s="10"/>
      <c r="AN140" s="25"/>
      <c r="AO140" s="10"/>
      <c r="AP140" s="10"/>
      <c r="AQ140" s="10"/>
      <c r="AR140" s="10"/>
      <c r="AS140" s="10"/>
      <c r="AT140" s="26"/>
      <c r="AU140" s="10"/>
      <c r="AV140" s="15"/>
      <c r="AW140" s="10"/>
      <c r="AX140" s="10"/>
      <c r="AY140" s="26"/>
      <c r="AZ140" s="10"/>
      <c r="BA140" s="99"/>
      <c r="BB140" s="20"/>
      <c r="BC140" s="10"/>
      <c r="BD140" s="25"/>
      <c r="BE140" s="10"/>
      <c r="BF140" s="10"/>
      <c r="BG140" s="10"/>
      <c r="BH140" s="10"/>
      <c r="BI140" s="10"/>
      <c r="BJ140" s="26"/>
      <c r="BK140" s="10"/>
      <c r="BL140" s="15"/>
      <c r="BM140" s="10"/>
      <c r="BN140" s="10"/>
      <c r="BO140" s="26"/>
      <c r="BP140" s="10"/>
      <c r="BQ140" s="99"/>
      <c r="BR140" s="20"/>
      <c r="BS140" s="10"/>
      <c r="BT140" s="25"/>
      <c r="BU140" s="10"/>
      <c r="BV140" s="10"/>
      <c r="BW140" s="10"/>
      <c r="BX140" s="10"/>
      <c r="BY140" s="10"/>
      <c r="BZ140" s="26"/>
      <c r="CA140" s="10"/>
      <c r="CB140" s="15"/>
      <c r="CC140" s="10"/>
      <c r="CD140" s="10"/>
      <c r="CE140" s="26"/>
      <c r="CF140" s="10"/>
      <c r="CG140" s="99"/>
      <c r="CH140" s="20"/>
      <c r="CI140" s="10"/>
      <c r="CJ140" s="25"/>
      <c r="CK140" s="10"/>
      <c r="CL140" s="10"/>
      <c r="CM140" s="10"/>
      <c r="CN140" s="10"/>
      <c r="CO140" s="10"/>
      <c r="CP140" s="26"/>
      <c r="CQ140" s="10"/>
      <c r="CR140" s="15"/>
      <c r="CS140" s="10"/>
      <c r="CT140" s="10"/>
      <c r="CU140" s="26"/>
      <c r="CV140" s="10"/>
      <c r="CW140" s="99"/>
      <c r="CX140" s="20"/>
      <c r="CY140" s="10"/>
      <c r="CZ140" s="25"/>
      <c r="DA140" s="10"/>
      <c r="DB140" s="10"/>
      <c r="DC140" s="10"/>
      <c r="DD140" s="10"/>
      <c r="DE140" s="10"/>
      <c r="DF140" s="26"/>
      <c r="DG140" s="10"/>
      <c r="DH140" s="15"/>
      <c r="DI140" s="10"/>
      <c r="DJ140" s="10"/>
      <c r="DK140" s="26"/>
      <c r="DL140" s="10"/>
      <c r="DM140" s="99"/>
      <c r="DN140" s="20"/>
      <c r="DO140" s="10"/>
      <c r="DP140" s="25"/>
      <c r="DQ140" s="10"/>
      <c r="DR140" s="10"/>
      <c r="DS140" s="10"/>
      <c r="DT140" s="10"/>
      <c r="DU140" s="10"/>
      <c r="DV140" s="26"/>
      <c r="DW140" s="10"/>
      <c r="DX140" s="15"/>
      <c r="DY140" s="10"/>
      <c r="DZ140" s="10"/>
      <c r="EA140" s="26"/>
      <c r="EB140" s="10"/>
      <c r="EC140" s="10"/>
      <c r="ED140" s="20"/>
      <c r="EE140" s="10"/>
      <c r="EF140" s="25"/>
      <c r="EG140" s="10"/>
      <c r="EH140" s="10"/>
      <c r="EI140" s="10"/>
      <c r="EJ140" s="10"/>
      <c r="EK140" s="10"/>
      <c r="EL140" s="26"/>
      <c r="EM140" s="10"/>
      <c r="EN140" s="15"/>
      <c r="EO140" s="10"/>
      <c r="EP140" s="10"/>
      <c r="EQ140" s="26"/>
      <c r="ER140" s="10"/>
      <c r="ES140" s="99"/>
      <c r="ET140" s="20"/>
      <c r="EU140" s="10"/>
      <c r="EV140" s="25"/>
      <c r="EW140" s="10"/>
      <c r="EX140" s="10"/>
      <c r="EY140" s="10"/>
      <c r="EZ140" s="10"/>
      <c r="FA140" s="10"/>
      <c r="FB140" s="26"/>
      <c r="FC140" s="10"/>
      <c r="FD140" s="15"/>
      <c r="FE140" s="10"/>
      <c r="FF140" s="10"/>
      <c r="FG140" s="26"/>
      <c r="FH140" s="10"/>
      <c r="FI140" s="99"/>
      <c r="FJ140" s="20"/>
      <c r="FK140" s="37"/>
    </row>
    <row r="141" spans="1:167" x14ac:dyDescent="0.25">
      <c r="A141" s="90"/>
      <c r="B141" s="10"/>
      <c r="C141" s="21"/>
      <c r="D141" s="20"/>
      <c r="E141" s="10"/>
      <c r="F141" s="20"/>
      <c r="G141" s="10"/>
      <c r="H141" s="25"/>
      <c r="I141" s="10"/>
      <c r="J141" s="10"/>
      <c r="K141" s="10"/>
      <c r="L141" s="10"/>
      <c r="M141" s="10"/>
      <c r="N141" s="26"/>
      <c r="O141" s="10"/>
      <c r="P141" s="15"/>
      <c r="Q141" s="10"/>
      <c r="R141" s="10"/>
      <c r="S141" s="26"/>
      <c r="T141" s="10"/>
      <c r="U141" s="99"/>
      <c r="V141" s="67"/>
      <c r="W141" s="10"/>
      <c r="X141" s="25"/>
      <c r="Y141" s="10"/>
      <c r="Z141" s="10"/>
      <c r="AA141" s="10"/>
      <c r="AB141" s="10"/>
      <c r="AC141" s="10"/>
      <c r="AD141" s="26"/>
      <c r="AE141" s="10"/>
      <c r="AF141" s="15"/>
      <c r="AG141" s="10"/>
      <c r="AH141" s="10"/>
      <c r="AI141" s="26"/>
      <c r="AJ141" s="10"/>
      <c r="AK141" s="99"/>
      <c r="AL141" s="20"/>
      <c r="AM141" s="10"/>
      <c r="AN141" s="25"/>
      <c r="AO141" s="10"/>
      <c r="AP141" s="10"/>
      <c r="AQ141" s="10"/>
      <c r="AR141" s="10"/>
      <c r="AS141" s="10"/>
      <c r="AT141" s="26"/>
      <c r="AU141" s="10"/>
      <c r="AV141" s="15"/>
      <c r="AW141" s="10"/>
      <c r="AX141" s="10"/>
      <c r="AY141" s="26"/>
      <c r="AZ141" s="10"/>
      <c r="BA141" s="99"/>
      <c r="BB141" s="20"/>
      <c r="BC141" s="10"/>
      <c r="BD141" s="25"/>
      <c r="BE141" s="10"/>
      <c r="BF141" s="10"/>
      <c r="BG141" s="10"/>
      <c r="BH141" s="10"/>
      <c r="BI141" s="10"/>
      <c r="BJ141" s="26"/>
      <c r="BK141" s="10"/>
      <c r="BL141" s="15"/>
      <c r="BM141" s="10"/>
      <c r="BN141" s="10"/>
      <c r="BO141" s="26"/>
      <c r="BP141" s="10"/>
      <c r="BQ141" s="99"/>
      <c r="BR141" s="20"/>
      <c r="BS141" s="10"/>
      <c r="BT141" s="25"/>
      <c r="BU141" s="10"/>
      <c r="BV141" s="10"/>
      <c r="BW141" s="10"/>
      <c r="BX141" s="10"/>
      <c r="BY141" s="10"/>
      <c r="BZ141" s="26"/>
      <c r="CA141" s="10"/>
      <c r="CB141" s="15"/>
      <c r="CC141" s="10"/>
      <c r="CD141" s="10"/>
      <c r="CE141" s="26"/>
      <c r="CF141" s="10"/>
      <c r="CG141" s="99"/>
      <c r="CH141" s="20"/>
      <c r="CI141" s="10"/>
      <c r="CJ141" s="25"/>
      <c r="CK141" s="10"/>
      <c r="CL141" s="10"/>
      <c r="CM141" s="10"/>
      <c r="CN141" s="10"/>
      <c r="CO141" s="10"/>
      <c r="CP141" s="26"/>
      <c r="CQ141" s="10"/>
      <c r="CR141" s="15"/>
      <c r="CS141" s="10"/>
      <c r="CT141" s="10"/>
      <c r="CU141" s="26"/>
      <c r="CV141" s="10"/>
      <c r="CW141" s="99"/>
      <c r="CX141" s="20"/>
      <c r="CY141" s="10"/>
      <c r="CZ141" s="25"/>
      <c r="DA141" s="10"/>
      <c r="DB141" s="10"/>
      <c r="DC141" s="10"/>
      <c r="DD141" s="10"/>
      <c r="DE141" s="10"/>
      <c r="DF141" s="26"/>
      <c r="DG141" s="10"/>
      <c r="DH141" s="15"/>
      <c r="DI141" s="10"/>
      <c r="DJ141" s="10"/>
      <c r="DK141" s="26"/>
      <c r="DL141" s="10"/>
      <c r="DM141" s="99"/>
      <c r="DN141" s="20"/>
      <c r="DO141" s="10"/>
      <c r="DP141" s="25"/>
      <c r="DQ141" s="10"/>
      <c r="DR141" s="10"/>
      <c r="DS141" s="10"/>
      <c r="DT141" s="10"/>
      <c r="DU141" s="10"/>
      <c r="DV141" s="26"/>
      <c r="DW141" s="10"/>
      <c r="DX141" s="15"/>
      <c r="DY141" s="10"/>
      <c r="DZ141" s="10"/>
      <c r="EA141" s="26"/>
      <c r="EB141" s="10"/>
      <c r="EC141" s="10"/>
      <c r="ED141" s="20"/>
      <c r="EE141" s="10"/>
      <c r="EF141" s="25"/>
      <c r="EG141" s="10"/>
      <c r="EH141" s="10"/>
      <c r="EI141" s="10"/>
      <c r="EJ141" s="10"/>
      <c r="EK141" s="10"/>
      <c r="EL141" s="26"/>
      <c r="EM141" s="10"/>
      <c r="EN141" s="15"/>
      <c r="EO141" s="10"/>
      <c r="EP141" s="10"/>
      <c r="EQ141" s="26"/>
      <c r="ER141" s="10"/>
      <c r="ES141" s="99"/>
      <c r="ET141" s="20"/>
      <c r="EU141" s="10"/>
      <c r="EV141" s="25"/>
      <c r="EW141" s="10"/>
      <c r="EX141" s="10"/>
      <c r="EY141" s="10"/>
      <c r="EZ141" s="10"/>
      <c r="FA141" s="10"/>
      <c r="FB141" s="26"/>
      <c r="FC141" s="10"/>
      <c r="FD141" s="15"/>
      <c r="FE141" s="10"/>
      <c r="FF141" s="10"/>
      <c r="FG141" s="26"/>
      <c r="FH141" s="10"/>
      <c r="FI141" s="99"/>
      <c r="FJ141" s="20"/>
      <c r="FK141" s="37"/>
    </row>
    <row r="142" spans="1:167" x14ac:dyDescent="0.25">
      <c r="A142" s="90"/>
      <c r="B142" s="10"/>
      <c r="C142" s="21"/>
      <c r="D142" s="20"/>
      <c r="E142" s="10"/>
      <c r="F142" s="20"/>
      <c r="G142" s="10"/>
      <c r="H142" s="25"/>
      <c r="I142" s="10"/>
      <c r="J142" s="10"/>
      <c r="K142" s="10"/>
      <c r="L142" s="10"/>
      <c r="M142" s="10"/>
      <c r="N142" s="26"/>
      <c r="O142" s="10"/>
      <c r="P142" s="15"/>
      <c r="Q142" s="10"/>
      <c r="R142" s="10"/>
      <c r="S142" s="26"/>
      <c r="T142" s="10"/>
      <c r="U142" s="99"/>
      <c r="V142" s="67"/>
      <c r="W142" s="10"/>
      <c r="X142" s="25"/>
      <c r="Y142" s="10"/>
      <c r="Z142" s="10"/>
      <c r="AA142" s="10"/>
      <c r="AB142" s="10"/>
      <c r="AC142" s="10"/>
      <c r="AD142" s="26"/>
      <c r="AE142" s="10"/>
      <c r="AF142" s="15"/>
      <c r="AG142" s="10"/>
      <c r="AH142" s="10"/>
      <c r="AI142" s="26"/>
      <c r="AJ142" s="10"/>
      <c r="AK142" s="99"/>
      <c r="AL142" s="20"/>
      <c r="AM142" s="10"/>
      <c r="AN142" s="25"/>
      <c r="AO142" s="10"/>
      <c r="AP142" s="10"/>
      <c r="AQ142" s="10"/>
      <c r="AR142" s="10"/>
      <c r="AS142" s="10"/>
      <c r="AT142" s="26"/>
      <c r="AU142" s="10"/>
      <c r="AV142" s="15"/>
      <c r="AW142" s="10"/>
      <c r="AX142" s="10"/>
      <c r="AY142" s="26"/>
      <c r="AZ142" s="10"/>
      <c r="BA142" s="99"/>
      <c r="BB142" s="20"/>
      <c r="BC142" s="10"/>
      <c r="BD142" s="25"/>
      <c r="BE142" s="10"/>
      <c r="BF142" s="10"/>
      <c r="BG142" s="10"/>
      <c r="BH142" s="10"/>
      <c r="BI142" s="10"/>
      <c r="BJ142" s="26"/>
      <c r="BK142" s="10"/>
      <c r="BL142" s="15"/>
      <c r="BM142" s="10"/>
      <c r="BN142" s="10"/>
      <c r="BO142" s="26"/>
      <c r="BP142" s="10"/>
      <c r="BQ142" s="99"/>
      <c r="BR142" s="20"/>
      <c r="BS142" s="10"/>
      <c r="BT142" s="25"/>
      <c r="BU142" s="10"/>
      <c r="BV142" s="10"/>
      <c r="BW142" s="10"/>
      <c r="BX142" s="10"/>
      <c r="BY142" s="10"/>
      <c r="BZ142" s="26"/>
      <c r="CA142" s="10"/>
      <c r="CB142" s="15"/>
      <c r="CC142" s="10"/>
      <c r="CD142" s="10"/>
      <c r="CE142" s="26"/>
      <c r="CF142" s="10"/>
      <c r="CG142" s="99"/>
      <c r="CH142" s="20"/>
      <c r="CI142" s="10"/>
      <c r="CJ142" s="25"/>
      <c r="CK142" s="10"/>
      <c r="CL142" s="10"/>
      <c r="CM142" s="10"/>
      <c r="CN142" s="10"/>
      <c r="CO142" s="10"/>
      <c r="CP142" s="26"/>
      <c r="CQ142" s="10"/>
      <c r="CR142" s="15"/>
      <c r="CS142" s="10"/>
      <c r="CT142" s="10"/>
      <c r="CU142" s="26"/>
      <c r="CV142" s="10"/>
      <c r="CW142" s="99"/>
      <c r="CX142" s="20"/>
      <c r="CY142" s="10"/>
      <c r="CZ142" s="25"/>
      <c r="DA142" s="10"/>
      <c r="DB142" s="10"/>
      <c r="DC142" s="10"/>
      <c r="DD142" s="10"/>
      <c r="DE142" s="10"/>
      <c r="DF142" s="26"/>
      <c r="DG142" s="10"/>
      <c r="DH142" s="15"/>
      <c r="DI142" s="10"/>
      <c r="DJ142" s="10"/>
      <c r="DK142" s="26"/>
      <c r="DL142" s="10"/>
      <c r="DM142" s="99"/>
      <c r="DN142" s="20"/>
      <c r="DO142" s="10"/>
      <c r="DP142" s="25"/>
      <c r="DQ142" s="10"/>
      <c r="DR142" s="10"/>
      <c r="DS142" s="10"/>
      <c r="DT142" s="10"/>
      <c r="DU142" s="10"/>
      <c r="DV142" s="26"/>
      <c r="DW142" s="10"/>
      <c r="DX142" s="15"/>
      <c r="DY142" s="10"/>
      <c r="DZ142" s="10"/>
      <c r="EA142" s="26"/>
      <c r="EB142" s="10"/>
      <c r="EC142" s="10"/>
      <c r="ED142" s="20"/>
      <c r="EE142" s="10"/>
      <c r="EF142" s="25"/>
      <c r="EG142" s="10"/>
      <c r="EH142" s="10"/>
      <c r="EI142" s="10"/>
      <c r="EJ142" s="10"/>
      <c r="EK142" s="10"/>
      <c r="EL142" s="26"/>
      <c r="EM142" s="10"/>
      <c r="EN142" s="15"/>
      <c r="EO142" s="10"/>
      <c r="EP142" s="10"/>
      <c r="EQ142" s="26"/>
      <c r="ER142" s="10"/>
      <c r="ES142" s="99"/>
      <c r="ET142" s="20"/>
      <c r="EU142" s="10"/>
      <c r="EV142" s="25"/>
      <c r="EW142" s="10"/>
      <c r="EX142" s="10"/>
      <c r="EY142" s="10"/>
      <c r="EZ142" s="10"/>
      <c r="FA142" s="10"/>
      <c r="FB142" s="26"/>
      <c r="FC142" s="10"/>
      <c r="FD142" s="15"/>
      <c r="FE142" s="10"/>
      <c r="FF142" s="10"/>
      <c r="FG142" s="26"/>
      <c r="FH142" s="10"/>
      <c r="FI142" s="99"/>
      <c r="FJ142" s="20"/>
      <c r="FK142" s="37"/>
    </row>
    <row r="143" spans="1:167" x14ac:dyDescent="0.25">
      <c r="A143" s="90"/>
      <c r="B143" s="10"/>
      <c r="C143" s="21"/>
      <c r="D143" s="20"/>
      <c r="E143" s="10"/>
      <c r="F143" s="20"/>
      <c r="G143" s="10"/>
      <c r="H143" s="25"/>
      <c r="I143" s="10"/>
      <c r="J143" s="10"/>
      <c r="K143" s="10"/>
      <c r="L143" s="10"/>
      <c r="M143" s="10"/>
      <c r="N143" s="26"/>
      <c r="O143" s="10"/>
      <c r="P143" s="15"/>
      <c r="Q143" s="10"/>
      <c r="R143" s="10"/>
      <c r="S143" s="26"/>
      <c r="T143" s="10"/>
      <c r="U143" s="99"/>
      <c r="V143" s="67"/>
      <c r="W143" s="10"/>
      <c r="X143" s="25"/>
      <c r="Y143" s="10"/>
      <c r="Z143" s="10"/>
      <c r="AA143" s="10"/>
      <c r="AB143" s="10"/>
      <c r="AC143" s="10"/>
      <c r="AD143" s="26"/>
      <c r="AE143" s="10"/>
      <c r="AF143" s="15"/>
      <c r="AG143" s="10"/>
      <c r="AH143" s="10"/>
      <c r="AI143" s="26"/>
      <c r="AJ143" s="10"/>
      <c r="AK143" s="99"/>
      <c r="AL143" s="20"/>
      <c r="AM143" s="10"/>
      <c r="AN143" s="25"/>
      <c r="AO143" s="10"/>
      <c r="AP143" s="10"/>
      <c r="AQ143" s="10"/>
      <c r="AR143" s="10"/>
      <c r="AS143" s="10"/>
      <c r="AT143" s="26"/>
      <c r="AU143" s="10"/>
      <c r="AV143" s="15"/>
      <c r="AW143" s="10"/>
      <c r="AX143" s="10"/>
      <c r="AY143" s="26"/>
      <c r="AZ143" s="10"/>
      <c r="BA143" s="99"/>
      <c r="BB143" s="20"/>
      <c r="BC143" s="10"/>
      <c r="BD143" s="25"/>
      <c r="BE143" s="10"/>
      <c r="BF143" s="10"/>
      <c r="BG143" s="10"/>
      <c r="BH143" s="10"/>
      <c r="BI143" s="10"/>
      <c r="BJ143" s="26"/>
      <c r="BK143" s="10"/>
      <c r="BL143" s="15"/>
      <c r="BM143" s="10"/>
      <c r="BN143" s="10"/>
      <c r="BO143" s="26"/>
      <c r="BP143" s="10"/>
      <c r="BQ143" s="99"/>
      <c r="BR143" s="20"/>
      <c r="BS143" s="10"/>
      <c r="BT143" s="25"/>
      <c r="BU143" s="10"/>
      <c r="BV143" s="10"/>
      <c r="BW143" s="10"/>
      <c r="BX143" s="10"/>
      <c r="BY143" s="10"/>
      <c r="BZ143" s="26"/>
      <c r="CA143" s="10"/>
      <c r="CB143" s="15"/>
      <c r="CC143" s="10"/>
      <c r="CD143" s="10"/>
      <c r="CE143" s="26"/>
      <c r="CF143" s="10"/>
      <c r="CG143" s="99"/>
      <c r="CH143" s="20"/>
      <c r="CI143" s="10"/>
      <c r="CJ143" s="25"/>
      <c r="CK143" s="10"/>
      <c r="CL143" s="10"/>
      <c r="CM143" s="10"/>
      <c r="CN143" s="10"/>
      <c r="CO143" s="10"/>
      <c r="CP143" s="26"/>
      <c r="CQ143" s="10"/>
      <c r="CR143" s="15"/>
      <c r="CS143" s="10"/>
      <c r="CT143" s="10"/>
      <c r="CU143" s="26"/>
      <c r="CV143" s="10"/>
      <c r="CW143" s="99"/>
      <c r="CX143" s="20"/>
      <c r="CY143" s="10"/>
      <c r="CZ143" s="25"/>
      <c r="DA143" s="10"/>
      <c r="DB143" s="10"/>
      <c r="DC143" s="10"/>
      <c r="DD143" s="10"/>
      <c r="DE143" s="10"/>
      <c r="DF143" s="26"/>
      <c r="DG143" s="10"/>
      <c r="DH143" s="15"/>
      <c r="DI143" s="10"/>
      <c r="DJ143" s="10"/>
      <c r="DK143" s="26"/>
      <c r="DL143" s="10"/>
      <c r="DM143" s="99"/>
      <c r="DN143" s="20"/>
      <c r="DO143" s="10"/>
      <c r="DP143" s="25"/>
      <c r="DQ143" s="10"/>
      <c r="DR143" s="10"/>
      <c r="DS143" s="10"/>
      <c r="DT143" s="10"/>
      <c r="DU143" s="10"/>
      <c r="DV143" s="26"/>
      <c r="DW143" s="10"/>
      <c r="DX143" s="15"/>
      <c r="DY143" s="10"/>
      <c r="DZ143" s="10"/>
      <c r="EA143" s="26"/>
      <c r="EB143" s="10"/>
      <c r="EC143" s="10"/>
      <c r="ED143" s="20"/>
      <c r="EE143" s="10"/>
      <c r="EF143" s="25"/>
      <c r="EG143" s="10"/>
      <c r="EH143" s="10"/>
      <c r="EI143" s="10"/>
      <c r="EJ143" s="10"/>
      <c r="EK143" s="10"/>
      <c r="EL143" s="26"/>
      <c r="EM143" s="10"/>
      <c r="EN143" s="15"/>
      <c r="EO143" s="10"/>
      <c r="EP143" s="10"/>
      <c r="EQ143" s="26"/>
      <c r="ER143" s="10"/>
      <c r="ES143" s="99"/>
      <c r="ET143" s="20"/>
      <c r="EU143" s="10"/>
      <c r="EV143" s="25"/>
      <c r="EW143" s="10"/>
      <c r="EX143" s="10"/>
      <c r="EY143" s="10"/>
      <c r="EZ143" s="10"/>
      <c r="FA143" s="10"/>
      <c r="FB143" s="26"/>
      <c r="FC143" s="10"/>
      <c r="FD143" s="15"/>
      <c r="FE143" s="10"/>
      <c r="FF143" s="10"/>
      <c r="FG143" s="26"/>
      <c r="FH143" s="10"/>
      <c r="FI143" s="99"/>
      <c r="FJ143" s="20"/>
      <c r="FK143" s="37"/>
    </row>
    <row r="144" spans="1:167" x14ac:dyDescent="0.25">
      <c r="A144" s="90"/>
      <c r="B144" s="10"/>
      <c r="C144" s="21"/>
      <c r="D144" s="20"/>
      <c r="E144" s="10"/>
      <c r="F144" s="20"/>
      <c r="G144" s="10"/>
      <c r="H144" s="25"/>
      <c r="I144" s="10"/>
      <c r="J144" s="10"/>
      <c r="K144" s="10"/>
      <c r="L144" s="10"/>
      <c r="M144" s="10"/>
      <c r="N144" s="26"/>
      <c r="O144" s="10"/>
      <c r="P144" s="15"/>
      <c r="Q144" s="10"/>
      <c r="R144" s="10"/>
      <c r="S144" s="26"/>
      <c r="T144" s="10"/>
      <c r="U144" s="99"/>
      <c r="V144" s="67"/>
      <c r="W144" s="10"/>
      <c r="X144" s="25"/>
      <c r="Y144" s="10"/>
      <c r="Z144" s="10"/>
      <c r="AA144" s="10"/>
      <c r="AB144" s="10"/>
      <c r="AC144" s="10"/>
      <c r="AD144" s="26"/>
      <c r="AE144" s="10"/>
      <c r="AF144" s="15"/>
      <c r="AG144" s="10"/>
      <c r="AH144" s="10"/>
      <c r="AI144" s="26"/>
      <c r="AJ144" s="10"/>
      <c r="AK144" s="99"/>
      <c r="AL144" s="20"/>
      <c r="AM144" s="10"/>
      <c r="AN144" s="25"/>
      <c r="AO144" s="10"/>
      <c r="AP144" s="10"/>
      <c r="AQ144" s="10"/>
      <c r="AR144" s="10"/>
      <c r="AS144" s="10"/>
      <c r="AT144" s="26"/>
      <c r="AU144" s="10"/>
      <c r="AV144" s="15"/>
      <c r="AW144" s="10"/>
      <c r="AX144" s="10"/>
      <c r="AY144" s="26"/>
      <c r="AZ144" s="10"/>
      <c r="BA144" s="99"/>
      <c r="BB144" s="20"/>
      <c r="BC144" s="10"/>
      <c r="BD144" s="25"/>
      <c r="BE144" s="10"/>
      <c r="BF144" s="10"/>
      <c r="BG144" s="10"/>
      <c r="BH144" s="10"/>
      <c r="BI144" s="10"/>
      <c r="BJ144" s="26"/>
      <c r="BK144" s="10"/>
      <c r="BL144" s="15"/>
      <c r="BM144" s="10"/>
      <c r="BN144" s="10"/>
      <c r="BO144" s="26"/>
      <c r="BP144" s="10"/>
      <c r="BQ144" s="99"/>
      <c r="BR144" s="20"/>
      <c r="BS144" s="10"/>
      <c r="BT144" s="25"/>
      <c r="BU144" s="10"/>
      <c r="BV144" s="10"/>
      <c r="BW144" s="10"/>
      <c r="BX144" s="10"/>
      <c r="BY144" s="10"/>
      <c r="BZ144" s="26"/>
      <c r="CA144" s="10"/>
      <c r="CB144" s="15"/>
      <c r="CC144" s="10"/>
      <c r="CD144" s="10"/>
      <c r="CE144" s="26"/>
      <c r="CF144" s="10"/>
      <c r="CG144" s="99"/>
      <c r="CH144" s="20"/>
      <c r="CI144" s="10"/>
      <c r="CJ144" s="25"/>
      <c r="CK144" s="10"/>
      <c r="CL144" s="10"/>
      <c r="CM144" s="10"/>
      <c r="CN144" s="10"/>
      <c r="CO144" s="10"/>
      <c r="CP144" s="26"/>
      <c r="CQ144" s="10"/>
      <c r="CR144" s="15"/>
      <c r="CS144" s="10"/>
      <c r="CT144" s="10"/>
      <c r="CU144" s="26"/>
      <c r="CV144" s="10"/>
      <c r="CW144" s="99"/>
      <c r="CX144" s="20"/>
      <c r="CY144" s="10"/>
      <c r="CZ144" s="25"/>
      <c r="DA144" s="10"/>
      <c r="DB144" s="10"/>
      <c r="DC144" s="10"/>
      <c r="DD144" s="10"/>
      <c r="DE144" s="10"/>
      <c r="DF144" s="26"/>
      <c r="DG144" s="10"/>
      <c r="DH144" s="15"/>
      <c r="DI144" s="10"/>
      <c r="DJ144" s="10"/>
      <c r="DK144" s="26"/>
      <c r="DL144" s="10"/>
      <c r="DM144" s="99"/>
      <c r="DN144" s="20"/>
      <c r="DO144" s="10"/>
      <c r="DP144" s="25"/>
      <c r="DQ144" s="10"/>
      <c r="DR144" s="10"/>
      <c r="DS144" s="10"/>
      <c r="DT144" s="10"/>
      <c r="DU144" s="10"/>
      <c r="DV144" s="26"/>
      <c r="DW144" s="10"/>
      <c r="DX144" s="15"/>
      <c r="DY144" s="10"/>
      <c r="DZ144" s="10"/>
      <c r="EA144" s="26"/>
      <c r="EB144" s="10"/>
      <c r="EC144" s="10"/>
      <c r="ED144" s="20"/>
      <c r="EE144" s="10"/>
      <c r="EF144" s="25"/>
      <c r="EG144" s="10"/>
      <c r="EH144" s="10"/>
      <c r="EI144" s="10"/>
      <c r="EJ144" s="10"/>
      <c r="EK144" s="10"/>
      <c r="EL144" s="26"/>
      <c r="EM144" s="10"/>
      <c r="EN144" s="15"/>
      <c r="EO144" s="10"/>
      <c r="EP144" s="10"/>
      <c r="EQ144" s="26"/>
      <c r="ER144" s="10"/>
      <c r="ES144" s="99"/>
      <c r="ET144" s="20"/>
      <c r="EU144" s="10"/>
      <c r="EV144" s="25"/>
      <c r="EW144" s="10"/>
      <c r="EX144" s="10"/>
      <c r="EY144" s="10"/>
      <c r="EZ144" s="10"/>
      <c r="FA144" s="10"/>
      <c r="FB144" s="26"/>
      <c r="FC144" s="10"/>
      <c r="FD144" s="15"/>
      <c r="FE144" s="10"/>
      <c r="FF144" s="10"/>
      <c r="FG144" s="26"/>
      <c r="FH144" s="10"/>
      <c r="FI144" s="99"/>
      <c r="FJ144" s="20"/>
      <c r="FK144" s="37"/>
    </row>
    <row r="145" spans="1:167" x14ac:dyDescent="0.25">
      <c r="A145" s="90"/>
      <c r="B145" s="10"/>
      <c r="C145" s="21"/>
      <c r="D145" s="20"/>
      <c r="E145" s="10"/>
      <c r="F145" s="20"/>
      <c r="G145" s="10"/>
      <c r="H145" s="25"/>
      <c r="I145" s="10"/>
      <c r="J145" s="10"/>
      <c r="K145" s="10"/>
      <c r="L145" s="10"/>
      <c r="M145" s="10"/>
      <c r="N145" s="26"/>
      <c r="O145" s="10"/>
      <c r="P145" s="15"/>
      <c r="Q145" s="10"/>
      <c r="R145" s="10"/>
      <c r="S145" s="26"/>
      <c r="T145" s="10"/>
      <c r="U145" s="99"/>
      <c r="V145" s="67"/>
      <c r="W145" s="10"/>
      <c r="X145" s="25"/>
      <c r="Y145" s="10"/>
      <c r="Z145" s="10"/>
      <c r="AA145" s="10"/>
      <c r="AB145" s="10"/>
      <c r="AC145" s="10"/>
      <c r="AD145" s="26"/>
      <c r="AE145" s="10"/>
      <c r="AF145" s="15"/>
      <c r="AG145" s="10"/>
      <c r="AH145" s="10"/>
      <c r="AI145" s="26"/>
      <c r="AJ145" s="10"/>
      <c r="AK145" s="99"/>
      <c r="AL145" s="20"/>
      <c r="AM145" s="10"/>
      <c r="AN145" s="25"/>
      <c r="AO145" s="10"/>
      <c r="AP145" s="10"/>
      <c r="AQ145" s="10"/>
      <c r="AR145" s="10"/>
      <c r="AS145" s="10"/>
      <c r="AT145" s="26"/>
      <c r="AU145" s="10"/>
      <c r="AV145" s="15"/>
      <c r="AW145" s="10"/>
      <c r="AX145" s="10"/>
      <c r="AY145" s="26"/>
      <c r="AZ145" s="10"/>
      <c r="BA145" s="99"/>
      <c r="BB145" s="20"/>
      <c r="BC145" s="10"/>
      <c r="BD145" s="25"/>
      <c r="BE145" s="10"/>
      <c r="BF145" s="10"/>
      <c r="BG145" s="10"/>
      <c r="BH145" s="10"/>
      <c r="BI145" s="10"/>
      <c r="BJ145" s="26"/>
      <c r="BK145" s="10"/>
      <c r="BL145" s="15"/>
      <c r="BM145" s="10"/>
      <c r="BN145" s="10"/>
      <c r="BO145" s="26"/>
      <c r="BP145" s="10"/>
      <c r="BQ145" s="99"/>
      <c r="BR145" s="20"/>
      <c r="BS145" s="10"/>
      <c r="BT145" s="25"/>
      <c r="BU145" s="10"/>
      <c r="BV145" s="10"/>
      <c r="BW145" s="10"/>
      <c r="BX145" s="10"/>
      <c r="BY145" s="10"/>
      <c r="BZ145" s="26"/>
      <c r="CA145" s="10"/>
      <c r="CB145" s="15"/>
      <c r="CC145" s="10"/>
      <c r="CD145" s="10"/>
      <c r="CE145" s="26"/>
      <c r="CF145" s="10"/>
      <c r="CG145" s="99"/>
      <c r="CH145" s="20"/>
      <c r="CI145" s="10"/>
      <c r="CJ145" s="25"/>
      <c r="CK145" s="10"/>
      <c r="CL145" s="10"/>
      <c r="CM145" s="10"/>
      <c r="CN145" s="10"/>
      <c r="CO145" s="10"/>
      <c r="CP145" s="26"/>
      <c r="CQ145" s="10"/>
      <c r="CR145" s="15"/>
      <c r="CS145" s="10"/>
      <c r="CT145" s="10"/>
      <c r="CU145" s="26"/>
      <c r="CV145" s="10"/>
      <c r="CW145" s="99"/>
      <c r="CX145" s="20"/>
      <c r="CY145" s="10"/>
      <c r="CZ145" s="25"/>
      <c r="DA145" s="10"/>
      <c r="DB145" s="10"/>
      <c r="DC145" s="10"/>
      <c r="DD145" s="10"/>
      <c r="DE145" s="10"/>
      <c r="DF145" s="26"/>
      <c r="DG145" s="10"/>
      <c r="DH145" s="15"/>
      <c r="DI145" s="10"/>
      <c r="DJ145" s="10"/>
      <c r="DK145" s="26"/>
      <c r="DL145" s="10"/>
      <c r="DM145" s="99"/>
      <c r="DN145" s="20"/>
      <c r="DO145" s="10"/>
      <c r="DP145" s="25"/>
      <c r="DQ145" s="10"/>
      <c r="DR145" s="10"/>
      <c r="DS145" s="10"/>
      <c r="DT145" s="10"/>
      <c r="DU145" s="10"/>
      <c r="DV145" s="26"/>
      <c r="DW145" s="10"/>
      <c r="DX145" s="15"/>
      <c r="DY145" s="10"/>
      <c r="DZ145" s="10"/>
      <c r="EA145" s="26"/>
      <c r="EB145" s="10"/>
      <c r="EC145" s="10"/>
      <c r="ED145" s="20"/>
      <c r="EE145" s="10"/>
      <c r="EF145" s="25"/>
      <c r="EG145" s="10"/>
      <c r="EH145" s="10"/>
      <c r="EI145" s="10"/>
      <c r="EJ145" s="10"/>
      <c r="EK145" s="10"/>
      <c r="EL145" s="26"/>
      <c r="EM145" s="10"/>
      <c r="EN145" s="15"/>
      <c r="EO145" s="10"/>
      <c r="EP145" s="10"/>
      <c r="EQ145" s="26"/>
      <c r="ER145" s="10"/>
      <c r="ES145" s="99"/>
      <c r="ET145" s="20"/>
      <c r="EU145" s="10"/>
      <c r="EV145" s="25"/>
      <c r="EW145" s="10"/>
      <c r="EX145" s="10"/>
      <c r="EY145" s="10"/>
      <c r="EZ145" s="10"/>
      <c r="FA145" s="10"/>
      <c r="FB145" s="26"/>
      <c r="FC145" s="10"/>
      <c r="FD145" s="15"/>
      <c r="FE145" s="10"/>
      <c r="FF145" s="10"/>
      <c r="FG145" s="26"/>
      <c r="FH145" s="10"/>
      <c r="FI145" s="99"/>
      <c r="FJ145" s="20"/>
      <c r="FK145" s="37"/>
    </row>
    <row r="146" spans="1:167" x14ac:dyDescent="0.25">
      <c r="A146" s="90"/>
      <c r="B146" s="10"/>
      <c r="C146" s="21"/>
      <c r="D146" s="20"/>
      <c r="E146" s="10"/>
      <c r="F146" s="20"/>
      <c r="G146" s="10"/>
      <c r="H146" s="25"/>
      <c r="I146" s="10"/>
      <c r="J146" s="10"/>
      <c r="K146" s="10"/>
      <c r="L146" s="10"/>
      <c r="M146" s="10"/>
      <c r="N146" s="26"/>
      <c r="O146" s="10"/>
      <c r="P146" s="15"/>
      <c r="Q146" s="10"/>
      <c r="R146" s="10"/>
      <c r="S146" s="26"/>
      <c r="T146" s="10"/>
      <c r="U146" s="99"/>
      <c r="V146" s="67"/>
      <c r="W146" s="10"/>
      <c r="X146" s="25"/>
      <c r="Y146" s="10"/>
      <c r="Z146" s="10"/>
      <c r="AA146" s="10"/>
      <c r="AB146" s="10"/>
      <c r="AC146" s="10"/>
      <c r="AD146" s="26"/>
      <c r="AE146" s="10"/>
      <c r="AF146" s="15"/>
      <c r="AG146" s="10"/>
      <c r="AH146" s="10"/>
      <c r="AI146" s="26"/>
      <c r="AJ146" s="10"/>
      <c r="AK146" s="99"/>
      <c r="AL146" s="20"/>
      <c r="AM146" s="10"/>
      <c r="AN146" s="25"/>
      <c r="AO146" s="10"/>
      <c r="AP146" s="10"/>
      <c r="AQ146" s="10"/>
      <c r="AR146" s="10"/>
      <c r="AS146" s="10"/>
      <c r="AT146" s="26"/>
      <c r="AU146" s="10"/>
      <c r="AV146" s="15"/>
      <c r="AW146" s="10"/>
      <c r="AX146" s="10"/>
      <c r="AY146" s="26"/>
      <c r="AZ146" s="10"/>
      <c r="BA146" s="99"/>
      <c r="BB146" s="20"/>
      <c r="BC146" s="10"/>
      <c r="BD146" s="25"/>
      <c r="BE146" s="10"/>
      <c r="BF146" s="10"/>
      <c r="BG146" s="10"/>
      <c r="BH146" s="10"/>
      <c r="BI146" s="10"/>
      <c r="BJ146" s="26"/>
      <c r="BK146" s="10"/>
      <c r="BL146" s="15"/>
      <c r="BM146" s="10"/>
      <c r="BN146" s="10"/>
      <c r="BO146" s="26"/>
      <c r="BP146" s="10"/>
      <c r="BQ146" s="99"/>
      <c r="BR146" s="20"/>
      <c r="BS146" s="10"/>
      <c r="BT146" s="25"/>
      <c r="BU146" s="10"/>
      <c r="BV146" s="10"/>
      <c r="BW146" s="10"/>
      <c r="BX146" s="10"/>
      <c r="BY146" s="10"/>
      <c r="BZ146" s="26"/>
      <c r="CA146" s="10"/>
      <c r="CB146" s="15"/>
      <c r="CC146" s="10"/>
      <c r="CD146" s="10"/>
      <c r="CE146" s="26"/>
      <c r="CF146" s="10"/>
      <c r="CG146" s="99"/>
      <c r="CH146" s="20"/>
      <c r="CI146" s="10"/>
      <c r="CJ146" s="25"/>
      <c r="CK146" s="10"/>
      <c r="CL146" s="10"/>
      <c r="CM146" s="10"/>
      <c r="CN146" s="10"/>
      <c r="CO146" s="10"/>
      <c r="CP146" s="26"/>
      <c r="CQ146" s="10"/>
      <c r="CR146" s="15"/>
      <c r="CS146" s="10"/>
      <c r="CT146" s="10"/>
      <c r="CU146" s="26"/>
      <c r="CV146" s="10"/>
      <c r="CW146" s="99"/>
      <c r="CX146" s="20"/>
      <c r="CY146" s="10"/>
      <c r="CZ146" s="25"/>
      <c r="DA146" s="10"/>
      <c r="DB146" s="10"/>
      <c r="DC146" s="10"/>
      <c r="DD146" s="10"/>
      <c r="DE146" s="10"/>
      <c r="DF146" s="26"/>
      <c r="DG146" s="10"/>
      <c r="DH146" s="15"/>
      <c r="DI146" s="10"/>
      <c r="DJ146" s="10"/>
      <c r="DK146" s="26"/>
      <c r="DL146" s="10"/>
      <c r="DM146" s="99"/>
      <c r="DN146" s="20"/>
      <c r="DO146" s="10"/>
      <c r="DP146" s="25"/>
      <c r="DQ146" s="10"/>
      <c r="DR146" s="10"/>
      <c r="DS146" s="10"/>
      <c r="DT146" s="10"/>
      <c r="DU146" s="10"/>
      <c r="DV146" s="26"/>
      <c r="DW146" s="10"/>
      <c r="DX146" s="15"/>
      <c r="DY146" s="10"/>
      <c r="DZ146" s="10"/>
      <c r="EA146" s="26"/>
      <c r="EB146" s="10"/>
      <c r="EC146" s="10"/>
      <c r="ED146" s="20"/>
      <c r="EE146" s="10"/>
      <c r="EF146" s="25"/>
      <c r="EG146" s="10"/>
      <c r="EH146" s="10"/>
      <c r="EI146" s="10"/>
      <c r="EJ146" s="10"/>
      <c r="EK146" s="10"/>
      <c r="EL146" s="26"/>
      <c r="EM146" s="10"/>
      <c r="EN146" s="15"/>
      <c r="EO146" s="10"/>
      <c r="EP146" s="10"/>
      <c r="EQ146" s="26"/>
      <c r="ER146" s="10"/>
      <c r="ES146" s="99"/>
      <c r="ET146" s="20"/>
      <c r="EU146" s="10"/>
      <c r="EV146" s="25"/>
      <c r="EW146" s="10"/>
      <c r="EX146" s="10"/>
      <c r="EY146" s="10"/>
      <c r="EZ146" s="10"/>
      <c r="FA146" s="10"/>
      <c r="FB146" s="26"/>
      <c r="FC146" s="10"/>
      <c r="FD146" s="15"/>
      <c r="FE146" s="10"/>
      <c r="FF146" s="10"/>
      <c r="FG146" s="26"/>
      <c r="FH146" s="10"/>
      <c r="FI146" s="99"/>
      <c r="FJ146" s="20"/>
      <c r="FK146" s="37"/>
    </row>
    <row r="147" spans="1:167" x14ac:dyDescent="0.25">
      <c r="A147" s="90"/>
      <c r="B147" s="10"/>
      <c r="C147" s="21"/>
      <c r="D147" s="20"/>
      <c r="E147" s="10"/>
      <c r="F147" s="20"/>
      <c r="G147" s="10"/>
      <c r="H147" s="25"/>
      <c r="I147" s="10"/>
      <c r="J147" s="10"/>
      <c r="K147" s="10"/>
      <c r="L147" s="10"/>
      <c r="M147" s="10"/>
      <c r="N147" s="26"/>
      <c r="O147" s="10"/>
      <c r="P147" s="15"/>
      <c r="Q147" s="10"/>
      <c r="R147" s="10"/>
      <c r="S147" s="26"/>
      <c r="T147" s="10"/>
      <c r="U147" s="99"/>
      <c r="V147" s="67"/>
      <c r="W147" s="10"/>
      <c r="X147" s="25"/>
      <c r="Y147" s="10"/>
      <c r="Z147" s="10"/>
      <c r="AA147" s="10"/>
      <c r="AB147" s="10"/>
      <c r="AC147" s="10"/>
      <c r="AD147" s="26"/>
      <c r="AE147" s="10"/>
      <c r="AF147" s="15"/>
      <c r="AG147" s="10"/>
      <c r="AH147" s="10"/>
      <c r="AI147" s="26"/>
      <c r="AJ147" s="10"/>
      <c r="AK147" s="99"/>
      <c r="AL147" s="20"/>
      <c r="AM147" s="10"/>
      <c r="AN147" s="25"/>
      <c r="AO147" s="10"/>
      <c r="AP147" s="10"/>
      <c r="AQ147" s="10"/>
      <c r="AR147" s="10"/>
      <c r="AS147" s="10"/>
      <c r="AT147" s="26"/>
      <c r="AU147" s="10"/>
      <c r="AV147" s="15"/>
      <c r="AW147" s="10"/>
      <c r="AX147" s="10"/>
      <c r="AY147" s="26"/>
      <c r="AZ147" s="10"/>
      <c r="BA147" s="99"/>
      <c r="BB147" s="20"/>
      <c r="BC147" s="10"/>
      <c r="BD147" s="25"/>
      <c r="BE147" s="10"/>
      <c r="BF147" s="10"/>
      <c r="BG147" s="10"/>
      <c r="BH147" s="10"/>
      <c r="BI147" s="10"/>
      <c r="BJ147" s="26"/>
      <c r="BK147" s="10"/>
      <c r="BL147" s="15"/>
      <c r="BM147" s="10"/>
      <c r="BN147" s="10"/>
      <c r="BO147" s="26"/>
      <c r="BP147" s="10"/>
      <c r="BQ147" s="99"/>
      <c r="BR147" s="20"/>
      <c r="BS147" s="10"/>
      <c r="BT147" s="25"/>
      <c r="BU147" s="10"/>
      <c r="BV147" s="10"/>
      <c r="BW147" s="10"/>
      <c r="BX147" s="10"/>
      <c r="BY147" s="10"/>
      <c r="BZ147" s="26"/>
      <c r="CA147" s="10"/>
      <c r="CB147" s="15"/>
      <c r="CC147" s="10"/>
      <c r="CD147" s="10"/>
      <c r="CE147" s="26"/>
      <c r="CF147" s="10"/>
      <c r="CG147" s="99"/>
      <c r="CH147" s="20"/>
      <c r="CI147" s="10"/>
      <c r="CJ147" s="25"/>
      <c r="CK147" s="10"/>
      <c r="CL147" s="10"/>
      <c r="CM147" s="10"/>
      <c r="CN147" s="10"/>
      <c r="CO147" s="10"/>
      <c r="CP147" s="26"/>
      <c r="CQ147" s="10"/>
      <c r="CR147" s="15"/>
      <c r="CS147" s="10"/>
      <c r="CT147" s="10"/>
      <c r="CU147" s="26"/>
      <c r="CV147" s="10"/>
      <c r="CW147" s="99"/>
      <c r="CX147" s="20"/>
      <c r="CY147" s="10"/>
      <c r="CZ147" s="25"/>
      <c r="DA147" s="10"/>
      <c r="DB147" s="10"/>
      <c r="DC147" s="10"/>
      <c r="DD147" s="10"/>
      <c r="DE147" s="10"/>
      <c r="DF147" s="26"/>
      <c r="DG147" s="10"/>
      <c r="DH147" s="15"/>
      <c r="DI147" s="10"/>
      <c r="DJ147" s="10"/>
      <c r="DK147" s="26"/>
      <c r="DL147" s="10"/>
      <c r="DM147" s="99"/>
      <c r="DN147" s="20"/>
      <c r="DO147" s="10"/>
      <c r="DP147" s="25"/>
      <c r="DQ147" s="10"/>
      <c r="DR147" s="10"/>
      <c r="DS147" s="10"/>
      <c r="DT147" s="10"/>
      <c r="DU147" s="10"/>
      <c r="DV147" s="26"/>
      <c r="DW147" s="10"/>
      <c r="DX147" s="15"/>
      <c r="DY147" s="10"/>
      <c r="DZ147" s="10"/>
      <c r="EA147" s="26"/>
      <c r="EB147" s="10"/>
      <c r="EC147" s="10"/>
      <c r="ED147" s="20"/>
      <c r="EE147" s="10"/>
      <c r="EF147" s="25"/>
      <c r="EG147" s="10"/>
      <c r="EH147" s="10"/>
      <c r="EI147" s="10"/>
      <c r="EJ147" s="10"/>
      <c r="EK147" s="10"/>
      <c r="EL147" s="26"/>
      <c r="EM147" s="10"/>
      <c r="EN147" s="15"/>
      <c r="EO147" s="10"/>
      <c r="EP147" s="10"/>
      <c r="EQ147" s="26"/>
      <c r="ER147" s="10"/>
      <c r="ES147" s="99"/>
      <c r="ET147" s="20"/>
      <c r="EU147" s="10"/>
      <c r="EV147" s="25"/>
      <c r="EW147" s="10"/>
      <c r="EX147" s="10"/>
      <c r="EY147" s="10"/>
      <c r="EZ147" s="10"/>
      <c r="FA147" s="10"/>
      <c r="FB147" s="26"/>
      <c r="FC147" s="10"/>
      <c r="FD147" s="15"/>
      <c r="FE147" s="10"/>
      <c r="FF147" s="10"/>
      <c r="FG147" s="26"/>
      <c r="FH147" s="10"/>
      <c r="FI147" s="99"/>
      <c r="FJ147" s="20"/>
      <c r="FK147" s="37"/>
    </row>
    <row r="148" spans="1:167" x14ac:dyDescent="0.25">
      <c r="A148" s="90"/>
      <c r="B148" s="10"/>
      <c r="C148" s="21"/>
      <c r="D148" s="20"/>
      <c r="E148" s="10"/>
      <c r="F148" s="20"/>
      <c r="G148" s="10"/>
      <c r="H148" s="25"/>
      <c r="I148" s="10"/>
      <c r="J148" s="10"/>
      <c r="K148" s="10"/>
      <c r="L148" s="10"/>
      <c r="M148" s="10"/>
      <c r="N148" s="26"/>
      <c r="O148" s="10"/>
      <c r="P148" s="15"/>
      <c r="Q148" s="10"/>
      <c r="R148" s="10"/>
      <c r="S148" s="26"/>
      <c r="T148" s="10"/>
      <c r="U148" s="99"/>
      <c r="V148" s="67"/>
      <c r="W148" s="10"/>
      <c r="X148" s="25"/>
      <c r="Y148" s="10"/>
      <c r="Z148" s="10"/>
      <c r="AA148" s="10"/>
      <c r="AB148" s="10"/>
      <c r="AC148" s="10"/>
      <c r="AD148" s="26"/>
      <c r="AE148" s="10"/>
      <c r="AF148" s="15"/>
      <c r="AG148" s="10"/>
      <c r="AH148" s="10"/>
      <c r="AI148" s="26"/>
      <c r="AJ148" s="10"/>
      <c r="AK148" s="99"/>
      <c r="AL148" s="20"/>
      <c r="AM148" s="10"/>
      <c r="AN148" s="25"/>
      <c r="AO148" s="10"/>
      <c r="AP148" s="10"/>
      <c r="AQ148" s="10"/>
      <c r="AR148" s="10"/>
      <c r="AS148" s="10"/>
      <c r="AT148" s="26"/>
      <c r="AU148" s="10"/>
      <c r="AV148" s="15"/>
      <c r="AW148" s="10"/>
      <c r="AX148" s="10"/>
      <c r="AY148" s="26"/>
      <c r="AZ148" s="10"/>
      <c r="BA148" s="99"/>
      <c r="BB148" s="20"/>
      <c r="BC148" s="10"/>
      <c r="BD148" s="25"/>
      <c r="BE148" s="10"/>
      <c r="BF148" s="10"/>
      <c r="BG148" s="10"/>
      <c r="BH148" s="10"/>
      <c r="BI148" s="10"/>
      <c r="BJ148" s="26"/>
      <c r="BK148" s="10"/>
      <c r="BL148" s="15"/>
      <c r="BM148" s="10"/>
      <c r="BN148" s="10"/>
      <c r="BO148" s="26"/>
      <c r="BP148" s="10"/>
      <c r="BQ148" s="99"/>
      <c r="BR148" s="20"/>
      <c r="BS148" s="10"/>
      <c r="BT148" s="25"/>
      <c r="BU148" s="10"/>
      <c r="BV148" s="10"/>
      <c r="BW148" s="10"/>
      <c r="BX148" s="10"/>
      <c r="BY148" s="10"/>
      <c r="BZ148" s="26"/>
      <c r="CA148" s="10"/>
      <c r="CB148" s="15"/>
      <c r="CC148" s="10"/>
      <c r="CD148" s="10"/>
      <c r="CE148" s="26"/>
      <c r="CF148" s="10"/>
      <c r="CG148" s="99"/>
      <c r="CH148" s="20"/>
      <c r="CI148" s="10"/>
      <c r="CJ148" s="25"/>
      <c r="CK148" s="10"/>
      <c r="CL148" s="10"/>
      <c r="CM148" s="10"/>
      <c r="CN148" s="10"/>
      <c r="CO148" s="10"/>
      <c r="CP148" s="26"/>
      <c r="CQ148" s="10"/>
      <c r="CR148" s="15"/>
      <c r="CS148" s="10"/>
      <c r="CT148" s="10"/>
      <c r="CU148" s="26"/>
      <c r="CV148" s="10"/>
      <c r="CW148" s="99"/>
      <c r="CX148" s="20"/>
      <c r="CY148" s="10"/>
      <c r="CZ148" s="25"/>
      <c r="DA148" s="10"/>
      <c r="DB148" s="10"/>
      <c r="DC148" s="10"/>
      <c r="DD148" s="10"/>
      <c r="DE148" s="10"/>
      <c r="DF148" s="26"/>
      <c r="DG148" s="10"/>
      <c r="DH148" s="15"/>
      <c r="DI148" s="10"/>
      <c r="DJ148" s="10"/>
      <c r="DK148" s="26"/>
      <c r="DL148" s="10"/>
      <c r="DM148" s="99"/>
      <c r="DN148" s="20"/>
      <c r="DO148" s="10"/>
      <c r="DP148" s="25"/>
      <c r="DQ148" s="10"/>
      <c r="DR148" s="10"/>
      <c r="DS148" s="10"/>
      <c r="DT148" s="10"/>
      <c r="DU148" s="10"/>
      <c r="DV148" s="26"/>
      <c r="DW148" s="10"/>
      <c r="DX148" s="15"/>
      <c r="DY148" s="10"/>
      <c r="DZ148" s="10"/>
      <c r="EA148" s="26"/>
      <c r="EB148" s="10"/>
      <c r="EC148" s="10"/>
      <c r="ED148" s="20"/>
      <c r="EE148" s="10"/>
      <c r="EF148" s="25"/>
      <c r="EG148" s="10"/>
      <c r="EH148" s="10"/>
      <c r="EI148" s="10"/>
      <c r="EJ148" s="10"/>
      <c r="EK148" s="10"/>
      <c r="EL148" s="26"/>
      <c r="EM148" s="10"/>
      <c r="EN148" s="15"/>
      <c r="EO148" s="10"/>
      <c r="EP148" s="10"/>
      <c r="EQ148" s="26"/>
      <c r="ER148" s="10"/>
      <c r="ES148" s="99"/>
      <c r="ET148" s="20"/>
      <c r="EU148" s="10"/>
      <c r="EV148" s="25"/>
      <c r="EW148" s="10"/>
      <c r="EX148" s="10"/>
      <c r="EY148" s="10"/>
      <c r="EZ148" s="10"/>
      <c r="FA148" s="10"/>
      <c r="FB148" s="26"/>
      <c r="FC148" s="10"/>
      <c r="FD148" s="15"/>
      <c r="FE148" s="10"/>
      <c r="FF148" s="10"/>
      <c r="FG148" s="26"/>
      <c r="FH148" s="10"/>
      <c r="FI148" s="99"/>
      <c r="FJ148" s="20"/>
      <c r="FK148" s="37"/>
    </row>
    <row r="149" spans="1:167" x14ac:dyDescent="0.25">
      <c r="A149" s="90"/>
      <c r="B149" s="10"/>
      <c r="C149" s="21"/>
      <c r="D149" s="20"/>
      <c r="E149" s="10"/>
      <c r="F149" s="20"/>
      <c r="G149" s="10"/>
      <c r="H149" s="25"/>
      <c r="I149" s="10"/>
      <c r="J149" s="10"/>
      <c r="K149" s="10"/>
      <c r="L149" s="10"/>
      <c r="M149" s="10"/>
      <c r="N149" s="26"/>
      <c r="O149" s="10"/>
      <c r="P149" s="15"/>
      <c r="Q149" s="10"/>
      <c r="R149" s="10"/>
      <c r="S149" s="26"/>
      <c r="T149" s="10"/>
      <c r="U149" s="99"/>
      <c r="V149" s="67"/>
      <c r="W149" s="10"/>
      <c r="X149" s="25"/>
      <c r="Y149" s="10"/>
      <c r="Z149" s="10"/>
      <c r="AA149" s="10"/>
      <c r="AB149" s="10"/>
      <c r="AC149" s="10"/>
      <c r="AD149" s="26"/>
      <c r="AE149" s="10"/>
      <c r="AF149" s="15"/>
      <c r="AG149" s="10"/>
      <c r="AH149" s="10"/>
      <c r="AI149" s="26"/>
      <c r="AJ149" s="10"/>
      <c r="AK149" s="99"/>
      <c r="AL149" s="20"/>
      <c r="AM149" s="10"/>
      <c r="AN149" s="25"/>
      <c r="AO149" s="10"/>
      <c r="AP149" s="10"/>
      <c r="AQ149" s="10"/>
      <c r="AR149" s="10"/>
      <c r="AS149" s="10"/>
      <c r="AT149" s="26"/>
      <c r="AU149" s="10"/>
      <c r="AV149" s="15"/>
      <c r="AW149" s="10"/>
      <c r="AX149" s="10"/>
      <c r="AY149" s="26"/>
      <c r="AZ149" s="10"/>
      <c r="BA149" s="99"/>
      <c r="BB149" s="20"/>
      <c r="BC149" s="10"/>
      <c r="BD149" s="25"/>
      <c r="BE149" s="10"/>
      <c r="BF149" s="10"/>
      <c r="BG149" s="10"/>
      <c r="BH149" s="10"/>
      <c r="BI149" s="10"/>
      <c r="BJ149" s="26"/>
      <c r="BK149" s="10"/>
      <c r="BL149" s="15"/>
      <c r="BM149" s="10"/>
      <c r="BN149" s="10"/>
      <c r="BO149" s="26"/>
      <c r="BP149" s="10"/>
      <c r="BQ149" s="99"/>
      <c r="BR149" s="20"/>
      <c r="BS149" s="10"/>
      <c r="BT149" s="25"/>
      <c r="BU149" s="10"/>
      <c r="BV149" s="10"/>
      <c r="BW149" s="10"/>
      <c r="BX149" s="10"/>
      <c r="BY149" s="10"/>
      <c r="BZ149" s="26"/>
      <c r="CA149" s="10"/>
      <c r="CB149" s="15"/>
      <c r="CC149" s="10"/>
      <c r="CD149" s="10"/>
      <c r="CE149" s="26"/>
      <c r="CF149" s="10"/>
      <c r="CG149" s="99"/>
      <c r="CH149" s="20"/>
      <c r="CI149" s="10"/>
      <c r="CJ149" s="25"/>
      <c r="CK149" s="10"/>
      <c r="CL149" s="10"/>
      <c r="CM149" s="10"/>
      <c r="CN149" s="10"/>
      <c r="CO149" s="10"/>
      <c r="CP149" s="26"/>
      <c r="CQ149" s="10"/>
      <c r="CR149" s="15"/>
      <c r="CS149" s="10"/>
      <c r="CT149" s="10"/>
      <c r="CU149" s="26"/>
      <c r="CV149" s="10"/>
      <c r="CW149" s="99"/>
      <c r="CX149" s="20"/>
      <c r="CY149" s="10"/>
      <c r="CZ149" s="25"/>
      <c r="DA149" s="10"/>
      <c r="DB149" s="10"/>
      <c r="DC149" s="10"/>
      <c r="DD149" s="10"/>
      <c r="DE149" s="10"/>
      <c r="DF149" s="26"/>
      <c r="DG149" s="10"/>
      <c r="DH149" s="15"/>
      <c r="DI149" s="10"/>
      <c r="DJ149" s="10"/>
      <c r="DK149" s="26"/>
      <c r="DL149" s="10"/>
      <c r="DM149" s="99"/>
      <c r="DN149" s="20"/>
      <c r="DO149" s="10"/>
      <c r="DP149" s="25"/>
      <c r="DQ149" s="10"/>
      <c r="DR149" s="10"/>
      <c r="DS149" s="10"/>
      <c r="DT149" s="10"/>
      <c r="DU149" s="10"/>
      <c r="DV149" s="26"/>
      <c r="DW149" s="10"/>
      <c r="DX149" s="15"/>
      <c r="DY149" s="10"/>
      <c r="DZ149" s="10"/>
      <c r="EA149" s="26"/>
      <c r="EB149" s="10"/>
      <c r="EC149" s="10"/>
      <c r="ED149" s="20"/>
      <c r="EE149" s="10"/>
      <c r="EF149" s="25"/>
      <c r="EG149" s="10"/>
      <c r="EH149" s="10"/>
      <c r="EI149" s="10"/>
      <c r="EJ149" s="10"/>
      <c r="EK149" s="10"/>
      <c r="EL149" s="26"/>
      <c r="EM149" s="10"/>
      <c r="EN149" s="15"/>
      <c r="EO149" s="10"/>
      <c r="EP149" s="10"/>
      <c r="EQ149" s="26"/>
      <c r="ER149" s="10"/>
      <c r="ES149" s="99"/>
      <c r="ET149" s="20"/>
      <c r="EU149" s="10"/>
      <c r="EV149" s="25"/>
      <c r="EW149" s="10"/>
      <c r="EX149" s="10"/>
      <c r="EY149" s="10"/>
      <c r="EZ149" s="10"/>
      <c r="FA149" s="10"/>
      <c r="FB149" s="26"/>
      <c r="FC149" s="10"/>
      <c r="FD149" s="15"/>
      <c r="FE149" s="10"/>
      <c r="FF149" s="10"/>
      <c r="FG149" s="26"/>
      <c r="FH149" s="10"/>
      <c r="FI149" s="99"/>
      <c r="FJ149" s="20"/>
      <c r="FK149" s="37"/>
    </row>
    <row r="150" spans="1:167" x14ac:dyDescent="0.25">
      <c r="A150" s="90"/>
      <c r="B150" s="10"/>
      <c r="C150" s="21"/>
      <c r="D150" s="20"/>
      <c r="E150" s="10"/>
      <c r="F150" s="20"/>
      <c r="G150" s="10"/>
      <c r="H150" s="25"/>
      <c r="I150" s="10"/>
      <c r="J150" s="10"/>
      <c r="K150" s="10"/>
      <c r="L150" s="10"/>
      <c r="M150" s="10"/>
      <c r="N150" s="26"/>
      <c r="O150" s="10"/>
      <c r="P150" s="15"/>
      <c r="Q150" s="10"/>
      <c r="R150" s="10"/>
      <c r="S150" s="26"/>
      <c r="T150" s="10"/>
      <c r="U150" s="99"/>
      <c r="V150" s="67"/>
      <c r="W150" s="10"/>
      <c r="X150" s="25"/>
      <c r="Y150" s="10"/>
      <c r="Z150" s="10"/>
      <c r="AA150" s="10"/>
      <c r="AB150" s="10"/>
      <c r="AC150" s="10"/>
      <c r="AD150" s="26"/>
      <c r="AE150" s="10"/>
      <c r="AF150" s="15"/>
      <c r="AG150" s="10"/>
      <c r="AH150" s="10"/>
      <c r="AI150" s="26"/>
      <c r="AJ150" s="10"/>
      <c r="AK150" s="99"/>
      <c r="AL150" s="20"/>
      <c r="AM150" s="10"/>
      <c r="AN150" s="25"/>
      <c r="AO150" s="10"/>
      <c r="AP150" s="10"/>
      <c r="AQ150" s="10"/>
      <c r="AR150" s="10"/>
      <c r="AS150" s="10"/>
      <c r="AT150" s="26"/>
      <c r="AU150" s="10"/>
      <c r="AV150" s="15"/>
      <c r="AW150" s="10"/>
      <c r="AX150" s="10"/>
      <c r="AY150" s="26"/>
      <c r="AZ150" s="10"/>
      <c r="BA150" s="99"/>
      <c r="BB150" s="20"/>
      <c r="BC150" s="10"/>
      <c r="BD150" s="25"/>
      <c r="BE150" s="10"/>
      <c r="BF150" s="10"/>
      <c r="BG150" s="10"/>
      <c r="BH150" s="10"/>
      <c r="BI150" s="10"/>
      <c r="BJ150" s="26"/>
      <c r="BK150" s="10"/>
      <c r="BL150" s="15"/>
      <c r="BM150" s="10"/>
      <c r="BN150" s="10"/>
      <c r="BO150" s="26"/>
      <c r="BP150" s="10"/>
      <c r="BQ150" s="99"/>
      <c r="BR150" s="20"/>
      <c r="BS150" s="10"/>
      <c r="BT150" s="25"/>
      <c r="BU150" s="10"/>
      <c r="BV150" s="10"/>
      <c r="BW150" s="10"/>
      <c r="BX150" s="10"/>
      <c r="BY150" s="10"/>
      <c r="BZ150" s="26"/>
      <c r="CA150" s="10"/>
      <c r="CB150" s="15"/>
      <c r="CC150" s="10"/>
      <c r="CD150" s="10"/>
      <c r="CE150" s="26"/>
      <c r="CF150" s="10"/>
      <c r="CG150" s="99"/>
      <c r="CH150" s="20"/>
      <c r="CI150" s="10"/>
      <c r="CJ150" s="25"/>
      <c r="CK150" s="10"/>
      <c r="CL150" s="10"/>
      <c r="CM150" s="10"/>
      <c r="CN150" s="10"/>
      <c r="CO150" s="10"/>
      <c r="CP150" s="26"/>
      <c r="CQ150" s="10"/>
      <c r="CR150" s="15"/>
      <c r="CS150" s="10"/>
      <c r="CT150" s="10"/>
      <c r="CU150" s="26"/>
      <c r="CV150" s="10"/>
      <c r="CW150" s="99"/>
      <c r="CX150" s="20"/>
      <c r="CY150" s="10"/>
      <c r="CZ150" s="25"/>
      <c r="DA150" s="10"/>
      <c r="DB150" s="10"/>
      <c r="DC150" s="10"/>
      <c r="DD150" s="10"/>
      <c r="DE150" s="10"/>
      <c r="DF150" s="26"/>
      <c r="DG150" s="10"/>
      <c r="DH150" s="15"/>
      <c r="DI150" s="10"/>
      <c r="DJ150" s="10"/>
      <c r="DK150" s="26"/>
      <c r="DL150" s="10"/>
      <c r="DM150" s="99"/>
      <c r="DN150" s="20"/>
      <c r="DO150" s="10"/>
      <c r="DP150" s="25"/>
      <c r="DQ150" s="10"/>
      <c r="DR150" s="10"/>
      <c r="DS150" s="10"/>
      <c r="DT150" s="10"/>
      <c r="DU150" s="10"/>
      <c r="DV150" s="26"/>
      <c r="DW150" s="10"/>
      <c r="DX150" s="15"/>
      <c r="DY150" s="10"/>
      <c r="DZ150" s="10"/>
      <c r="EA150" s="26"/>
      <c r="EB150" s="10"/>
      <c r="EC150" s="10"/>
      <c r="ED150" s="20"/>
      <c r="EE150" s="10"/>
      <c r="EF150" s="25"/>
      <c r="EG150" s="10"/>
      <c r="EH150" s="10"/>
      <c r="EI150" s="10"/>
      <c r="EJ150" s="10"/>
      <c r="EK150" s="10"/>
      <c r="EL150" s="26"/>
      <c r="EM150" s="10"/>
      <c r="EN150" s="15"/>
      <c r="EO150" s="10"/>
      <c r="EP150" s="10"/>
      <c r="EQ150" s="26"/>
      <c r="ER150" s="10"/>
      <c r="ES150" s="99"/>
      <c r="ET150" s="20"/>
      <c r="EU150" s="10"/>
      <c r="EV150" s="25"/>
      <c r="EW150" s="10"/>
      <c r="EX150" s="10"/>
      <c r="EY150" s="10"/>
      <c r="EZ150" s="10"/>
      <c r="FA150" s="10"/>
      <c r="FB150" s="26"/>
      <c r="FC150" s="10"/>
      <c r="FD150" s="15"/>
      <c r="FE150" s="10"/>
      <c r="FF150" s="10"/>
      <c r="FG150" s="26"/>
      <c r="FH150" s="10"/>
      <c r="FI150" s="99"/>
      <c r="FJ150" s="20"/>
      <c r="FK150" s="37"/>
    </row>
    <row r="151" spans="1:167" x14ac:dyDescent="0.25">
      <c r="A151" s="90"/>
      <c r="B151" s="10"/>
      <c r="C151" s="21"/>
      <c r="D151" s="20"/>
      <c r="E151" s="10"/>
      <c r="F151" s="20"/>
      <c r="G151" s="10"/>
      <c r="H151" s="25"/>
      <c r="I151" s="10"/>
      <c r="J151" s="10"/>
      <c r="K151" s="10"/>
      <c r="L151" s="10"/>
      <c r="M151" s="10"/>
      <c r="N151" s="26"/>
      <c r="O151" s="10"/>
      <c r="P151" s="15"/>
      <c r="Q151" s="10"/>
      <c r="R151" s="10"/>
      <c r="S151" s="26"/>
      <c r="T151" s="10"/>
      <c r="U151" s="99"/>
      <c r="V151" s="67"/>
      <c r="W151" s="10"/>
      <c r="X151" s="25"/>
      <c r="Y151" s="10"/>
      <c r="Z151" s="10"/>
      <c r="AA151" s="10"/>
      <c r="AB151" s="10"/>
      <c r="AC151" s="10"/>
      <c r="AD151" s="26"/>
      <c r="AE151" s="10"/>
      <c r="AF151" s="15"/>
      <c r="AG151" s="10"/>
      <c r="AH151" s="10"/>
      <c r="AI151" s="26"/>
      <c r="AJ151" s="10"/>
      <c r="AK151" s="99"/>
      <c r="AL151" s="20"/>
      <c r="AM151" s="10"/>
      <c r="AN151" s="25"/>
      <c r="AO151" s="10"/>
      <c r="AP151" s="10"/>
      <c r="AQ151" s="10"/>
      <c r="AR151" s="10"/>
      <c r="AS151" s="10"/>
      <c r="AT151" s="26"/>
      <c r="AU151" s="10"/>
      <c r="AV151" s="15"/>
      <c r="AW151" s="10"/>
      <c r="AX151" s="10"/>
      <c r="AY151" s="26"/>
      <c r="AZ151" s="10"/>
      <c r="BA151" s="99"/>
      <c r="BB151" s="20"/>
      <c r="BC151" s="10"/>
      <c r="BD151" s="25"/>
      <c r="BE151" s="10"/>
      <c r="BF151" s="10"/>
      <c r="BG151" s="10"/>
      <c r="BH151" s="10"/>
      <c r="BI151" s="10"/>
      <c r="BJ151" s="26"/>
      <c r="BK151" s="10"/>
      <c r="BL151" s="15"/>
      <c r="BM151" s="10"/>
      <c r="BN151" s="10"/>
      <c r="BO151" s="26"/>
      <c r="BP151" s="10"/>
      <c r="BQ151" s="99"/>
      <c r="BR151" s="20"/>
      <c r="BS151" s="10"/>
      <c r="BT151" s="25"/>
      <c r="BU151" s="10"/>
      <c r="BV151" s="10"/>
      <c r="BW151" s="10"/>
      <c r="BX151" s="10"/>
      <c r="BY151" s="10"/>
      <c r="BZ151" s="26"/>
      <c r="CA151" s="10"/>
      <c r="CB151" s="15"/>
      <c r="CC151" s="10"/>
      <c r="CD151" s="10"/>
      <c r="CE151" s="26"/>
      <c r="CF151" s="10"/>
      <c r="CG151" s="99"/>
      <c r="CH151" s="20"/>
      <c r="CI151" s="10"/>
      <c r="CJ151" s="25"/>
      <c r="CK151" s="10"/>
      <c r="CL151" s="10"/>
      <c r="CM151" s="10"/>
      <c r="CN151" s="10"/>
      <c r="CO151" s="10"/>
      <c r="CP151" s="26"/>
      <c r="CQ151" s="10"/>
      <c r="CR151" s="15"/>
      <c r="CS151" s="10"/>
      <c r="CT151" s="10"/>
      <c r="CU151" s="26"/>
      <c r="CV151" s="10"/>
      <c r="CW151" s="99"/>
      <c r="CX151" s="20"/>
      <c r="CY151" s="10"/>
      <c r="CZ151" s="25"/>
      <c r="DA151" s="10"/>
      <c r="DB151" s="10"/>
      <c r="DC151" s="10"/>
      <c r="DD151" s="10"/>
      <c r="DE151" s="10"/>
      <c r="DF151" s="26"/>
      <c r="DG151" s="10"/>
      <c r="DH151" s="15"/>
      <c r="DI151" s="10"/>
      <c r="DJ151" s="10"/>
      <c r="DK151" s="26"/>
      <c r="DL151" s="10"/>
      <c r="DM151" s="99"/>
      <c r="DN151" s="20"/>
      <c r="DO151" s="10"/>
      <c r="DP151" s="25"/>
      <c r="DQ151" s="10"/>
      <c r="DR151" s="10"/>
      <c r="DS151" s="10"/>
      <c r="DT151" s="10"/>
      <c r="DU151" s="10"/>
      <c r="DV151" s="26"/>
      <c r="DW151" s="10"/>
      <c r="DX151" s="15"/>
      <c r="DY151" s="10"/>
      <c r="DZ151" s="10"/>
      <c r="EA151" s="26"/>
      <c r="EB151" s="10"/>
      <c r="EC151" s="10"/>
      <c r="ED151" s="20"/>
      <c r="EE151" s="10"/>
      <c r="EF151" s="25"/>
      <c r="EG151" s="10"/>
      <c r="EH151" s="10"/>
      <c r="EI151" s="10"/>
      <c r="EJ151" s="10"/>
      <c r="EK151" s="10"/>
      <c r="EL151" s="26"/>
      <c r="EM151" s="10"/>
      <c r="EN151" s="15"/>
      <c r="EO151" s="10"/>
      <c r="EP151" s="10"/>
      <c r="EQ151" s="26"/>
      <c r="ER151" s="10"/>
      <c r="ES151" s="99"/>
      <c r="ET151" s="20"/>
      <c r="EU151" s="10"/>
      <c r="EV151" s="25"/>
      <c r="EW151" s="10"/>
      <c r="EX151" s="10"/>
      <c r="EY151" s="10"/>
      <c r="EZ151" s="10"/>
      <c r="FA151" s="10"/>
      <c r="FB151" s="26"/>
      <c r="FC151" s="10"/>
      <c r="FD151" s="15"/>
      <c r="FE151" s="10"/>
      <c r="FF151" s="10"/>
      <c r="FG151" s="26"/>
      <c r="FH151" s="10"/>
      <c r="FI151" s="99"/>
      <c r="FJ151" s="20"/>
      <c r="FK151" s="37"/>
    </row>
    <row r="152" spans="1:167" x14ac:dyDescent="0.25">
      <c r="A152" s="90"/>
      <c r="B152" s="10"/>
      <c r="C152" s="21"/>
      <c r="D152" s="20"/>
      <c r="E152" s="10"/>
      <c r="F152" s="20"/>
      <c r="G152" s="10"/>
      <c r="H152" s="25"/>
      <c r="I152" s="10"/>
      <c r="J152" s="10"/>
      <c r="K152" s="10"/>
      <c r="L152" s="10"/>
      <c r="M152" s="10"/>
      <c r="N152" s="26"/>
      <c r="O152" s="10"/>
      <c r="P152" s="15"/>
      <c r="Q152" s="10"/>
      <c r="R152" s="10"/>
      <c r="S152" s="26"/>
      <c r="T152" s="10"/>
      <c r="U152" s="99"/>
      <c r="V152" s="67"/>
      <c r="W152" s="10"/>
      <c r="X152" s="25"/>
      <c r="Y152" s="10"/>
      <c r="Z152" s="10"/>
      <c r="AA152" s="10"/>
      <c r="AB152" s="10"/>
      <c r="AC152" s="10"/>
      <c r="AD152" s="26"/>
      <c r="AE152" s="10"/>
      <c r="AF152" s="15"/>
      <c r="AG152" s="10"/>
      <c r="AH152" s="10"/>
      <c r="AI152" s="26"/>
      <c r="AJ152" s="10"/>
      <c r="AK152" s="99"/>
      <c r="AL152" s="20"/>
      <c r="AM152" s="10"/>
      <c r="AN152" s="25"/>
      <c r="AO152" s="10"/>
      <c r="AP152" s="10"/>
      <c r="AQ152" s="10"/>
      <c r="AR152" s="10"/>
      <c r="AS152" s="10"/>
      <c r="AT152" s="26"/>
      <c r="AU152" s="10"/>
      <c r="AV152" s="15"/>
      <c r="AW152" s="10"/>
      <c r="AX152" s="10"/>
      <c r="AY152" s="26"/>
      <c r="AZ152" s="10"/>
      <c r="BA152" s="99"/>
      <c r="BB152" s="20"/>
      <c r="BC152" s="10"/>
      <c r="BD152" s="25"/>
      <c r="BE152" s="10"/>
      <c r="BF152" s="10"/>
      <c r="BG152" s="10"/>
      <c r="BH152" s="10"/>
      <c r="BI152" s="10"/>
      <c r="BJ152" s="26"/>
      <c r="BK152" s="10"/>
      <c r="BL152" s="15"/>
      <c r="BM152" s="10"/>
      <c r="BN152" s="10"/>
      <c r="BO152" s="26"/>
      <c r="BP152" s="10"/>
      <c r="BQ152" s="99"/>
      <c r="BR152" s="20"/>
      <c r="BS152" s="10"/>
      <c r="BT152" s="25"/>
      <c r="BU152" s="10"/>
      <c r="BV152" s="10"/>
      <c r="BW152" s="10"/>
      <c r="BX152" s="10"/>
      <c r="BY152" s="10"/>
      <c r="BZ152" s="26"/>
      <c r="CA152" s="10"/>
      <c r="CB152" s="15"/>
      <c r="CC152" s="10"/>
      <c r="CD152" s="10"/>
      <c r="CE152" s="26"/>
      <c r="CF152" s="10"/>
      <c r="CG152" s="99"/>
      <c r="CH152" s="20"/>
      <c r="CI152" s="10"/>
      <c r="CJ152" s="25"/>
      <c r="CK152" s="10"/>
      <c r="CL152" s="10"/>
      <c r="CM152" s="10"/>
      <c r="CN152" s="10"/>
      <c r="CO152" s="10"/>
      <c r="CP152" s="26"/>
      <c r="CQ152" s="10"/>
      <c r="CR152" s="15"/>
      <c r="CS152" s="10"/>
      <c r="CT152" s="10"/>
      <c r="CU152" s="26"/>
      <c r="CV152" s="10"/>
      <c r="CW152" s="99"/>
      <c r="CX152" s="20"/>
      <c r="CY152" s="10"/>
      <c r="CZ152" s="25"/>
      <c r="DA152" s="10"/>
      <c r="DB152" s="10"/>
      <c r="DC152" s="10"/>
      <c r="DD152" s="10"/>
      <c r="DE152" s="10"/>
      <c r="DF152" s="26"/>
      <c r="DG152" s="10"/>
      <c r="DH152" s="15"/>
      <c r="DI152" s="10"/>
      <c r="DJ152" s="10"/>
      <c r="DK152" s="26"/>
      <c r="DL152" s="10"/>
      <c r="DM152" s="99"/>
      <c r="DN152" s="20"/>
      <c r="DO152" s="10"/>
      <c r="DP152" s="25"/>
      <c r="DQ152" s="10"/>
      <c r="DR152" s="10"/>
      <c r="DS152" s="10"/>
      <c r="DT152" s="10"/>
      <c r="DU152" s="10"/>
      <c r="DV152" s="26"/>
      <c r="DW152" s="10"/>
      <c r="DX152" s="15"/>
      <c r="DY152" s="10"/>
      <c r="DZ152" s="10"/>
      <c r="EA152" s="26"/>
      <c r="EB152" s="10"/>
      <c r="EC152" s="10"/>
      <c r="ED152" s="20"/>
      <c r="EE152" s="10"/>
      <c r="EF152" s="25"/>
      <c r="EG152" s="10"/>
      <c r="EH152" s="10"/>
      <c r="EI152" s="10"/>
      <c r="EJ152" s="10"/>
      <c r="EK152" s="10"/>
      <c r="EL152" s="26"/>
      <c r="EM152" s="10"/>
      <c r="EN152" s="15"/>
      <c r="EO152" s="10"/>
      <c r="EP152" s="10"/>
      <c r="EQ152" s="26"/>
      <c r="ER152" s="10"/>
      <c r="ES152" s="99"/>
      <c r="ET152" s="20"/>
      <c r="EU152" s="10"/>
      <c r="EV152" s="25"/>
      <c r="EW152" s="10"/>
      <c r="EX152" s="10"/>
      <c r="EY152" s="10"/>
      <c r="EZ152" s="10"/>
      <c r="FA152" s="10"/>
      <c r="FB152" s="26"/>
      <c r="FC152" s="10"/>
      <c r="FD152" s="15"/>
      <c r="FE152" s="10"/>
      <c r="FF152" s="10"/>
      <c r="FG152" s="26"/>
      <c r="FH152" s="10"/>
      <c r="FI152" s="99"/>
      <c r="FJ152" s="20"/>
      <c r="FK152" s="37"/>
    </row>
    <row r="153" spans="1:167" x14ac:dyDescent="0.25">
      <c r="A153" s="90"/>
      <c r="B153" s="10"/>
      <c r="C153" s="21"/>
      <c r="D153" s="20"/>
      <c r="E153" s="10"/>
      <c r="F153" s="20"/>
      <c r="G153" s="10"/>
      <c r="H153" s="25"/>
      <c r="I153" s="10"/>
      <c r="J153" s="10"/>
      <c r="K153" s="10"/>
      <c r="L153" s="10"/>
      <c r="M153" s="10"/>
      <c r="N153" s="26"/>
      <c r="O153" s="10"/>
      <c r="P153" s="15"/>
      <c r="Q153" s="10"/>
      <c r="R153" s="10"/>
      <c r="S153" s="26"/>
      <c r="T153" s="10"/>
      <c r="U153" s="99"/>
      <c r="V153" s="67"/>
      <c r="W153" s="10"/>
      <c r="X153" s="25"/>
      <c r="Y153" s="10"/>
      <c r="Z153" s="10"/>
      <c r="AA153" s="10"/>
      <c r="AB153" s="10"/>
      <c r="AC153" s="10"/>
      <c r="AD153" s="26"/>
      <c r="AE153" s="10"/>
      <c r="AF153" s="15"/>
      <c r="AG153" s="10"/>
      <c r="AH153" s="10"/>
      <c r="AI153" s="26"/>
      <c r="AJ153" s="10"/>
      <c r="AK153" s="99"/>
      <c r="AL153" s="20"/>
      <c r="AM153" s="10"/>
      <c r="AN153" s="25"/>
      <c r="AO153" s="10"/>
      <c r="AP153" s="10"/>
      <c r="AQ153" s="10"/>
      <c r="AR153" s="10"/>
      <c r="AS153" s="10"/>
      <c r="AT153" s="26"/>
      <c r="AU153" s="10"/>
      <c r="AV153" s="15"/>
      <c r="AW153" s="10"/>
      <c r="AX153" s="10"/>
      <c r="AY153" s="26"/>
      <c r="AZ153" s="10"/>
      <c r="BA153" s="99"/>
      <c r="BB153" s="20"/>
      <c r="BC153" s="10"/>
      <c r="BD153" s="25"/>
      <c r="BE153" s="10"/>
      <c r="BF153" s="10"/>
      <c r="BG153" s="10"/>
      <c r="BH153" s="10"/>
      <c r="BI153" s="10"/>
      <c r="BJ153" s="26"/>
      <c r="BK153" s="10"/>
      <c r="BL153" s="15"/>
      <c r="BM153" s="10"/>
      <c r="BN153" s="10"/>
      <c r="BO153" s="26"/>
      <c r="BP153" s="10"/>
      <c r="BQ153" s="99"/>
      <c r="BR153" s="20"/>
      <c r="BS153" s="10"/>
      <c r="BT153" s="25"/>
      <c r="BU153" s="10"/>
      <c r="BV153" s="10"/>
      <c r="BW153" s="10"/>
      <c r="BX153" s="10"/>
      <c r="BY153" s="10"/>
      <c r="BZ153" s="26"/>
      <c r="CA153" s="10"/>
      <c r="CB153" s="15"/>
      <c r="CC153" s="10"/>
      <c r="CD153" s="10"/>
      <c r="CE153" s="26"/>
      <c r="CF153" s="10"/>
      <c r="CG153" s="99"/>
      <c r="CH153" s="20"/>
      <c r="CI153" s="10"/>
      <c r="CJ153" s="25"/>
      <c r="CK153" s="10"/>
      <c r="CL153" s="10"/>
      <c r="CM153" s="10"/>
      <c r="CN153" s="10"/>
      <c r="CO153" s="10"/>
      <c r="CP153" s="26"/>
      <c r="CQ153" s="10"/>
      <c r="CR153" s="15"/>
      <c r="CS153" s="10"/>
      <c r="CT153" s="10"/>
      <c r="CU153" s="26"/>
      <c r="CV153" s="10"/>
      <c r="CW153" s="99"/>
      <c r="CX153" s="20"/>
      <c r="CY153" s="10"/>
      <c r="CZ153" s="25"/>
      <c r="DA153" s="10"/>
      <c r="DB153" s="10"/>
      <c r="DC153" s="10"/>
      <c r="DD153" s="10"/>
      <c r="DE153" s="10"/>
      <c r="DF153" s="26"/>
      <c r="DG153" s="10"/>
      <c r="DH153" s="15"/>
      <c r="DI153" s="10"/>
      <c r="DJ153" s="10"/>
      <c r="DK153" s="26"/>
      <c r="DL153" s="10"/>
      <c r="DM153" s="99"/>
      <c r="DN153" s="20"/>
      <c r="DO153" s="10"/>
      <c r="DP153" s="25"/>
      <c r="DQ153" s="10"/>
      <c r="DR153" s="10"/>
      <c r="DS153" s="10"/>
      <c r="DT153" s="10"/>
      <c r="DU153" s="10"/>
      <c r="DV153" s="26"/>
      <c r="DW153" s="10"/>
      <c r="DX153" s="15"/>
      <c r="DY153" s="10"/>
      <c r="DZ153" s="10"/>
      <c r="EA153" s="26"/>
      <c r="EB153" s="10"/>
      <c r="EC153" s="10"/>
      <c r="ED153" s="20"/>
      <c r="EE153" s="10"/>
      <c r="EF153" s="25"/>
      <c r="EG153" s="10"/>
      <c r="EH153" s="10"/>
      <c r="EI153" s="10"/>
      <c r="EJ153" s="10"/>
      <c r="EK153" s="10"/>
      <c r="EL153" s="26"/>
      <c r="EM153" s="10"/>
      <c r="EN153" s="15"/>
      <c r="EO153" s="10"/>
      <c r="EP153" s="10"/>
      <c r="EQ153" s="26"/>
      <c r="ER153" s="10"/>
      <c r="ES153" s="99"/>
      <c r="ET153" s="20"/>
      <c r="EU153" s="10"/>
      <c r="EV153" s="25"/>
      <c r="EW153" s="10"/>
      <c r="EX153" s="10"/>
      <c r="EY153" s="10"/>
      <c r="EZ153" s="10"/>
      <c r="FA153" s="10"/>
      <c r="FB153" s="26"/>
      <c r="FC153" s="10"/>
      <c r="FD153" s="15"/>
      <c r="FE153" s="10"/>
      <c r="FF153" s="10"/>
      <c r="FG153" s="26"/>
      <c r="FH153" s="10"/>
      <c r="FI153" s="99"/>
      <c r="FJ153" s="20"/>
      <c r="FK153" s="37"/>
    </row>
    <row r="154" spans="1:167" x14ac:dyDescent="0.25">
      <c r="A154" s="90"/>
      <c r="B154" s="10"/>
      <c r="C154" s="21"/>
      <c r="D154" s="20"/>
      <c r="E154" s="10"/>
      <c r="F154" s="20"/>
      <c r="G154" s="10"/>
      <c r="H154" s="25"/>
      <c r="I154" s="10"/>
      <c r="J154" s="10"/>
      <c r="K154" s="10"/>
      <c r="L154" s="10"/>
      <c r="M154" s="10"/>
      <c r="N154" s="26"/>
      <c r="O154" s="10"/>
      <c r="P154" s="15"/>
      <c r="Q154" s="10"/>
      <c r="R154" s="10"/>
      <c r="S154" s="26"/>
      <c r="T154" s="10"/>
      <c r="U154" s="99"/>
      <c r="V154" s="67"/>
      <c r="W154" s="10"/>
      <c r="X154" s="25"/>
      <c r="Y154" s="10"/>
      <c r="Z154" s="10"/>
      <c r="AA154" s="10"/>
      <c r="AB154" s="10"/>
      <c r="AC154" s="10"/>
      <c r="AD154" s="26"/>
      <c r="AE154" s="10"/>
      <c r="AF154" s="15"/>
      <c r="AG154" s="10"/>
      <c r="AH154" s="10"/>
      <c r="AI154" s="26"/>
      <c r="AJ154" s="10"/>
      <c r="AK154" s="99"/>
      <c r="AL154" s="20"/>
      <c r="AM154" s="10"/>
      <c r="AN154" s="25"/>
      <c r="AO154" s="10"/>
      <c r="AP154" s="10"/>
      <c r="AQ154" s="10"/>
      <c r="AR154" s="10"/>
      <c r="AS154" s="10"/>
      <c r="AT154" s="26"/>
      <c r="AU154" s="10"/>
      <c r="AV154" s="15"/>
      <c r="AW154" s="10"/>
      <c r="AX154" s="10"/>
      <c r="AY154" s="26"/>
      <c r="AZ154" s="10"/>
      <c r="BA154" s="99"/>
      <c r="BB154" s="20"/>
      <c r="BC154" s="10"/>
      <c r="BD154" s="25"/>
      <c r="BE154" s="10"/>
      <c r="BF154" s="10"/>
      <c r="BG154" s="10"/>
      <c r="BH154" s="10"/>
      <c r="BI154" s="10"/>
      <c r="BJ154" s="26"/>
      <c r="BK154" s="10"/>
      <c r="BL154" s="15"/>
      <c r="BM154" s="10"/>
      <c r="BN154" s="10"/>
      <c r="BO154" s="26"/>
      <c r="BP154" s="10"/>
      <c r="BQ154" s="99"/>
      <c r="BR154" s="20"/>
      <c r="BS154" s="10"/>
      <c r="BT154" s="25"/>
      <c r="BU154" s="10"/>
      <c r="BV154" s="10"/>
      <c r="BW154" s="10"/>
      <c r="BX154" s="10"/>
      <c r="BY154" s="10"/>
      <c r="BZ154" s="26"/>
      <c r="CA154" s="10"/>
      <c r="CB154" s="15"/>
      <c r="CC154" s="10"/>
      <c r="CD154" s="10"/>
      <c r="CE154" s="26"/>
      <c r="CF154" s="10"/>
      <c r="CG154" s="99"/>
      <c r="CH154" s="20"/>
      <c r="CI154" s="10"/>
      <c r="CJ154" s="25"/>
      <c r="CK154" s="10"/>
      <c r="CL154" s="10"/>
      <c r="CM154" s="10"/>
      <c r="CN154" s="10"/>
      <c r="CO154" s="10"/>
      <c r="CP154" s="26"/>
      <c r="CQ154" s="10"/>
      <c r="CR154" s="15"/>
      <c r="CS154" s="10"/>
      <c r="CT154" s="10"/>
      <c r="CU154" s="26"/>
      <c r="CV154" s="10"/>
      <c r="CW154" s="99"/>
      <c r="CX154" s="20"/>
      <c r="CY154" s="10"/>
      <c r="CZ154" s="25"/>
      <c r="DA154" s="10"/>
      <c r="DB154" s="10"/>
      <c r="DC154" s="10"/>
      <c r="DD154" s="10"/>
      <c r="DE154" s="10"/>
      <c r="DF154" s="26"/>
      <c r="DG154" s="10"/>
      <c r="DH154" s="15"/>
      <c r="DI154" s="10"/>
      <c r="DJ154" s="10"/>
      <c r="DK154" s="26"/>
      <c r="DL154" s="10"/>
      <c r="DM154" s="99"/>
      <c r="DN154" s="20"/>
      <c r="DO154" s="10"/>
      <c r="DP154" s="25"/>
      <c r="DQ154" s="10"/>
      <c r="DR154" s="10"/>
      <c r="DS154" s="10"/>
      <c r="DT154" s="10"/>
      <c r="DU154" s="10"/>
      <c r="DV154" s="26"/>
      <c r="DW154" s="10"/>
      <c r="DX154" s="15"/>
      <c r="DY154" s="10"/>
      <c r="DZ154" s="10"/>
      <c r="EA154" s="26"/>
      <c r="EB154" s="10"/>
      <c r="EC154" s="10"/>
      <c r="ED154" s="20"/>
      <c r="EE154" s="10"/>
      <c r="EF154" s="25"/>
      <c r="EG154" s="10"/>
      <c r="EH154" s="10"/>
      <c r="EI154" s="10"/>
      <c r="EJ154" s="10"/>
      <c r="EK154" s="10"/>
      <c r="EL154" s="26"/>
      <c r="EM154" s="10"/>
      <c r="EN154" s="15"/>
      <c r="EO154" s="10"/>
      <c r="EP154" s="10"/>
      <c r="EQ154" s="26"/>
      <c r="ER154" s="10"/>
      <c r="ES154" s="99"/>
      <c r="ET154" s="20"/>
      <c r="EU154" s="10"/>
      <c r="EV154" s="25"/>
      <c r="EW154" s="10"/>
      <c r="EX154" s="10"/>
      <c r="EY154" s="10"/>
      <c r="EZ154" s="10"/>
      <c r="FA154" s="10"/>
      <c r="FB154" s="26"/>
      <c r="FC154" s="10"/>
      <c r="FD154" s="15"/>
      <c r="FE154" s="10"/>
      <c r="FF154" s="10"/>
      <c r="FG154" s="26"/>
      <c r="FH154" s="10"/>
      <c r="FI154" s="99"/>
      <c r="FJ154" s="20"/>
      <c r="FK154" s="37"/>
    </row>
    <row r="155" spans="1:167" x14ac:dyDescent="0.25">
      <c r="A155" s="90"/>
      <c r="B155" s="10"/>
      <c r="C155" s="21"/>
      <c r="D155" s="20"/>
      <c r="E155" s="10"/>
      <c r="F155" s="20"/>
      <c r="G155" s="10"/>
      <c r="H155" s="25"/>
      <c r="I155" s="10"/>
      <c r="J155" s="10"/>
      <c r="K155" s="10"/>
      <c r="L155" s="10"/>
      <c r="M155" s="10"/>
      <c r="N155" s="26"/>
      <c r="O155" s="10"/>
      <c r="P155" s="15"/>
      <c r="Q155" s="10"/>
      <c r="R155" s="10"/>
      <c r="S155" s="26"/>
      <c r="T155" s="10"/>
      <c r="U155" s="99"/>
      <c r="V155" s="67"/>
      <c r="W155" s="10"/>
      <c r="X155" s="25"/>
      <c r="Y155" s="10"/>
      <c r="Z155" s="10"/>
      <c r="AA155" s="10"/>
      <c r="AB155" s="10"/>
      <c r="AC155" s="10"/>
      <c r="AD155" s="26"/>
      <c r="AE155" s="10"/>
      <c r="AF155" s="15"/>
      <c r="AG155" s="10"/>
      <c r="AH155" s="10"/>
      <c r="AI155" s="26"/>
      <c r="AJ155" s="10"/>
      <c r="AK155" s="99"/>
      <c r="AL155" s="20"/>
      <c r="AM155" s="10"/>
      <c r="AN155" s="25"/>
      <c r="AO155" s="10"/>
      <c r="AP155" s="10"/>
      <c r="AQ155" s="10"/>
      <c r="AR155" s="10"/>
      <c r="AS155" s="10"/>
      <c r="AT155" s="26"/>
      <c r="AU155" s="10"/>
      <c r="AV155" s="15"/>
      <c r="AW155" s="10"/>
      <c r="AX155" s="10"/>
      <c r="AY155" s="26"/>
      <c r="AZ155" s="10"/>
      <c r="BA155" s="99"/>
      <c r="BB155" s="20"/>
      <c r="BC155" s="10"/>
      <c r="BD155" s="25"/>
      <c r="BE155" s="10"/>
      <c r="BF155" s="10"/>
      <c r="BG155" s="10"/>
      <c r="BH155" s="10"/>
      <c r="BI155" s="10"/>
      <c r="BJ155" s="26"/>
      <c r="BK155" s="10"/>
      <c r="BL155" s="15"/>
      <c r="BM155" s="10"/>
      <c r="BN155" s="10"/>
      <c r="BO155" s="26"/>
      <c r="BP155" s="10"/>
      <c r="BQ155" s="99"/>
      <c r="BR155" s="20"/>
      <c r="BS155" s="10"/>
      <c r="BT155" s="25"/>
      <c r="BU155" s="10"/>
      <c r="BV155" s="10"/>
      <c r="BW155" s="10"/>
      <c r="BX155" s="10"/>
      <c r="BY155" s="10"/>
      <c r="BZ155" s="26"/>
      <c r="CA155" s="10"/>
      <c r="CB155" s="15"/>
      <c r="CC155" s="10"/>
      <c r="CD155" s="10"/>
      <c r="CE155" s="26"/>
      <c r="CF155" s="10"/>
      <c r="CG155" s="99"/>
      <c r="CH155" s="20"/>
      <c r="CI155" s="10"/>
      <c r="CJ155" s="25"/>
      <c r="CK155" s="10"/>
      <c r="CL155" s="10"/>
      <c r="CM155" s="10"/>
      <c r="CN155" s="10"/>
      <c r="CO155" s="10"/>
      <c r="CP155" s="26"/>
      <c r="CQ155" s="10"/>
      <c r="CR155" s="15"/>
      <c r="CS155" s="10"/>
      <c r="CT155" s="10"/>
      <c r="CU155" s="26"/>
      <c r="CV155" s="10"/>
      <c r="CW155" s="99"/>
      <c r="CX155" s="20"/>
      <c r="CY155" s="10"/>
      <c r="CZ155" s="25"/>
      <c r="DA155" s="10"/>
      <c r="DB155" s="10"/>
      <c r="DC155" s="10"/>
      <c r="DD155" s="10"/>
      <c r="DE155" s="10"/>
      <c r="DF155" s="26"/>
      <c r="DG155" s="10"/>
      <c r="DH155" s="15"/>
      <c r="DI155" s="10"/>
      <c r="DJ155" s="10"/>
      <c r="DK155" s="26"/>
      <c r="DL155" s="10"/>
      <c r="DM155" s="99"/>
      <c r="DN155" s="20"/>
      <c r="DO155" s="10"/>
      <c r="DP155" s="25"/>
      <c r="DQ155" s="10"/>
      <c r="DR155" s="10"/>
      <c r="DS155" s="10"/>
      <c r="DT155" s="10"/>
      <c r="DU155" s="10"/>
      <c r="DV155" s="26"/>
      <c r="DW155" s="10"/>
      <c r="DX155" s="15"/>
      <c r="DY155" s="10"/>
      <c r="DZ155" s="10"/>
      <c r="EA155" s="26"/>
      <c r="EB155" s="10"/>
      <c r="EC155" s="10"/>
      <c r="ED155" s="20"/>
      <c r="EE155" s="10"/>
      <c r="EF155" s="25"/>
      <c r="EG155" s="10"/>
      <c r="EH155" s="10"/>
      <c r="EI155" s="10"/>
      <c r="EJ155" s="10"/>
      <c r="EK155" s="10"/>
      <c r="EL155" s="26"/>
      <c r="EM155" s="10"/>
      <c r="EN155" s="15"/>
      <c r="EO155" s="10"/>
      <c r="EP155" s="10"/>
      <c r="EQ155" s="26"/>
      <c r="ER155" s="10"/>
      <c r="ES155" s="99"/>
      <c r="ET155" s="20"/>
      <c r="EU155" s="10"/>
      <c r="EV155" s="25"/>
      <c r="EW155" s="10"/>
      <c r="EX155" s="10"/>
      <c r="EY155" s="10"/>
      <c r="EZ155" s="10"/>
      <c r="FA155" s="10"/>
      <c r="FB155" s="26"/>
      <c r="FC155" s="10"/>
      <c r="FD155" s="15"/>
      <c r="FE155" s="10"/>
      <c r="FF155" s="10"/>
      <c r="FG155" s="26"/>
      <c r="FH155" s="10"/>
      <c r="FI155" s="99"/>
      <c r="FJ155" s="20"/>
      <c r="FK155" s="37"/>
    </row>
    <row r="156" spans="1:167" x14ac:dyDescent="0.25">
      <c r="A156" s="90"/>
      <c r="B156" s="10"/>
      <c r="C156" s="21"/>
      <c r="D156" s="20"/>
      <c r="E156" s="10"/>
      <c r="F156" s="20"/>
      <c r="G156" s="10"/>
      <c r="H156" s="25"/>
      <c r="I156" s="10"/>
      <c r="J156" s="10"/>
      <c r="K156" s="10"/>
      <c r="L156" s="10"/>
      <c r="M156" s="10"/>
      <c r="N156" s="26"/>
      <c r="O156" s="10"/>
      <c r="P156" s="15"/>
      <c r="Q156" s="10"/>
      <c r="R156" s="10"/>
      <c r="S156" s="26"/>
      <c r="T156" s="10"/>
      <c r="U156" s="99"/>
      <c r="V156" s="67"/>
      <c r="W156" s="10"/>
      <c r="X156" s="25"/>
      <c r="Y156" s="10"/>
      <c r="Z156" s="10"/>
      <c r="AA156" s="10"/>
      <c r="AB156" s="10"/>
      <c r="AC156" s="10"/>
      <c r="AD156" s="26"/>
      <c r="AE156" s="10"/>
      <c r="AF156" s="15"/>
      <c r="AG156" s="10"/>
      <c r="AH156" s="10"/>
      <c r="AI156" s="26"/>
      <c r="AJ156" s="10"/>
      <c r="AK156" s="99"/>
      <c r="AL156" s="20"/>
      <c r="AM156" s="10"/>
      <c r="AN156" s="25"/>
      <c r="AO156" s="10"/>
      <c r="AP156" s="10"/>
      <c r="AQ156" s="10"/>
      <c r="AR156" s="10"/>
      <c r="AS156" s="10"/>
      <c r="AT156" s="26"/>
      <c r="AU156" s="10"/>
      <c r="AV156" s="15"/>
      <c r="AW156" s="10"/>
      <c r="AX156" s="10"/>
      <c r="AY156" s="26"/>
      <c r="AZ156" s="10"/>
      <c r="BA156" s="99"/>
      <c r="BB156" s="20"/>
      <c r="BC156" s="10"/>
      <c r="BD156" s="25"/>
      <c r="BE156" s="10"/>
      <c r="BF156" s="10"/>
      <c r="BG156" s="10"/>
      <c r="BH156" s="10"/>
      <c r="BI156" s="10"/>
      <c r="BJ156" s="26"/>
      <c r="BK156" s="10"/>
      <c r="BL156" s="15"/>
      <c r="BM156" s="10"/>
      <c r="BN156" s="10"/>
      <c r="BO156" s="26"/>
      <c r="BP156" s="10"/>
      <c r="BQ156" s="99"/>
      <c r="BR156" s="20"/>
      <c r="BS156" s="10"/>
      <c r="BT156" s="25"/>
      <c r="BU156" s="10"/>
      <c r="BV156" s="10"/>
      <c r="BW156" s="10"/>
      <c r="BX156" s="10"/>
      <c r="BY156" s="10"/>
      <c r="BZ156" s="26"/>
      <c r="CA156" s="10"/>
      <c r="CB156" s="15"/>
      <c r="CC156" s="10"/>
      <c r="CD156" s="10"/>
      <c r="CE156" s="26"/>
      <c r="CF156" s="10"/>
      <c r="CG156" s="99"/>
      <c r="CH156" s="20"/>
      <c r="CI156" s="10"/>
      <c r="CJ156" s="25"/>
      <c r="CK156" s="10"/>
      <c r="CL156" s="10"/>
      <c r="CM156" s="10"/>
      <c r="CN156" s="10"/>
      <c r="CO156" s="10"/>
      <c r="CP156" s="26"/>
      <c r="CQ156" s="10"/>
      <c r="CR156" s="15"/>
      <c r="CS156" s="10"/>
      <c r="CT156" s="10"/>
      <c r="CU156" s="26"/>
      <c r="CV156" s="10"/>
      <c r="CW156" s="99"/>
      <c r="CX156" s="20"/>
      <c r="CY156" s="10"/>
      <c r="CZ156" s="25"/>
      <c r="DA156" s="10"/>
      <c r="DB156" s="10"/>
      <c r="DC156" s="10"/>
      <c r="DD156" s="10"/>
      <c r="DE156" s="10"/>
      <c r="DF156" s="26"/>
      <c r="DG156" s="10"/>
      <c r="DH156" s="15"/>
      <c r="DI156" s="10"/>
      <c r="DJ156" s="10"/>
      <c r="DK156" s="26"/>
      <c r="DL156" s="10"/>
      <c r="DM156" s="99"/>
      <c r="DN156" s="20"/>
      <c r="DO156" s="10"/>
      <c r="DP156" s="25"/>
      <c r="DQ156" s="10"/>
      <c r="DR156" s="10"/>
      <c r="DS156" s="10"/>
      <c r="DT156" s="10"/>
      <c r="DU156" s="10"/>
      <c r="DV156" s="26"/>
      <c r="DW156" s="10"/>
      <c r="DX156" s="15"/>
      <c r="DY156" s="10"/>
      <c r="DZ156" s="10"/>
      <c r="EA156" s="26"/>
      <c r="EB156" s="10"/>
      <c r="EC156" s="10"/>
      <c r="ED156" s="20"/>
      <c r="EE156" s="10"/>
      <c r="EF156" s="25"/>
      <c r="EG156" s="10"/>
      <c r="EH156" s="10"/>
      <c r="EI156" s="10"/>
      <c r="EJ156" s="10"/>
      <c r="EK156" s="10"/>
      <c r="EL156" s="26"/>
      <c r="EM156" s="10"/>
      <c r="EN156" s="15"/>
      <c r="EO156" s="10"/>
      <c r="EP156" s="10"/>
      <c r="EQ156" s="26"/>
      <c r="ER156" s="10"/>
      <c r="ES156" s="99"/>
      <c r="ET156" s="20"/>
      <c r="EU156" s="10"/>
      <c r="EV156" s="25"/>
      <c r="EW156" s="10"/>
      <c r="EX156" s="10"/>
      <c r="EY156" s="10"/>
      <c r="EZ156" s="10"/>
      <c r="FA156" s="10"/>
      <c r="FB156" s="26"/>
      <c r="FC156" s="10"/>
      <c r="FD156" s="15"/>
      <c r="FE156" s="10"/>
      <c r="FF156" s="10"/>
      <c r="FG156" s="26"/>
      <c r="FH156" s="10"/>
      <c r="FI156" s="99"/>
      <c r="FJ156" s="20"/>
      <c r="FK156" s="37"/>
    </row>
    <row r="157" spans="1:167" x14ac:dyDescent="0.25">
      <c r="A157" s="90"/>
      <c r="B157" s="10"/>
      <c r="C157" s="21"/>
      <c r="D157" s="20"/>
      <c r="E157" s="10"/>
      <c r="F157" s="20"/>
      <c r="G157" s="10"/>
      <c r="H157" s="25"/>
      <c r="I157" s="10"/>
      <c r="J157" s="10"/>
      <c r="K157" s="10"/>
      <c r="L157" s="10"/>
      <c r="M157" s="10"/>
      <c r="N157" s="26"/>
      <c r="O157" s="10"/>
      <c r="P157" s="15"/>
      <c r="Q157" s="10"/>
      <c r="R157" s="10"/>
      <c r="S157" s="26"/>
      <c r="T157" s="10"/>
      <c r="U157" s="99"/>
      <c r="V157" s="67"/>
      <c r="W157" s="10"/>
      <c r="X157" s="25"/>
      <c r="Y157" s="10"/>
      <c r="Z157" s="10"/>
      <c r="AA157" s="10"/>
      <c r="AB157" s="10"/>
      <c r="AC157" s="10"/>
      <c r="AD157" s="26"/>
      <c r="AE157" s="10"/>
      <c r="AF157" s="15"/>
      <c r="AG157" s="10"/>
      <c r="AH157" s="10"/>
      <c r="AI157" s="26"/>
      <c r="AJ157" s="10"/>
      <c r="AK157" s="99"/>
      <c r="AL157" s="20"/>
      <c r="AM157" s="10"/>
      <c r="AN157" s="25"/>
      <c r="AO157" s="10"/>
      <c r="AP157" s="10"/>
      <c r="AQ157" s="10"/>
      <c r="AR157" s="10"/>
      <c r="AS157" s="10"/>
      <c r="AT157" s="26"/>
      <c r="AU157" s="10"/>
      <c r="AV157" s="15"/>
      <c r="AW157" s="10"/>
      <c r="AX157" s="10"/>
      <c r="AY157" s="26"/>
      <c r="AZ157" s="10"/>
      <c r="BA157" s="99"/>
      <c r="BB157" s="20"/>
      <c r="BC157" s="10"/>
      <c r="BD157" s="25"/>
      <c r="BE157" s="10"/>
      <c r="BF157" s="10"/>
      <c r="BG157" s="10"/>
      <c r="BH157" s="10"/>
      <c r="BI157" s="10"/>
      <c r="BJ157" s="26"/>
      <c r="BK157" s="10"/>
      <c r="BL157" s="15"/>
      <c r="BM157" s="10"/>
      <c r="BN157" s="10"/>
      <c r="BO157" s="26"/>
      <c r="BP157" s="10"/>
      <c r="BQ157" s="99"/>
      <c r="BR157" s="20"/>
      <c r="BS157" s="10"/>
      <c r="BT157" s="25"/>
      <c r="BU157" s="10"/>
      <c r="BV157" s="10"/>
      <c r="BW157" s="10"/>
      <c r="BX157" s="10"/>
      <c r="BY157" s="10"/>
      <c r="BZ157" s="26"/>
      <c r="CA157" s="10"/>
      <c r="CB157" s="15"/>
      <c r="CC157" s="10"/>
      <c r="CD157" s="10"/>
      <c r="CE157" s="26"/>
      <c r="CF157" s="10"/>
      <c r="CG157" s="99"/>
      <c r="CH157" s="20"/>
      <c r="CI157" s="10"/>
      <c r="CJ157" s="25"/>
      <c r="CK157" s="10"/>
      <c r="CL157" s="10"/>
      <c r="CM157" s="10"/>
      <c r="CN157" s="10"/>
      <c r="CO157" s="10"/>
      <c r="CP157" s="26"/>
      <c r="CQ157" s="10"/>
      <c r="CR157" s="15"/>
      <c r="CS157" s="10"/>
      <c r="CT157" s="10"/>
      <c r="CU157" s="26"/>
      <c r="CV157" s="10"/>
      <c r="CW157" s="99"/>
      <c r="CX157" s="20"/>
      <c r="CY157" s="10"/>
      <c r="CZ157" s="25"/>
      <c r="DA157" s="10"/>
      <c r="DB157" s="10"/>
      <c r="DC157" s="10"/>
      <c r="DD157" s="10"/>
      <c r="DE157" s="10"/>
      <c r="DF157" s="26"/>
      <c r="DG157" s="10"/>
      <c r="DH157" s="15"/>
      <c r="DI157" s="10"/>
      <c r="DJ157" s="10"/>
      <c r="DK157" s="26"/>
      <c r="DL157" s="10"/>
      <c r="DM157" s="99"/>
      <c r="DN157" s="20"/>
      <c r="DO157" s="10"/>
      <c r="DP157" s="25"/>
      <c r="DQ157" s="10"/>
      <c r="DR157" s="10"/>
      <c r="DS157" s="10"/>
      <c r="DT157" s="10"/>
      <c r="DU157" s="10"/>
      <c r="DV157" s="26"/>
      <c r="DW157" s="10"/>
      <c r="DX157" s="15"/>
      <c r="DY157" s="10"/>
      <c r="DZ157" s="10"/>
      <c r="EA157" s="26"/>
      <c r="EB157" s="10"/>
      <c r="EC157" s="10"/>
      <c r="ED157" s="20"/>
      <c r="EE157" s="10"/>
      <c r="EF157" s="25"/>
      <c r="EG157" s="10"/>
      <c r="EH157" s="10"/>
      <c r="EI157" s="10"/>
      <c r="EJ157" s="10"/>
      <c r="EK157" s="10"/>
      <c r="EL157" s="26"/>
      <c r="EM157" s="10"/>
      <c r="EN157" s="15"/>
      <c r="EO157" s="10"/>
      <c r="EP157" s="10"/>
      <c r="EQ157" s="26"/>
      <c r="ER157" s="10"/>
      <c r="ES157" s="99"/>
      <c r="ET157" s="20"/>
      <c r="EU157" s="10"/>
      <c r="EV157" s="25"/>
      <c r="EW157" s="10"/>
      <c r="EX157" s="10"/>
      <c r="EY157" s="10"/>
      <c r="EZ157" s="10"/>
      <c r="FA157" s="10"/>
      <c r="FB157" s="26"/>
      <c r="FC157" s="10"/>
      <c r="FD157" s="15"/>
      <c r="FE157" s="10"/>
      <c r="FF157" s="10"/>
      <c r="FG157" s="26"/>
      <c r="FH157" s="10"/>
      <c r="FI157" s="99"/>
      <c r="FJ157" s="20"/>
      <c r="FK157" s="37"/>
    </row>
    <row r="158" spans="1:167" x14ac:dyDescent="0.25">
      <c r="A158" s="90"/>
      <c r="B158" s="10"/>
      <c r="C158" s="21"/>
      <c r="D158" s="20"/>
      <c r="E158" s="10"/>
      <c r="F158" s="20"/>
      <c r="G158" s="10"/>
      <c r="H158" s="25"/>
      <c r="I158" s="10"/>
      <c r="J158" s="10"/>
      <c r="K158" s="10"/>
      <c r="L158" s="10"/>
      <c r="M158" s="10"/>
      <c r="N158" s="26"/>
      <c r="O158" s="10"/>
      <c r="P158" s="15"/>
      <c r="Q158" s="10"/>
      <c r="R158" s="10"/>
      <c r="S158" s="26"/>
      <c r="T158" s="10"/>
      <c r="U158" s="99"/>
      <c r="V158" s="67"/>
      <c r="W158" s="10"/>
      <c r="X158" s="25"/>
      <c r="Y158" s="10"/>
      <c r="Z158" s="10"/>
      <c r="AA158" s="10"/>
      <c r="AB158" s="10"/>
      <c r="AC158" s="10"/>
      <c r="AD158" s="26"/>
      <c r="AE158" s="10"/>
      <c r="AF158" s="15"/>
      <c r="AG158" s="10"/>
      <c r="AH158" s="10"/>
      <c r="AI158" s="26"/>
      <c r="AJ158" s="10"/>
      <c r="AK158" s="99"/>
      <c r="AL158" s="20"/>
      <c r="AM158" s="10"/>
      <c r="AN158" s="25"/>
      <c r="AO158" s="10"/>
      <c r="AP158" s="10"/>
      <c r="AQ158" s="10"/>
      <c r="AR158" s="10"/>
      <c r="AS158" s="10"/>
      <c r="AT158" s="26"/>
      <c r="AU158" s="10"/>
      <c r="AV158" s="15"/>
      <c r="AW158" s="10"/>
      <c r="AX158" s="10"/>
      <c r="AY158" s="26"/>
      <c r="AZ158" s="10"/>
      <c r="BA158" s="99"/>
      <c r="BB158" s="20"/>
      <c r="BC158" s="10"/>
      <c r="BD158" s="25"/>
      <c r="BE158" s="10"/>
      <c r="BF158" s="10"/>
      <c r="BG158" s="10"/>
      <c r="BH158" s="10"/>
      <c r="BI158" s="10"/>
      <c r="BJ158" s="26"/>
      <c r="BK158" s="10"/>
      <c r="BL158" s="15"/>
      <c r="BM158" s="10"/>
      <c r="BN158" s="10"/>
      <c r="BO158" s="26"/>
      <c r="BP158" s="10"/>
      <c r="BQ158" s="99"/>
      <c r="BR158" s="20"/>
      <c r="BS158" s="10"/>
      <c r="BT158" s="25"/>
      <c r="BU158" s="10"/>
      <c r="BV158" s="10"/>
      <c r="BW158" s="10"/>
      <c r="BX158" s="10"/>
      <c r="BY158" s="10"/>
      <c r="BZ158" s="26"/>
      <c r="CA158" s="10"/>
      <c r="CB158" s="15"/>
      <c r="CC158" s="10"/>
      <c r="CD158" s="10"/>
      <c r="CE158" s="26"/>
      <c r="CF158" s="10"/>
      <c r="CG158" s="99"/>
      <c r="CH158" s="20"/>
      <c r="CI158" s="10"/>
      <c r="CJ158" s="25"/>
      <c r="CK158" s="10"/>
      <c r="CL158" s="10"/>
      <c r="CM158" s="10"/>
      <c r="CN158" s="10"/>
      <c r="CO158" s="10"/>
      <c r="CP158" s="26"/>
      <c r="CQ158" s="10"/>
      <c r="CR158" s="15"/>
      <c r="CS158" s="10"/>
      <c r="CT158" s="10"/>
      <c r="CU158" s="26"/>
      <c r="CV158" s="10"/>
      <c r="CW158" s="99"/>
      <c r="CX158" s="20"/>
      <c r="CY158" s="10"/>
      <c r="CZ158" s="25"/>
      <c r="DA158" s="10"/>
      <c r="DB158" s="10"/>
      <c r="DC158" s="10"/>
      <c r="DD158" s="10"/>
      <c r="DE158" s="10"/>
      <c r="DF158" s="26"/>
      <c r="DG158" s="10"/>
      <c r="DH158" s="15"/>
      <c r="DI158" s="10"/>
      <c r="DJ158" s="10"/>
      <c r="DK158" s="26"/>
      <c r="DL158" s="10"/>
      <c r="DM158" s="99"/>
      <c r="DN158" s="20"/>
      <c r="DO158" s="10"/>
      <c r="DP158" s="25"/>
      <c r="DQ158" s="10"/>
      <c r="DR158" s="10"/>
      <c r="DS158" s="10"/>
      <c r="DT158" s="10"/>
      <c r="DU158" s="10"/>
      <c r="DV158" s="26"/>
      <c r="DW158" s="10"/>
      <c r="DX158" s="15"/>
      <c r="DY158" s="10"/>
      <c r="DZ158" s="10"/>
      <c r="EA158" s="26"/>
      <c r="EB158" s="10"/>
      <c r="EC158" s="10"/>
      <c r="ED158" s="20"/>
      <c r="EE158" s="10"/>
      <c r="EF158" s="25"/>
      <c r="EG158" s="10"/>
      <c r="EH158" s="10"/>
      <c r="EI158" s="10"/>
      <c r="EJ158" s="10"/>
      <c r="EK158" s="10"/>
      <c r="EL158" s="26"/>
      <c r="EM158" s="10"/>
      <c r="EN158" s="15"/>
      <c r="EO158" s="10"/>
      <c r="EP158" s="10"/>
      <c r="EQ158" s="26"/>
      <c r="ER158" s="10"/>
      <c r="ES158" s="99"/>
      <c r="ET158" s="20"/>
      <c r="EU158" s="10"/>
      <c r="EV158" s="25"/>
      <c r="EW158" s="10"/>
      <c r="EX158" s="10"/>
      <c r="EY158" s="10"/>
      <c r="EZ158" s="10"/>
      <c r="FA158" s="10"/>
      <c r="FB158" s="26"/>
      <c r="FC158" s="10"/>
      <c r="FD158" s="15"/>
      <c r="FE158" s="10"/>
      <c r="FF158" s="10"/>
      <c r="FG158" s="26"/>
      <c r="FH158" s="10"/>
      <c r="FI158" s="99"/>
      <c r="FJ158" s="20"/>
      <c r="FK158" s="37"/>
    </row>
    <row r="159" spans="1:167" x14ac:dyDescent="0.25">
      <c r="A159" s="90"/>
      <c r="B159" s="10"/>
      <c r="C159" s="21"/>
      <c r="D159" s="20"/>
      <c r="E159" s="10"/>
      <c r="F159" s="20"/>
      <c r="G159" s="10"/>
      <c r="H159" s="25"/>
      <c r="I159" s="10"/>
      <c r="J159" s="10"/>
      <c r="K159" s="10"/>
      <c r="L159" s="10"/>
      <c r="M159" s="10"/>
      <c r="N159" s="26"/>
      <c r="O159" s="10"/>
      <c r="P159" s="15"/>
      <c r="Q159" s="10"/>
      <c r="R159" s="10"/>
      <c r="S159" s="26"/>
      <c r="T159" s="10"/>
      <c r="U159" s="99"/>
      <c r="V159" s="67"/>
      <c r="W159" s="10"/>
      <c r="X159" s="25"/>
      <c r="Y159" s="10"/>
      <c r="Z159" s="10"/>
      <c r="AA159" s="10"/>
      <c r="AB159" s="10"/>
      <c r="AC159" s="10"/>
      <c r="AD159" s="26"/>
      <c r="AE159" s="10"/>
      <c r="AF159" s="15"/>
      <c r="AG159" s="10"/>
      <c r="AH159" s="10"/>
      <c r="AI159" s="26"/>
      <c r="AJ159" s="10"/>
      <c r="AK159" s="99"/>
      <c r="AL159" s="20"/>
      <c r="AM159" s="10"/>
      <c r="AN159" s="25"/>
      <c r="AO159" s="10"/>
      <c r="AP159" s="10"/>
      <c r="AQ159" s="10"/>
      <c r="AR159" s="10"/>
      <c r="AS159" s="10"/>
      <c r="AT159" s="26"/>
      <c r="AU159" s="10"/>
      <c r="AV159" s="15"/>
      <c r="AW159" s="10"/>
      <c r="AX159" s="10"/>
      <c r="AY159" s="26"/>
      <c r="AZ159" s="10"/>
      <c r="BA159" s="99"/>
      <c r="BB159" s="20"/>
      <c r="BC159" s="10"/>
      <c r="BD159" s="25"/>
      <c r="BE159" s="10"/>
      <c r="BF159" s="10"/>
      <c r="BG159" s="10"/>
      <c r="BH159" s="10"/>
      <c r="BI159" s="10"/>
      <c r="BJ159" s="26"/>
      <c r="BK159" s="10"/>
      <c r="BL159" s="15"/>
      <c r="BM159" s="10"/>
      <c r="BN159" s="10"/>
      <c r="BO159" s="26"/>
      <c r="BP159" s="10"/>
      <c r="BQ159" s="99"/>
      <c r="BR159" s="20"/>
      <c r="BS159" s="10"/>
      <c r="BT159" s="25"/>
      <c r="BU159" s="10"/>
      <c r="BV159" s="10"/>
      <c r="BW159" s="10"/>
      <c r="BX159" s="10"/>
      <c r="BY159" s="10"/>
      <c r="BZ159" s="26"/>
      <c r="CA159" s="10"/>
      <c r="CB159" s="15"/>
      <c r="CC159" s="10"/>
      <c r="CD159" s="10"/>
      <c r="CE159" s="26"/>
      <c r="CF159" s="10"/>
      <c r="CG159" s="99"/>
      <c r="CH159" s="20"/>
      <c r="CI159" s="10"/>
      <c r="CJ159" s="25"/>
      <c r="CK159" s="10"/>
      <c r="CL159" s="10"/>
      <c r="CM159" s="10"/>
      <c r="CN159" s="10"/>
      <c r="CO159" s="10"/>
      <c r="CP159" s="26"/>
      <c r="CQ159" s="10"/>
      <c r="CR159" s="15"/>
      <c r="CS159" s="10"/>
      <c r="CT159" s="10"/>
      <c r="CU159" s="26"/>
      <c r="CV159" s="10"/>
      <c r="CW159" s="99"/>
      <c r="CX159" s="20"/>
      <c r="CY159" s="10"/>
      <c r="CZ159" s="25"/>
      <c r="DA159" s="10"/>
      <c r="DB159" s="10"/>
      <c r="DC159" s="10"/>
      <c r="DD159" s="10"/>
      <c r="DE159" s="10"/>
      <c r="DF159" s="26"/>
      <c r="DG159" s="10"/>
      <c r="DH159" s="15"/>
      <c r="DI159" s="10"/>
      <c r="DJ159" s="10"/>
      <c r="DK159" s="26"/>
      <c r="DL159" s="10"/>
      <c r="DM159" s="99"/>
      <c r="DN159" s="20"/>
      <c r="DO159" s="10"/>
      <c r="DP159" s="25"/>
      <c r="DQ159" s="10"/>
      <c r="DR159" s="10"/>
      <c r="DS159" s="10"/>
      <c r="DT159" s="10"/>
      <c r="DU159" s="10"/>
      <c r="DV159" s="26"/>
      <c r="DW159" s="10"/>
      <c r="DX159" s="15"/>
      <c r="DY159" s="10"/>
      <c r="DZ159" s="10"/>
      <c r="EA159" s="26"/>
      <c r="EB159" s="10"/>
      <c r="EC159" s="10"/>
      <c r="ED159" s="20"/>
      <c r="EE159" s="10"/>
      <c r="EF159" s="25"/>
      <c r="EG159" s="10"/>
      <c r="EH159" s="10"/>
      <c r="EI159" s="10"/>
      <c r="EJ159" s="10"/>
      <c r="EK159" s="10"/>
      <c r="EL159" s="26"/>
      <c r="EM159" s="10"/>
      <c r="EN159" s="15"/>
      <c r="EO159" s="10"/>
      <c r="EP159" s="10"/>
      <c r="EQ159" s="26"/>
      <c r="ER159" s="10"/>
      <c r="ES159" s="99"/>
      <c r="ET159" s="20"/>
      <c r="EU159" s="10"/>
      <c r="EV159" s="25"/>
      <c r="EW159" s="10"/>
      <c r="EX159" s="10"/>
      <c r="EY159" s="10"/>
      <c r="EZ159" s="10"/>
      <c r="FA159" s="10"/>
      <c r="FB159" s="26"/>
      <c r="FC159" s="10"/>
      <c r="FD159" s="15"/>
      <c r="FE159" s="10"/>
      <c r="FF159" s="10"/>
      <c r="FG159" s="26"/>
      <c r="FH159" s="10"/>
      <c r="FI159" s="99"/>
      <c r="FJ159" s="20"/>
      <c r="FK159" s="37"/>
    </row>
    <row r="160" spans="1:167" x14ac:dyDescent="0.25">
      <c r="A160" s="90"/>
      <c r="B160" s="10"/>
      <c r="C160" s="21"/>
      <c r="D160" s="20"/>
      <c r="E160" s="10"/>
      <c r="F160" s="20"/>
      <c r="G160" s="10"/>
      <c r="H160" s="25"/>
      <c r="I160" s="10"/>
      <c r="J160" s="10"/>
      <c r="K160" s="10"/>
      <c r="L160" s="10"/>
      <c r="M160" s="10"/>
      <c r="N160" s="26"/>
      <c r="O160" s="10"/>
      <c r="P160" s="15"/>
      <c r="Q160" s="10"/>
      <c r="R160" s="10"/>
      <c r="S160" s="26"/>
      <c r="T160" s="10"/>
      <c r="U160" s="99"/>
      <c r="V160" s="67"/>
      <c r="W160" s="10"/>
      <c r="X160" s="25"/>
      <c r="Y160" s="10"/>
      <c r="Z160" s="10"/>
      <c r="AA160" s="10"/>
      <c r="AB160" s="10"/>
      <c r="AC160" s="10"/>
      <c r="AD160" s="26"/>
      <c r="AE160" s="10"/>
      <c r="AF160" s="15"/>
      <c r="AG160" s="10"/>
      <c r="AH160" s="10"/>
      <c r="AI160" s="26"/>
      <c r="AJ160" s="10"/>
      <c r="AK160" s="99"/>
      <c r="AL160" s="20"/>
      <c r="AM160" s="10"/>
      <c r="AN160" s="25"/>
      <c r="AO160" s="10"/>
      <c r="AP160" s="10"/>
      <c r="AQ160" s="10"/>
      <c r="AR160" s="10"/>
      <c r="AS160" s="10"/>
      <c r="AT160" s="26"/>
      <c r="AU160" s="10"/>
      <c r="AV160" s="15"/>
      <c r="AW160" s="10"/>
      <c r="AX160" s="10"/>
      <c r="AY160" s="26"/>
      <c r="AZ160" s="10"/>
      <c r="BA160" s="99"/>
      <c r="BB160" s="20"/>
      <c r="BC160" s="10"/>
      <c r="BD160" s="25"/>
      <c r="BE160" s="10"/>
      <c r="BF160" s="10"/>
      <c r="BG160" s="10"/>
      <c r="BH160" s="10"/>
      <c r="BI160" s="10"/>
      <c r="BJ160" s="26"/>
      <c r="BK160" s="10"/>
      <c r="BL160" s="15"/>
      <c r="BM160" s="10"/>
      <c r="BN160" s="10"/>
      <c r="BO160" s="26"/>
      <c r="BP160" s="10"/>
      <c r="BQ160" s="99"/>
      <c r="BR160" s="20"/>
      <c r="BS160" s="10"/>
      <c r="BT160" s="25"/>
      <c r="BU160" s="10"/>
      <c r="BV160" s="10"/>
      <c r="BW160" s="10"/>
      <c r="BX160" s="10"/>
      <c r="BY160" s="10"/>
      <c r="BZ160" s="26"/>
      <c r="CA160" s="10"/>
      <c r="CB160" s="15"/>
      <c r="CC160" s="10"/>
      <c r="CD160" s="10"/>
      <c r="CE160" s="26"/>
      <c r="CF160" s="10"/>
      <c r="CG160" s="99"/>
      <c r="CH160" s="20"/>
      <c r="CI160" s="10"/>
      <c r="CJ160" s="25"/>
      <c r="CK160" s="10"/>
      <c r="CL160" s="10"/>
      <c r="CM160" s="10"/>
      <c r="CN160" s="10"/>
      <c r="CO160" s="10"/>
      <c r="CP160" s="26"/>
      <c r="CQ160" s="10"/>
      <c r="CR160" s="15"/>
      <c r="CS160" s="10"/>
      <c r="CT160" s="10"/>
      <c r="CU160" s="26"/>
      <c r="CV160" s="10"/>
      <c r="CW160" s="99"/>
      <c r="CX160" s="20"/>
      <c r="CY160" s="10"/>
      <c r="CZ160" s="25"/>
      <c r="DA160" s="10"/>
      <c r="DB160" s="10"/>
      <c r="DC160" s="10"/>
      <c r="DD160" s="10"/>
      <c r="DE160" s="10"/>
      <c r="DF160" s="26"/>
      <c r="DG160" s="10"/>
      <c r="DH160" s="15"/>
      <c r="DI160" s="10"/>
      <c r="DJ160" s="10"/>
      <c r="DK160" s="26"/>
      <c r="DL160" s="10"/>
      <c r="DM160" s="99"/>
      <c r="DN160" s="20"/>
      <c r="DO160" s="10"/>
      <c r="DP160" s="25"/>
      <c r="DQ160" s="10"/>
      <c r="DR160" s="10"/>
      <c r="DS160" s="10"/>
      <c r="DT160" s="10"/>
      <c r="DU160" s="10"/>
      <c r="DV160" s="26"/>
      <c r="DW160" s="10"/>
      <c r="DX160" s="15"/>
      <c r="DY160" s="10"/>
      <c r="DZ160" s="10"/>
      <c r="EA160" s="26"/>
      <c r="EB160" s="10"/>
      <c r="EC160" s="10"/>
      <c r="ED160" s="20"/>
      <c r="EE160" s="10"/>
      <c r="EF160" s="25"/>
      <c r="EG160" s="10"/>
      <c r="EH160" s="10"/>
      <c r="EI160" s="10"/>
      <c r="EJ160" s="10"/>
      <c r="EK160" s="10"/>
      <c r="EL160" s="26"/>
      <c r="EM160" s="10"/>
      <c r="EN160" s="15"/>
      <c r="EO160" s="10"/>
      <c r="EP160" s="10"/>
      <c r="EQ160" s="26"/>
      <c r="ER160" s="10"/>
      <c r="ES160" s="99"/>
      <c r="ET160" s="20"/>
      <c r="EU160" s="10"/>
      <c r="EV160" s="25"/>
      <c r="EW160" s="10"/>
      <c r="EX160" s="10"/>
      <c r="EY160" s="10"/>
      <c r="EZ160" s="10"/>
      <c r="FA160" s="10"/>
      <c r="FB160" s="26"/>
      <c r="FC160" s="10"/>
      <c r="FD160" s="15"/>
      <c r="FE160" s="10"/>
      <c r="FF160" s="10"/>
      <c r="FG160" s="26"/>
      <c r="FH160" s="10"/>
      <c r="FI160" s="99"/>
      <c r="FJ160" s="20"/>
      <c r="FK160" s="37"/>
    </row>
    <row r="161" spans="1:167" x14ac:dyDescent="0.25">
      <c r="A161" s="90"/>
      <c r="B161" s="10"/>
      <c r="C161" s="21"/>
      <c r="D161" s="20"/>
      <c r="E161" s="10"/>
      <c r="F161" s="20"/>
      <c r="G161" s="10"/>
      <c r="H161" s="25"/>
      <c r="I161" s="10"/>
      <c r="J161" s="10"/>
      <c r="K161" s="10"/>
      <c r="L161" s="10"/>
      <c r="M161" s="10"/>
      <c r="N161" s="26"/>
      <c r="O161" s="10"/>
      <c r="P161" s="15"/>
      <c r="Q161" s="10"/>
      <c r="R161" s="10"/>
      <c r="S161" s="26"/>
      <c r="T161" s="10"/>
      <c r="U161" s="99"/>
      <c r="V161" s="67"/>
      <c r="W161" s="10"/>
      <c r="X161" s="25"/>
      <c r="Y161" s="10"/>
      <c r="Z161" s="10"/>
      <c r="AA161" s="10"/>
      <c r="AB161" s="10"/>
      <c r="AC161" s="10"/>
      <c r="AD161" s="26"/>
      <c r="AE161" s="10"/>
      <c r="AF161" s="15"/>
      <c r="AG161" s="10"/>
      <c r="AH161" s="10"/>
      <c r="AI161" s="26"/>
      <c r="AJ161" s="10"/>
      <c r="AK161" s="99"/>
      <c r="AL161" s="20"/>
      <c r="AM161" s="10"/>
      <c r="AN161" s="25"/>
      <c r="AO161" s="10"/>
      <c r="AP161" s="10"/>
      <c r="AQ161" s="10"/>
      <c r="AR161" s="10"/>
      <c r="AS161" s="10"/>
      <c r="AT161" s="26"/>
      <c r="AU161" s="10"/>
      <c r="AV161" s="15"/>
      <c r="AW161" s="10"/>
      <c r="AX161" s="10"/>
      <c r="AY161" s="26"/>
      <c r="AZ161" s="10"/>
      <c r="BA161" s="99"/>
      <c r="BB161" s="20"/>
      <c r="BC161" s="10"/>
      <c r="BD161" s="25"/>
      <c r="BE161" s="10"/>
      <c r="BF161" s="10"/>
      <c r="BG161" s="10"/>
      <c r="BH161" s="10"/>
      <c r="BI161" s="10"/>
      <c r="BJ161" s="26"/>
      <c r="BK161" s="10"/>
      <c r="BL161" s="15"/>
      <c r="BM161" s="10"/>
      <c r="BN161" s="10"/>
      <c r="BO161" s="26"/>
      <c r="BP161" s="10"/>
      <c r="BQ161" s="99"/>
      <c r="BR161" s="20"/>
      <c r="BS161" s="10"/>
      <c r="BT161" s="25"/>
      <c r="BU161" s="10"/>
      <c r="BV161" s="10"/>
      <c r="BW161" s="10"/>
      <c r="BX161" s="10"/>
      <c r="BY161" s="10"/>
      <c r="BZ161" s="26"/>
      <c r="CA161" s="10"/>
      <c r="CB161" s="15"/>
      <c r="CC161" s="10"/>
      <c r="CD161" s="10"/>
      <c r="CE161" s="26"/>
      <c r="CF161" s="10"/>
      <c r="CG161" s="99"/>
      <c r="CH161" s="20"/>
      <c r="CI161" s="10"/>
      <c r="CJ161" s="25"/>
      <c r="CK161" s="10"/>
      <c r="CL161" s="10"/>
      <c r="CM161" s="10"/>
      <c r="CN161" s="10"/>
      <c r="CO161" s="10"/>
      <c r="CP161" s="26"/>
      <c r="CQ161" s="10"/>
      <c r="CR161" s="15"/>
      <c r="CS161" s="10"/>
      <c r="CT161" s="10"/>
      <c r="CU161" s="26"/>
      <c r="CV161" s="10"/>
      <c r="CW161" s="99"/>
      <c r="CX161" s="20"/>
      <c r="CY161" s="10"/>
      <c r="CZ161" s="25"/>
      <c r="DA161" s="10"/>
      <c r="DB161" s="10"/>
      <c r="DC161" s="10"/>
      <c r="DD161" s="10"/>
      <c r="DE161" s="10"/>
      <c r="DF161" s="26"/>
      <c r="DG161" s="10"/>
      <c r="DH161" s="15"/>
      <c r="DI161" s="10"/>
      <c r="DJ161" s="10"/>
      <c r="DK161" s="26"/>
      <c r="DL161" s="10"/>
      <c r="DM161" s="99"/>
      <c r="DN161" s="20"/>
      <c r="DO161" s="10"/>
      <c r="DP161" s="25"/>
      <c r="DQ161" s="10"/>
      <c r="DR161" s="10"/>
      <c r="DS161" s="10"/>
      <c r="DT161" s="10"/>
      <c r="DU161" s="10"/>
      <c r="DV161" s="26"/>
      <c r="DW161" s="10"/>
      <c r="DX161" s="15"/>
      <c r="DY161" s="10"/>
      <c r="DZ161" s="10"/>
      <c r="EA161" s="26"/>
      <c r="EB161" s="10"/>
      <c r="EC161" s="10"/>
      <c r="ED161" s="20"/>
      <c r="EE161" s="10"/>
      <c r="EF161" s="25"/>
      <c r="EG161" s="10"/>
      <c r="EH161" s="10"/>
      <c r="EI161" s="10"/>
      <c r="EJ161" s="10"/>
      <c r="EK161" s="10"/>
      <c r="EL161" s="26"/>
      <c r="EM161" s="10"/>
      <c r="EN161" s="15"/>
      <c r="EO161" s="10"/>
      <c r="EP161" s="10"/>
      <c r="EQ161" s="26"/>
      <c r="ER161" s="10"/>
      <c r="ES161" s="99"/>
      <c r="ET161" s="20"/>
      <c r="EU161" s="10"/>
      <c r="EV161" s="25"/>
      <c r="EW161" s="10"/>
      <c r="EX161" s="10"/>
      <c r="EY161" s="10"/>
      <c r="EZ161" s="10"/>
      <c r="FA161" s="10"/>
      <c r="FB161" s="26"/>
      <c r="FC161" s="10"/>
      <c r="FD161" s="15"/>
      <c r="FE161" s="10"/>
      <c r="FF161" s="10"/>
      <c r="FG161" s="26"/>
      <c r="FH161" s="10"/>
      <c r="FI161" s="99"/>
      <c r="FJ161" s="20"/>
      <c r="FK161" s="37"/>
    </row>
    <row r="162" spans="1:167" x14ac:dyDescent="0.25">
      <c r="A162" s="90"/>
      <c r="B162" s="10"/>
      <c r="C162" s="21"/>
      <c r="D162" s="20"/>
      <c r="E162" s="10"/>
      <c r="F162" s="20"/>
      <c r="G162" s="10"/>
      <c r="H162" s="25"/>
      <c r="I162" s="10"/>
      <c r="J162" s="10"/>
      <c r="K162" s="10"/>
      <c r="L162" s="10"/>
      <c r="M162" s="10"/>
      <c r="N162" s="26"/>
      <c r="O162" s="10"/>
      <c r="P162" s="15"/>
      <c r="Q162" s="10"/>
      <c r="R162" s="10"/>
      <c r="S162" s="26"/>
      <c r="T162" s="10"/>
      <c r="U162" s="99"/>
      <c r="V162" s="67"/>
      <c r="W162" s="10"/>
      <c r="X162" s="25"/>
      <c r="Y162" s="10"/>
      <c r="Z162" s="10"/>
      <c r="AA162" s="10"/>
      <c r="AB162" s="10"/>
      <c r="AC162" s="10"/>
      <c r="AD162" s="26"/>
      <c r="AE162" s="10"/>
      <c r="AF162" s="15"/>
      <c r="AG162" s="10"/>
      <c r="AH162" s="10"/>
      <c r="AI162" s="26"/>
      <c r="AJ162" s="10"/>
      <c r="AK162" s="99"/>
      <c r="AL162" s="20"/>
      <c r="AM162" s="10"/>
      <c r="AN162" s="25"/>
      <c r="AO162" s="10"/>
      <c r="AP162" s="10"/>
      <c r="AQ162" s="10"/>
      <c r="AR162" s="10"/>
      <c r="AS162" s="10"/>
      <c r="AT162" s="26"/>
      <c r="AU162" s="10"/>
      <c r="AV162" s="15"/>
      <c r="AW162" s="10"/>
      <c r="AX162" s="10"/>
      <c r="AY162" s="26"/>
      <c r="AZ162" s="10"/>
      <c r="BA162" s="99"/>
      <c r="BB162" s="20"/>
      <c r="BC162" s="10"/>
      <c r="BD162" s="25"/>
      <c r="BE162" s="10"/>
      <c r="BF162" s="10"/>
      <c r="BG162" s="10"/>
      <c r="BH162" s="10"/>
      <c r="BI162" s="10"/>
      <c r="BJ162" s="26"/>
      <c r="BK162" s="10"/>
      <c r="BL162" s="15"/>
      <c r="BM162" s="10"/>
      <c r="BN162" s="10"/>
      <c r="BO162" s="26"/>
      <c r="BP162" s="10"/>
      <c r="BQ162" s="99"/>
      <c r="BR162" s="20"/>
      <c r="BS162" s="10"/>
      <c r="BT162" s="25"/>
      <c r="BU162" s="10"/>
      <c r="BV162" s="10"/>
      <c r="BW162" s="10"/>
      <c r="BX162" s="10"/>
      <c r="BY162" s="10"/>
      <c r="BZ162" s="26"/>
      <c r="CA162" s="10"/>
      <c r="CB162" s="15"/>
      <c r="CC162" s="10"/>
      <c r="CD162" s="10"/>
      <c r="CE162" s="26"/>
      <c r="CF162" s="10"/>
      <c r="CG162" s="99"/>
      <c r="CH162" s="20"/>
      <c r="CI162" s="10"/>
      <c r="CJ162" s="25"/>
      <c r="CK162" s="10"/>
      <c r="CL162" s="10"/>
      <c r="CM162" s="10"/>
      <c r="CN162" s="10"/>
      <c r="CO162" s="10"/>
      <c r="CP162" s="26"/>
      <c r="CQ162" s="10"/>
      <c r="CR162" s="15"/>
      <c r="CS162" s="10"/>
      <c r="CT162" s="10"/>
      <c r="CU162" s="26"/>
      <c r="CV162" s="10"/>
      <c r="CW162" s="99"/>
      <c r="CX162" s="20"/>
      <c r="CY162" s="10"/>
      <c r="CZ162" s="25"/>
      <c r="DA162" s="10"/>
      <c r="DB162" s="10"/>
      <c r="DC162" s="10"/>
      <c r="DD162" s="10"/>
      <c r="DE162" s="10"/>
      <c r="DF162" s="26"/>
      <c r="DG162" s="10"/>
      <c r="DH162" s="15"/>
      <c r="DI162" s="10"/>
      <c r="DJ162" s="10"/>
      <c r="DK162" s="26"/>
      <c r="DL162" s="10"/>
      <c r="DM162" s="99"/>
      <c r="DN162" s="20"/>
      <c r="DO162" s="10"/>
      <c r="DP162" s="25"/>
      <c r="DQ162" s="10"/>
      <c r="DR162" s="10"/>
      <c r="DS162" s="10"/>
      <c r="DT162" s="10"/>
      <c r="DU162" s="10"/>
      <c r="DV162" s="26"/>
      <c r="DW162" s="10"/>
      <c r="DX162" s="15"/>
      <c r="DY162" s="10"/>
      <c r="DZ162" s="10"/>
      <c r="EA162" s="26"/>
      <c r="EB162" s="10"/>
      <c r="EC162" s="10"/>
      <c r="ED162" s="20"/>
      <c r="EE162" s="10"/>
      <c r="EF162" s="25"/>
      <c r="EG162" s="10"/>
      <c r="EH162" s="10"/>
      <c r="EI162" s="10"/>
      <c r="EJ162" s="10"/>
      <c r="EK162" s="10"/>
      <c r="EL162" s="26"/>
      <c r="EM162" s="10"/>
      <c r="EN162" s="15"/>
      <c r="EO162" s="10"/>
      <c r="EP162" s="10"/>
      <c r="EQ162" s="26"/>
      <c r="ER162" s="10"/>
      <c r="ES162" s="99"/>
      <c r="ET162" s="20"/>
      <c r="EU162" s="10"/>
      <c r="EV162" s="25"/>
      <c r="EW162" s="10"/>
      <c r="EX162" s="10"/>
      <c r="EY162" s="10"/>
      <c r="EZ162" s="10"/>
      <c r="FA162" s="10"/>
      <c r="FB162" s="26"/>
      <c r="FC162" s="10"/>
      <c r="FD162" s="15"/>
      <c r="FE162" s="10"/>
      <c r="FF162" s="10"/>
      <c r="FG162" s="26"/>
      <c r="FH162" s="10"/>
      <c r="FI162" s="99"/>
      <c r="FJ162" s="20"/>
      <c r="FK162" s="37"/>
    </row>
    <row r="163" spans="1:167" x14ac:dyDescent="0.25">
      <c r="A163" s="90"/>
      <c r="B163" s="10"/>
      <c r="C163" s="21"/>
      <c r="D163" s="20"/>
      <c r="E163" s="10"/>
      <c r="F163" s="20"/>
      <c r="G163" s="10"/>
      <c r="H163" s="25"/>
      <c r="I163" s="10"/>
      <c r="J163" s="10"/>
      <c r="K163" s="10"/>
      <c r="L163" s="10"/>
      <c r="M163" s="10"/>
      <c r="N163" s="26"/>
      <c r="O163" s="10"/>
      <c r="P163" s="15"/>
      <c r="Q163" s="10"/>
      <c r="R163" s="10"/>
      <c r="S163" s="26"/>
      <c r="T163" s="10"/>
      <c r="U163" s="99"/>
      <c r="V163" s="67"/>
      <c r="W163" s="10"/>
      <c r="X163" s="25"/>
      <c r="Y163" s="10"/>
      <c r="Z163" s="10"/>
      <c r="AA163" s="10"/>
      <c r="AB163" s="10"/>
      <c r="AC163" s="10"/>
      <c r="AD163" s="26"/>
      <c r="AE163" s="10"/>
      <c r="AF163" s="15"/>
      <c r="AG163" s="10"/>
      <c r="AH163" s="10"/>
      <c r="AI163" s="26"/>
      <c r="AJ163" s="10"/>
      <c r="AK163" s="99"/>
      <c r="AL163" s="20"/>
      <c r="AM163" s="10"/>
      <c r="AN163" s="25"/>
      <c r="AO163" s="10"/>
      <c r="AP163" s="10"/>
      <c r="AQ163" s="10"/>
      <c r="AR163" s="10"/>
      <c r="AS163" s="10"/>
      <c r="AT163" s="26"/>
      <c r="AU163" s="10"/>
      <c r="AV163" s="15"/>
      <c r="AW163" s="10"/>
      <c r="AX163" s="10"/>
      <c r="AY163" s="26"/>
      <c r="AZ163" s="10"/>
      <c r="BA163" s="99"/>
      <c r="BB163" s="20"/>
      <c r="BC163" s="10"/>
      <c r="BD163" s="25"/>
      <c r="BE163" s="10"/>
      <c r="BF163" s="10"/>
      <c r="BG163" s="10"/>
      <c r="BH163" s="10"/>
      <c r="BI163" s="10"/>
      <c r="BJ163" s="26"/>
      <c r="BK163" s="10"/>
      <c r="BL163" s="15"/>
      <c r="BM163" s="10"/>
      <c r="BN163" s="10"/>
      <c r="BO163" s="26"/>
      <c r="BP163" s="10"/>
      <c r="BQ163" s="99"/>
      <c r="BR163" s="20"/>
      <c r="BS163" s="10"/>
      <c r="BT163" s="25"/>
      <c r="BU163" s="10"/>
      <c r="BV163" s="10"/>
      <c r="BW163" s="10"/>
      <c r="BX163" s="10"/>
      <c r="BY163" s="10"/>
      <c r="BZ163" s="26"/>
      <c r="CA163" s="10"/>
      <c r="CB163" s="15"/>
      <c r="CC163" s="10"/>
      <c r="CD163" s="10"/>
      <c r="CE163" s="26"/>
      <c r="CF163" s="10"/>
      <c r="CG163" s="99"/>
      <c r="CH163" s="20"/>
      <c r="CI163" s="10"/>
      <c r="CJ163" s="25"/>
      <c r="CK163" s="10"/>
      <c r="CL163" s="10"/>
      <c r="CM163" s="10"/>
      <c r="CN163" s="10"/>
      <c r="CO163" s="10"/>
      <c r="CP163" s="26"/>
      <c r="CQ163" s="10"/>
      <c r="CR163" s="15"/>
      <c r="CS163" s="10"/>
      <c r="CT163" s="10"/>
      <c r="CU163" s="26"/>
      <c r="CV163" s="10"/>
      <c r="CW163" s="99"/>
      <c r="CX163" s="20"/>
      <c r="CY163" s="10"/>
      <c r="CZ163" s="25"/>
      <c r="DA163" s="10"/>
      <c r="DB163" s="10"/>
      <c r="DC163" s="10"/>
      <c r="DD163" s="10"/>
      <c r="DE163" s="10"/>
      <c r="DF163" s="26"/>
      <c r="DG163" s="10"/>
      <c r="DH163" s="15"/>
      <c r="DI163" s="10"/>
      <c r="DJ163" s="10"/>
      <c r="DK163" s="26"/>
      <c r="DL163" s="10"/>
      <c r="DM163" s="99"/>
      <c r="DN163" s="20"/>
      <c r="DO163" s="10"/>
      <c r="DP163" s="25"/>
      <c r="DQ163" s="10"/>
      <c r="DR163" s="10"/>
      <c r="DS163" s="10"/>
      <c r="DT163" s="10"/>
      <c r="DU163" s="10"/>
      <c r="DV163" s="26"/>
      <c r="DW163" s="10"/>
      <c r="DX163" s="15"/>
      <c r="DY163" s="10"/>
      <c r="DZ163" s="10"/>
      <c r="EA163" s="26"/>
      <c r="EB163" s="10"/>
      <c r="EC163" s="10"/>
      <c r="ED163" s="20"/>
      <c r="EE163" s="10"/>
      <c r="EF163" s="25"/>
      <c r="EG163" s="10"/>
      <c r="EH163" s="10"/>
      <c r="EI163" s="10"/>
      <c r="EJ163" s="10"/>
      <c r="EK163" s="10"/>
      <c r="EL163" s="26"/>
      <c r="EM163" s="10"/>
      <c r="EN163" s="15"/>
      <c r="EO163" s="10"/>
      <c r="EP163" s="10"/>
      <c r="EQ163" s="26"/>
      <c r="ER163" s="10"/>
      <c r="ES163" s="99"/>
      <c r="ET163" s="20"/>
      <c r="EU163" s="10"/>
      <c r="EV163" s="25"/>
      <c r="EW163" s="10"/>
      <c r="EX163" s="10"/>
      <c r="EY163" s="10"/>
      <c r="EZ163" s="10"/>
      <c r="FA163" s="10"/>
      <c r="FB163" s="26"/>
      <c r="FC163" s="10"/>
      <c r="FD163" s="15"/>
      <c r="FE163" s="10"/>
      <c r="FF163" s="10"/>
      <c r="FG163" s="26"/>
      <c r="FH163" s="10"/>
      <c r="FI163" s="99"/>
      <c r="FJ163" s="20"/>
      <c r="FK163" s="37"/>
    </row>
    <row r="164" spans="1:167" x14ac:dyDescent="0.25">
      <c r="A164" s="90"/>
      <c r="B164" s="10"/>
      <c r="C164" s="21"/>
      <c r="D164" s="20"/>
      <c r="E164" s="10"/>
      <c r="F164" s="20"/>
      <c r="G164" s="10"/>
      <c r="H164" s="25"/>
      <c r="I164" s="10"/>
      <c r="J164" s="10"/>
      <c r="K164" s="10"/>
      <c r="L164" s="10"/>
      <c r="M164" s="10"/>
      <c r="N164" s="26"/>
      <c r="O164" s="10"/>
      <c r="P164" s="15"/>
      <c r="Q164" s="10"/>
      <c r="R164" s="10"/>
      <c r="S164" s="26"/>
      <c r="T164" s="10"/>
      <c r="U164" s="99"/>
      <c r="V164" s="67"/>
      <c r="W164" s="10"/>
      <c r="X164" s="25"/>
      <c r="Y164" s="10"/>
      <c r="Z164" s="10"/>
      <c r="AA164" s="10"/>
      <c r="AB164" s="10"/>
      <c r="AC164" s="10"/>
      <c r="AD164" s="26"/>
      <c r="AE164" s="10"/>
      <c r="AF164" s="15"/>
      <c r="AG164" s="10"/>
      <c r="AH164" s="10"/>
      <c r="AI164" s="26"/>
      <c r="AJ164" s="10"/>
      <c r="AK164" s="99"/>
      <c r="AL164" s="20"/>
      <c r="AM164" s="10"/>
      <c r="AN164" s="25"/>
      <c r="AO164" s="10"/>
      <c r="AP164" s="10"/>
      <c r="AQ164" s="10"/>
      <c r="AR164" s="10"/>
      <c r="AS164" s="10"/>
      <c r="AT164" s="26"/>
      <c r="AU164" s="10"/>
      <c r="AV164" s="15"/>
      <c r="AW164" s="10"/>
      <c r="AX164" s="10"/>
      <c r="AY164" s="26"/>
      <c r="AZ164" s="10"/>
      <c r="BA164" s="99"/>
      <c r="BB164" s="20"/>
      <c r="BC164" s="10"/>
      <c r="BD164" s="25"/>
      <c r="BE164" s="10"/>
      <c r="BF164" s="10"/>
      <c r="BG164" s="10"/>
      <c r="BH164" s="10"/>
      <c r="BI164" s="10"/>
      <c r="BJ164" s="26"/>
      <c r="BK164" s="10"/>
      <c r="BL164" s="15"/>
      <c r="BM164" s="10"/>
      <c r="BN164" s="10"/>
      <c r="BO164" s="26"/>
      <c r="BP164" s="10"/>
      <c r="BQ164" s="99"/>
      <c r="BR164" s="20"/>
      <c r="BS164" s="10"/>
      <c r="BT164" s="25"/>
      <c r="BU164" s="10"/>
      <c r="BV164" s="10"/>
      <c r="BW164" s="10"/>
      <c r="BX164" s="10"/>
      <c r="BY164" s="10"/>
      <c r="BZ164" s="26"/>
      <c r="CA164" s="10"/>
      <c r="CB164" s="15"/>
      <c r="CC164" s="10"/>
      <c r="CD164" s="10"/>
      <c r="CE164" s="26"/>
      <c r="CF164" s="10"/>
      <c r="CG164" s="99"/>
      <c r="CH164" s="20"/>
      <c r="CI164" s="10"/>
      <c r="CJ164" s="25"/>
      <c r="CK164" s="10"/>
      <c r="CL164" s="10"/>
      <c r="CM164" s="10"/>
      <c r="CN164" s="10"/>
      <c r="CO164" s="10"/>
      <c r="CP164" s="26"/>
      <c r="CQ164" s="10"/>
      <c r="CR164" s="15"/>
      <c r="CS164" s="10"/>
      <c r="CT164" s="10"/>
      <c r="CU164" s="26"/>
      <c r="CV164" s="10"/>
      <c r="CW164" s="99"/>
      <c r="CX164" s="20"/>
      <c r="CY164" s="10"/>
      <c r="CZ164" s="25"/>
      <c r="DA164" s="10"/>
      <c r="DB164" s="10"/>
      <c r="DC164" s="10"/>
      <c r="DD164" s="10"/>
      <c r="DE164" s="10"/>
      <c r="DF164" s="26"/>
      <c r="DG164" s="10"/>
      <c r="DH164" s="15"/>
      <c r="DI164" s="10"/>
      <c r="DJ164" s="10"/>
      <c r="DK164" s="26"/>
      <c r="DL164" s="10"/>
      <c r="DM164" s="99"/>
      <c r="DN164" s="20"/>
      <c r="DO164" s="10"/>
      <c r="DP164" s="25"/>
      <c r="DQ164" s="10"/>
      <c r="DR164" s="10"/>
      <c r="DS164" s="10"/>
      <c r="DT164" s="10"/>
      <c r="DU164" s="10"/>
      <c r="DV164" s="26"/>
      <c r="DW164" s="10"/>
      <c r="DX164" s="15"/>
      <c r="DY164" s="10"/>
      <c r="DZ164" s="10"/>
      <c r="EA164" s="26"/>
      <c r="EB164" s="10"/>
      <c r="EC164" s="10"/>
      <c r="ED164" s="20"/>
      <c r="EE164" s="10"/>
      <c r="EF164" s="25"/>
      <c r="EG164" s="10"/>
      <c r="EH164" s="10"/>
      <c r="EI164" s="10"/>
      <c r="EJ164" s="10"/>
      <c r="EK164" s="10"/>
      <c r="EL164" s="26"/>
      <c r="EM164" s="10"/>
      <c r="EN164" s="15"/>
      <c r="EO164" s="10"/>
      <c r="EP164" s="10"/>
      <c r="EQ164" s="26"/>
      <c r="ER164" s="10"/>
      <c r="ES164" s="99"/>
      <c r="ET164" s="20"/>
      <c r="EU164" s="10"/>
      <c r="EV164" s="25"/>
      <c r="EW164" s="10"/>
      <c r="EX164" s="10"/>
      <c r="EY164" s="10"/>
      <c r="EZ164" s="10"/>
      <c r="FA164" s="10"/>
      <c r="FB164" s="26"/>
      <c r="FC164" s="10"/>
      <c r="FD164" s="15"/>
      <c r="FE164" s="10"/>
      <c r="FF164" s="10"/>
      <c r="FG164" s="26"/>
      <c r="FH164" s="10"/>
      <c r="FI164" s="99"/>
      <c r="FJ164" s="20"/>
      <c r="FK164" s="37"/>
    </row>
    <row r="165" spans="1:167" x14ac:dyDescent="0.25">
      <c r="A165" s="90"/>
      <c r="B165" s="10"/>
      <c r="C165" s="21"/>
      <c r="D165" s="20"/>
      <c r="E165" s="10"/>
      <c r="F165" s="20"/>
      <c r="G165" s="10"/>
      <c r="H165" s="25"/>
      <c r="I165" s="10"/>
      <c r="J165" s="10"/>
      <c r="K165" s="10"/>
      <c r="L165" s="10"/>
      <c r="M165" s="10"/>
      <c r="N165" s="26"/>
      <c r="O165" s="10"/>
      <c r="P165" s="15"/>
      <c r="Q165" s="10"/>
      <c r="R165" s="10"/>
      <c r="S165" s="26"/>
      <c r="T165" s="10"/>
      <c r="U165" s="99"/>
      <c r="V165" s="67"/>
      <c r="W165" s="10"/>
      <c r="X165" s="25"/>
      <c r="Y165" s="10"/>
      <c r="Z165" s="10"/>
      <c r="AA165" s="10"/>
      <c r="AB165" s="10"/>
      <c r="AC165" s="10"/>
      <c r="AD165" s="26"/>
      <c r="AE165" s="10"/>
      <c r="AF165" s="15"/>
      <c r="AG165" s="10"/>
      <c r="AH165" s="10"/>
      <c r="AI165" s="26"/>
      <c r="AJ165" s="10"/>
      <c r="AK165" s="99"/>
      <c r="AL165" s="20"/>
      <c r="AM165" s="10"/>
      <c r="AN165" s="25"/>
      <c r="AO165" s="10"/>
      <c r="AP165" s="10"/>
      <c r="AQ165" s="10"/>
      <c r="AR165" s="10"/>
      <c r="AS165" s="10"/>
      <c r="AT165" s="26"/>
      <c r="AU165" s="10"/>
      <c r="AV165" s="15"/>
      <c r="AW165" s="10"/>
      <c r="AX165" s="10"/>
      <c r="AY165" s="26"/>
      <c r="AZ165" s="10"/>
      <c r="BA165" s="99"/>
      <c r="BB165" s="20"/>
      <c r="BC165" s="10"/>
      <c r="BD165" s="25"/>
      <c r="BE165" s="10"/>
      <c r="BF165" s="10"/>
      <c r="BG165" s="10"/>
      <c r="BH165" s="10"/>
      <c r="BI165" s="10"/>
      <c r="BJ165" s="26"/>
      <c r="BK165" s="10"/>
      <c r="BL165" s="15"/>
      <c r="BM165" s="10"/>
      <c r="BN165" s="10"/>
      <c r="BO165" s="26"/>
      <c r="BP165" s="10"/>
      <c r="BQ165" s="99"/>
      <c r="BR165" s="20"/>
      <c r="BS165" s="10"/>
      <c r="BT165" s="25"/>
      <c r="BU165" s="10"/>
      <c r="BV165" s="10"/>
      <c r="BW165" s="10"/>
      <c r="BX165" s="10"/>
      <c r="BY165" s="10"/>
      <c r="BZ165" s="26"/>
      <c r="CA165" s="10"/>
      <c r="CB165" s="15"/>
      <c r="CC165" s="10"/>
      <c r="CD165" s="10"/>
      <c r="CE165" s="26"/>
      <c r="CF165" s="10"/>
      <c r="CG165" s="99"/>
      <c r="CH165" s="20"/>
      <c r="CI165" s="10"/>
      <c r="CJ165" s="25"/>
      <c r="CK165" s="10"/>
      <c r="CL165" s="10"/>
      <c r="CM165" s="10"/>
      <c r="CN165" s="10"/>
      <c r="CO165" s="10"/>
      <c r="CP165" s="26"/>
      <c r="CQ165" s="10"/>
      <c r="CR165" s="15"/>
      <c r="CS165" s="10"/>
      <c r="CT165" s="10"/>
      <c r="CU165" s="26"/>
      <c r="CV165" s="10"/>
      <c r="CW165" s="99"/>
      <c r="CX165" s="20"/>
      <c r="CY165" s="10"/>
      <c r="CZ165" s="25"/>
      <c r="DA165" s="10"/>
      <c r="DB165" s="10"/>
      <c r="DC165" s="10"/>
      <c r="DD165" s="10"/>
      <c r="DE165" s="10"/>
      <c r="DF165" s="26"/>
      <c r="DG165" s="10"/>
      <c r="DH165" s="15"/>
      <c r="DI165" s="10"/>
      <c r="DJ165" s="10"/>
      <c r="DK165" s="26"/>
      <c r="DL165" s="10"/>
      <c r="DM165" s="99"/>
      <c r="DN165" s="20"/>
      <c r="DO165" s="10"/>
      <c r="DP165" s="25"/>
      <c r="DQ165" s="10"/>
      <c r="DR165" s="10"/>
      <c r="DS165" s="10"/>
      <c r="DT165" s="10"/>
      <c r="DU165" s="10"/>
      <c r="DV165" s="26"/>
      <c r="DW165" s="10"/>
      <c r="DX165" s="15"/>
      <c r="DY165" s="10"/>
      <c r="DZ165" s="10"/>
      <c r="EA165" s="26"/>
      <c r="EB165" s="10"/>
      <c r="EC165" s="10"/>
      <c r="ED165" s="20"/>
      <c r="EE165" s="10"/>
      <c r="EF165" s="25"/>
      <c r="EG165" s="10"/>
      <c r="EH165" s="10"/>
      <c r="EI165" s="10"/>
      <c r="EJ165" s="10"/>
      <c r="EK165" s="10"/>
      <c r="EL165" s="26"/>
      <c r="EM165" s="10"/>
      <c r="EN165" s="15"/>
      <c r="EO165" s="10"/>
      <c r="EP165" s="10"/>
      <c r="EQ165" s="26"/>
      <c r="ER165" s="10"/>
      <c r="ES165" s="99"/>
      <c r="ET165" s="20"/>
      <c r="EU165" s="10"/>
      <c r="EV165" s="25"/>
      <c r="EW165" s="10"/>
      <c r="EX165" s="10"/>
      <c r="EY165" s="10"/>
      <c r="EZ165" s="10"/>
      <c r="FA165" s="10"/>
      <c r="FB165" s="26"/>
      <c r="FC165" s="10"/>
      <c r="FD165" s="15"/>
      <c r="FE165" s="10"/>
      <c r="FF165" s="10"/>
      <c r="FG165" s="26"/>
      <c r="FH165" s="10"/>
      <c r="FI165" s="99"/>
      <c r="FJ165" s="20"/>
      <c r="FK165" s="37"/>
    </row>
    <row r="166" spans="1:167" x14ac:dyDescent="0.25">
      <c r="A166" s="90"/>
      <c r="B166" s="10"/>
      <c r="C166" s="21"/>
      <c r="D166" s="20"/>
      <c r="E166" s="10"/>
      <c r="F166" s="20"/>
      <c r="G166" s="10"/>
      <c r="H166" s="25"/>
      <c r="I166" s="10"/>
      <c r="J166" s="10"/>
      <c r="K166" s="10"/>
      <c r="L166" s="10"/>
      <c r="M166" s="10"/>
      <c r="N166" s="26"/>
      <c r="O166" s="10"/>
      <c r="P166" s="15"/>
      <c r="Q166" s="10"/>
      <c r="R166" s="10"/>
      <c r="S166" s="26"/>
      <c r="T166" s="10"/>
      <c r="U166" s="99"/>
      <c r="V166" s="67"/>
      <c r="W166" s="10"/>
      <c r="X166" s="25"/>
      <c r="Y166" s="10"/>
      <c r="Z166" s="10"/>
      <c r="AA166" s="10"/>
      <c r="AB166" s="10"/>
      <c r="AC166" s="10"/>
      <c r="AD166" s="26"/>
      <c r="AE166" s="10"/>
      <c r="AF166" s="15"/>
      <c r="AG166" s="10"/>
      <c r="AH166" s="10"/>
      <c r="AI166" s="26"/>
      <c r="AJ166" s="10"/>
      <c r="AK166" s="99"/>
      <c r="AL166" s="20"/>
      <c r="AM166" s="10"/>
      <c r="AN166" s="25"/>
      <c r="AO166" s="10"/>
      <c r="AP166" s="10"/>
      <c r="AQ166" s="10"/>
      <c r="AR166" s="10"/>
      <c r="AS166" s="10"/>
      <c r="AT166" s="26"/>
      <c r="AU166" s="10"/>
      <c r="AV166" s="15"/>
      <c r="AW166" s="10"/>
      <c r="AX166" s="10"/>
      <c r="AY166" s="26"/>
      <c r="AZ166" s="10"/>
      <c r="BA166" s="99"/>
      <c r="BB166" s="20"/>
      <c r="BC166" s="10"/>
      <c r="BD166" s="25"/>
      <c r="BE166" s="10"/>
      <c r="BF166" s="10"/>
      <c r="BG166" s="10"/>
      <c r="BH166" s="10"/>
      <c r="BI166" s="10"/>
      <c r="BJ166" s="26"/>
      <c r="BK166" s="10"/>
      <c r="BL166" s="15"/>
      <c r="BM166" s="10"/>
      <c r="BN166" s="10"/>
      <c r="BO166" s="26"/>
      <c r="BP166" s="10"/>
      <c r="BQ166" s="99"/>
      <c r="BR166" s="20"/>
      <c r="BS166" s="10"/>
      <c r="BT166" s="25"/>
      <c r="BU166" s="10"/>
      <c r="BV166" s="10"/>
      <c r="BW166" s="10"/>
      <c r="BX166" s="10"/>
      <c r="BY166" s="10"/>
      <c r="BZ166" s="26"/>
      <c r="CA166" s="10"/>
      <c r="CB166" s="15"/>
      <c r="CC166" s="10"/>
      <c r="CD166" s="10"/>
      <c r="CE166" s="26"/>
      <c r="CF166" s="10"/>
      <c r="CG166" s="99"/>
      <c r="CH166" s="20"/>
      <c r="CI166" s="10"/>
      <c r="CJ166" s="25"/>
      <c r="CK166" s="10"/>
      <c r="CL166" s="10"/>
      <c r="CM166" s="10"/>
      <c r="CN166" s="10"/>
      <c r="CO166" s="10"/>
      <c r="CP166" s="26"/>
      <c r="CQ166" s="10"/>
      <c r="CR166" s="15"/>
      <c r="CS166" s="10"/>
      <c r="CT166" s="10"/>
      <c r="CU166" s="26"/>
      <c r="CV166" s="10"/>
      <c r="CW166" s="99"/>
      <c r="CX166" s="20"/>
      <c r="CY166" s="10"/>
      <c r="CZ166" s="25"/>
      <c r="DA166" s="10"/>
      <c r="DB166" s="10"/>
      <c r="DC166" s="10"/>
      <c r="DD166" s="10"/>
      <c r="DE166" s="10"/>
      <c r="DF166" s="26"/>
      <c r="DG166" s="10"/>
      <c r="DH166" s="15"/>
      <c r="DI166" s="10"/>
      <c r="DJ166" s="10"/>
      <c r="DK166" s="26"/>
      <c r="DL166" s="10"/>
      <c r="DM166" s="99"/>
      <c r="DN166" s="20"/>
      <c r="DO166" s="10"/>
      <c r="DP166" s="25"/>
      <c r="DQ166" s="10"/>
      <c r="DR166" s="10"/>
      <c r="DS166" s="10"/>
      <c r="DT166" s="10"/>
      <c r="DU166" s="10"/>
      <c r="DV166" s="26"/>
      <c r="DW166" s="10"/>
      <c r="DX166" s="15"/>
      <c r="DY166" s="10"/>
      <c r="DZ166" s="10"/>
      <c r="EA166" s="26"/>
      <c r="EB166" s="10"/>
      <c r="EC166" s="10"/>
      <c r="ED166" s="20"/>
      <c r="EE166" s="10"/>
      <c r="EF166" s="25"/>
      <c r="EG166" s="10"/>
      <c r="EH166" s="10"/>
      <c r="EI166" s="10"/>
      <c r="EJ166" s="10"/>
      <c r="EK166" s="10"/>
      <c r="EL166" s="26"/>
      <c r="EM166" s="10"/>
      <c r="EN166" s="15"/>
      <c r="EO166" s="10"/>
      <c r="EP166" s="10"/>
      <c r="EQ166" s="26"/>
      <c r="ER166" s="10"/>
      <c r="ES166" s="99"/>
      <c r="ET166" s="20"/>
      <c r="EU166" s="10"/>
      <c r="EV166" s="25"/>
      <c r="EW166" s="10"/>
      <c r="EX166" s="10"/>
      <c r="EY166" s="10"/>
      <c r="EZ166" s="10"/>
      <c r="FA166" s="10"/>
      <c r="FB166" s="26"/>
      <c r="FC166" s="10"/>
      <c r="FD166" s="15"/>
      <c r="FE166" s="10"/>
      <c r="FF166" s="10"/>
      <c r="FG166" s="26"/>
      <c r="FH166" s="10"/>
      <c r="FI166" s="99"/>
      <c r="FJ166" s="20"/>
      <c r="FK166" s="37"/>
    </row>
    <row r="167" spans="1:167" x14ac:dyDescent="0.25">
      <c r="A167" s="90"/>
      <c r="B167" s="10"/>
      <c r="C167" s="21"/>
      <c r="D167" s="20"/>
      <c r="E167" s="10"/>
      <c r="F167" s="20"/>
      <c r="G167" s="10"/>
      <c r="H167" s="25"/>
      <c r="I167" s="10"/>
      <c r="J167" s="10"/>
      <c r="K167" s="10"/>
      <c r="L167" s="10"/>
      <c r="M167" s="10"/>
      <c r="N167" s="26"/>
      <c r="O167" s="10"/>
      <c r="P167" s="15"/>
      <c r="Q167" s="10"/>
      <c r="R167" s="10"/>
      <c r="S167" s="26"/>
      <c r="T167" s="10"/>
      <c r="U167" s="99"/>
      <c r="V167" s="67"/>
      <c r="W167" s="10"/>
      <c r="X167" s="25"/>
      <c r="Y167" s="10"/>
      <c r="Z167" s="10"/>
      <c r="AA167" s="10"/>
      <c r="AB167" s="10"/>
      <c r="AC167" s="10"/>
      <c r="AD167" s="26"/>
      <c r="AE167" s="10"/>
      <c r="AF167" s="15"/>
      <c r="AG167" s="10"/>
      <c r="AH167" s="10"/>
      <c r="AI167" s="26"/>
      <c r="AJ167" s="10"/>
      <c r="AK167" s="99"/>
      <c r="AL167" s="20"/>
      <c r="AM167" s="10"/>
      <c r="AN167" s="25"/>
      <c r="AO167" s="10"/>
      <c r="AP167" s="10"/>
      <c r="AQ167" s="10"/>
      <c r="AR167" s="10"/>
      <c r="AS167" s="10"/>
      <c r="AT167" s="26"/>
      <c r="AU167" s="10"/>
      <c r="AV167" s="15"/>
      <c r="AW167" s="10"/>
      <c r="AX167" s="10"/>
      <c r="AY167" s="26"/>
      <c r="AZ167" s="10"/>
      <c r="BA167" s="99"/>
      <c r="BB167" s="20"/>
      <c r="BC167" s="10"/>
      <c r="BD167" s="25"/>
      <c r="BE167" s="10"/>
      <c r="BF167" s="10"/>
      <c r="BG167" s="10"/>
      <c r="BH167" s="10"/>
      <c r="BI167" s="10"/>
      <c r="BJ167" s="26"/>
      <c r="BK167" s="10"/>
      <c r="BL167" s="15"/>
      <c r="BM167" s="10"/>
      <c r="BN167" s="10"/>
      <c r="BO167" s="26"/>
      <c r="BP167" s="10"/>
      <c r="BQ167" s="99"/>
      <c r="BR167" s="20"/>
      <c r="BS167" s="10"/>
      <c r="BT167" s="25"/>
      <c r="BU167" s="10"/>
      <c r="BV167" s="10"/>
      <c r="BW167" s="10"/>
      <c r="BX167" s="10"/>
      <c r="BY167" s="10"/>
      <c r="BZ167" s="26"/>
      <c r="CA167" s="10"/>
      <c r="CB167" s="15"/>
      <c r="CC167" s="10"/>
      <c r="CD167" s="10"/>
      <c r="CE167" s="26"/>
      <c r="CF167" s="10"/>
      <c r="CG167" s="99"/>
      <c r="CH167" s="20"/>
      <c r="CI167" s="10"/>
      <c r="CJ167" s="25"/>
      <c r="CK167" s="10"/>
      <c r="CL167" s="10"/>
      <c r="CM167" s="10"/>
      <c r="CN167" s="10"/>
      <c r="CO167" s="10"/>
      <c r="CP167" s="26"/>
      <c r="CQ167" s="10"/>
      <c r="CR167" s="15"/>
      <c r="CS167" s="10"/>
      <c r="CT167" s="10"/>
      <c r="CU167" s="26"/>
      <c r="CV167" s="10"/>
      <c r="CW167" s="99"/>
      <c r="CX167" s="20"/>
      <c r="CY167" s="10"/>
      <c r="CZ167" s="25"/>
      <c r="DA167" s="10"/>
      <c r="DB167" s="10"/>
      <c r="DC167" s="10"/>
      <c r="DD167" s="10"/>
      <c r="DE167" s="10"/>
      <c r="DF167" s="26"/>
      <c r="DG167" s="10"/>
      <c r="DH167" s="15"/>
      <c r="DI167" s="10"/>
      <c r="DJ167" s="10"/>
      <c r="DK167" s="26"/>
      <c r="DL167" s="10"/>
      <c r="DM167" s="99"/>
      <c r="DN167" s="20"/>
      <c r="DO167" s="10"/>
      <c r="DP167" s="25"/>
      <c r="DQ167" s="10"/>
      <c r="DR167" s="10"/>
      <c r="DS167" s="10"/>
      <c r="DT167" s="10"/>
      <c r="DU167" s="10"/>
      <c r="DV167" s="26"/>
      <c r="DW167" s="10"/>
      <c r="DX167" s="15"/>
      <c r="DY167" s="10"/>
      <c r="DZ167" s="10"/>
      <c r="EA167" s="26"/>
      <c r="EB167" s="10"/>
      <c r="EC167" s="10"/>
      <c r="ED167" s="20"/>
      <c r="EE167" s="10"/>
      <c r="EF167" s="25"/>
      <c r="EG167" s="10"/>
      <c r="EH167" s="10"/>
      <c r="EI167" s="10"/>
      <c r="EJ167" s="10"/>
      <c r="EK167" s="10"/>
      <c r="EL167" s="26"/>
      <c r="EM167" s="10"/>
      <c r="EN167" s="15"/>
      <c r="EO167" s="10"/>
      <c r="EP167" s="10"/>
      <c r="EQ167" s="26"/>
      <c r="ER167" s="10"/>
      <c r="ES167" s="99"/>
      <c r="ET167" s="20"/>
      <c r="EU167" s="10"/>
      <c r="EV167" s="25"/>
      <c r="EW167" s="10"/>
      <c r="EX167" s="10"/>
      <c r="EY167" s="10"/>
      <c r="EZ167" s="10"/>
      <c r="FA167" s="10"/>
      <c r="FB167" s="26"/>
      <c r="FC167" s="10"/>
      <c r="FD167" s="15"/>
      <c r="FE167" s="10"/>
      <c r="FF167" s="10"/>
      <c r="FG167" s="26"/>
      <c r="FH167" s="10"/>
      <c r="FI167" s="99"/>
      <c r="FJ167" s="20"/>
      <c r="FK167" s="37"/>
    </row>
    <row r="168" spans="1:167" x14ac:dyDescent="0.25">
      <c r="A168" s="90"/>
      <c r="B168" s="10"/>
      <c r="C168" s="21"/>
      <c r="D168" s="20"/>
      <c r="E168" s="10"/>
      <c r="F168" s="20"/>
      <c r="G168" s="10"/>
      <c r="H168" s="25"/>
      <c r="I168" s="10"/>
      <c r="J168" s="10"/>
      <c r="K168" s="10"/>
      <c r="L168" s="10"/>
      <c r="M168" s="10"/>
      <c r="N168" s="26"/>
      <c r="O168" s="10"/>
      <c r="P168" s="15"/>
      <c r="Q168" s="10"/>
      <c r="R168" s="10"/>
      <c r="S168" s="26"/>
      <c r="T168" s="10"/>
      <c r="U168" s="99"/>
      <c r="V168" s="67"/>
      <c r="W168" s="10"/>
      <c r="X168" s="25"/>
      <c r="Y168" s="10"/>
      <c r="Z168" s="10"/>
      <c r="AA168" s="10"/>
      <c r="AB168" s="10"/>
      <c r="AC168" s="10"/>
      <c r="AD168" s="26"/>
      <c r="AE168" s="10"/>
      <c r="AF168" s="15"/>
      <c r="AG168" s="10"/>
      <c r="AH168" s="10"/>
      <c r="AI168" s="26"/>
      <c r="AJ168" s="10"/>
      <c r="AK168" s="99"/>
      <c r="AL168" s="20"/>
      <c r="AM168" s="10"/>
      <c r="AN168" s="25"/>
      <c r="AO168" s="10"/>
      <c r="AP168" s="10"/>
      <c r="AQ168" s="10"/>
      <c r="AR168" s="10"/>
      <c r="AS168" s="10"/>
      <c r="AT168" s="26"/>
      <c r="AU168" s="10"/>
      <c r="AV168" s="15"/>
      <c r="AW168" s="10"/>
      <c r="AX168" s="10"/>
      <c r="AY168" s="26"/>
      <c r="AZ168" s="10"/>
      <c r="BA168" s="99"/>
      <c r="BB168" s="20"/>
      <c r="BC168" s="10"/>
      <c r="BD168" s="25"/>
      <c r="BE168" s="10"/>
      <c r="BF168" s="10"/>
      <c r="BG168" s="10"/>
      <c r="BH168" s="10"/>
      <c r="BI168" s="10"/>
      <c r="BJ168" s="26"/>
      <c r="BK168" s="10"/>
      <c r="BL168" s="15"/>
      <c r="BM168" s="10"/>
      <c r="BN168" s="10"/>
      <c r="BO168" s="26"/>
      <c r="BP168" s="10"/>
      <c r="BQ168" s="99"/>
      <c r="BR168" s="20"/>
      <c r="BS168" s="10"/>
      <c r="BT168" s="25"/>
      <c r="BU168" s="10"/>
      <c r="BV168" s="10"/>
      <c r="BW168" s="10"/>
      <c r="BX168" s="10"/>
      <c r="BY168" s="10"/>
      <c r="BZ168" s="26"/>
      <c r="CA168" s="10"/>
      <c r="CB168" s="15"/>
      <c r="CC168" s="10"/>
      <c r="CD168" s="10"/>
      <c r="CE168" s="26"/>
      <c r="CF168" s="10"/>
      <c r="CG168" s="99"/>
      <c r="CH168" s="20"/>
      <c r="CI168" s="10"/>
      <c r="CJ168" s="25"/>
      <c r="CK168" s="10"/>
      <c r="CL168" s="10"/>
      <c r="CM168" s="10"/>
      <c r="CN168" s="10"/>
      <c r="CO168" s="10"/>
      <c r="CP168" s="26"/>
      <c r="CQ168" s="10"/>
      <c r="CR168" s="15"/>
      <c r="CS168" s="10"/>
      <c r="CT168" s="10"/>
      <c r="CU168" s="26"/>
      <c r="CV168" s="10"/>
      <c r="CW168" s="99"/>
      <c r="CX168" s="20"/>
      <c r="CY168" s="10"/>
      <c r="CZ168" s="25"/>
      <c r="DA168" s="10"/>
      <c r="DB168" s="10"/>
      <c r="DC168" s="10"/>
      <c r="DD168" s="10"/>
      <c r="DE168" s="10"/>
      <c r="DF168" s="26"/>
      <c r="DG168" s="10"/>
      <c r="DH168" s="15"/>
      <c r="DI168" s="10"/>
      <c r="DJ168" s="10"/>
      <c r="DK168" s="26"/>
      <c r="DL168" s="10"/>
      <c r="DM168" s="99"/>
      <c r="DN168" s="20"/>
      <c r="DO168" s="10"/>
      <c r="DP168" s="25"/>
      <c r="DQ168" s="10"/>
      <c r="DR168" s="10"/>
      <c r="DS168" s="10"/>
      <c r="DT168" s="10"/>
      <c r="DU168" s="10"/>
      <c r="DV168" s="26"/>
      <c r="DW168" s="10"/>
      <c r="DX168" s="15"/>
      <c r="DY168" s="10"/>
      <c r="DZ168" s="10"/>
      <c r="EA168" s="26"/>
      <c r="EB168" s="10"/>
      <c r="EC168" s="10"/>
      <c r="ED168" s="20"/>
      <c r="EE168" s="10"/>
      <c r="EF168" s="25"/>
      <c r="EG168" s="10"/>
      <c r="EH168" s="10"/>
      <c r="EI168" s="10"/>
      <c r="EJ168" s="10"/>
      <c r="EK168" s="10"/>
      <c r="EL168" s="26"/>
      <c r="EM168" s="10"/>
      <c r="EN168" s="15"/>
      <c r="EO168" s="10"/>
      <c r="EP168" s="10"/>
      <c r="EQ168" s="26"/>
      <c r="ER168" s="10"/>
      <c r="ES168" s="99"/>
      <c r="ET168" s="20"/>
      <c r="EU168" s="10"/>
      <c r="EV168" s="25"/>
      <c r="EW168" s="10"/>
      <c r="EX168" s="10"/>
      <c r="EY168" s="10"/>
      <c r="EZ168" s="10"/>
      <c r="FA168" s="10"/>
      <c r="FB168" s="26"/>
      <c r="FC168" s="10"/>
      <c r="FD168" s="15"/>
      <c r="FE168" s="10"/>
      <c r="FF168" s="10"/>
      <c r="FG168" s="26"/>
      <c r="FH168" s="10"/>
      <c r="FI168" s="99"/>
      <c r="FJ168" s="20"/>
      <c r="FK168" s="37"/>
    </row>
    <row r="169" spans="1:167" x14ac:dyDescent="0.25">
      <c r="A169" s="90"/>
      <c r="B169" s="10"/>
      <c r="C169" s="21"/>
      <c r="D169" s="20"/>
      <c r="E169" s="10"/>
      <c r="F169" s="20"/>
      <c r="G169" s="10"/>
      <c r="H169" s="25"/>
      <c r="I169" s="10"/>
      <c r="J169" s="10"/>
      <c r="K169" s="10"/>
      <c r="L169" s="10"/>
      <c r="M169" s="10"/>
      <c r="N169" s="26"/>
      <c r="O169" s="10"/>
      <c r="P169" s="15"/>
      <c r="Q169" s="10"/>
      <c r="R169" s="10"/>
      <c r="S169" s="26"/>
      <c r="T169" s="10"/>
      <c r="U169" s="99"/>
      <c r="V169" s="67"/>
      <c r="W169" s="10"/>
      <c r="X169" s="25"/>
      <c r="Y169" s="10"/>
      <c r="Z169" s="10"/>
      <c r="AA169" s="10"/>
      <c r="AB169" s="10"/>
      <c r="AC169" s="10"/>
      <c r="AD169" s="26"/>
      <c r="AE169" s="10"/>
      <c r="AF169" s="15"/>
      <c r="AG169" s="10"/>
      <c r="AH169" s="10"/>
      <c r="AI169" s="26"/>
      <c r="AJ169" s="10"/>
      <c r="AK169" s="99"/>
      <c r="AL169" s="20"/>
      <c r="AM169" s="10"/>
      <c r="AN169" s="25"/>
      <c r="AO169" s="10"/>
      <c r="AP169" s="10"/>
      <c r="AQ169" s="10"/>
      <c r="AR169" s="10"/>
      <c r="AS169" s="10"/>
      <c r="AT169" s="26"/>
      <c r="AU169" s="10"/>
      <c r="AV169" s="15"/>
      <c r="AW169" s="10"/>
      <c r="AX169" s="10"/>
      <c r="AY169" s="26"/>
      <c r="AZ169" s="10"/>
      <c r="BA169" s="99"/>
      <c r="BB169" s="20"/>
      <c r="BC169" s="10"/>
      <c r="BD169" s="25"/>
      <c r="BE169" s="10"/>
      <c r="BF169" s="10"/>
      <c r="BG169" s="10"/>
      <c r="BH169" s="10"/>
      <c r="BI169" s="10"/>
      <c r="BJ169" s="26"/>
      <c r="BK169" s="10"/>
      <c r="BL169" s="15"/>
      <c r="BM169" s="10"/>
      <c r="BN169" s="10"/>
      <c r="BO169" s="26"/>
      <c r="BP169" s="10"/>
      <c r="BQ169" s="99"/>
      <c r="BR169" s="20"/>
      <c r="BS169" s="10"/>
      <c r="BT169" s="25"/>
      <c r="BU169" s="10"/>
      <c r="BV169" s="10"/>
      <c r="BW169" s="10"/>
      <c r="BX169" s="10"/>
      <c r="BY169" s="10"/>
      <c r="BZ169" s="26"/>
      <c r="CA169" s="10"/>
      <c r="CB169" s="15"/>
      <c r="CC169" s="10"/>
      <c r="CD169" s="10"/>
      <c r="CE169" s="26"/>
      <c r="CF169" s="10"/>
      <c r="CG169" s="99"/>
      <c r="CH169" s="20"/>
      <c r="CI169" s="10"/>
      <c r="CJ169" s="25"/>
      <c r="CK169" s="10"/>
      <c r="CL169" s="10"/>
      <c r="CM169" s="10"/>
      <c r="CN169" s="10"/>
      <c r="CO169" s="10"/>
      <c r="CP169" s="26"/>
      <c r="CQ169" s="10"/>
      <c r="CR169" s="15"/>
      <c r="CS169" s="10"/>
      <c r="CT169" s="10"/>
      <c r="CU169" s="26"/>
      <c r="CV169" s="10"/>
      <c r="CW169" s="99"/>
      <c r="CX169" s="20"/>
      <c r="CY169" s="10"/>
      <c r="CZ169" s="25"/>
      <c r="DA169" s="10"/>
      <c r="DB169" s="10"/>
      <c r="DC169" s="10"/>
      <c r="DD169" s="10"/>
      <c r="DE169" s="10"/>
      <c r="DF169" s="26"/>
      <c r="DG169" s="10"/>
      <c r="DH169" s="15"/>
      <c r="DI169" s="10"/>
      <c r="DJ169" s="10"/>
      <c r="DK169" s="26"/>
      <c r="DL169" s="10"/>
      <c r="DM169" s="99"/>
      <c r="DN169" s="20"/>
      <c r="DO169" s="10"/>
      <c r="DP169" s="25"/>
      <c r="DQ169" s="10"/>
      <c r="DR169" s="10"/>
      <c r="DS169" s="10"/>
      <c r="DT169" s="10"/>
      <c r="DU169" s="10"/>
      <c r="DV169" s="26"/>
      <c r="DW169" s="10"/>
      <c r="DX169" s="15"/>
      <c r="DY169" s="10"/>
      <c r="DZ169" s="10"/>
      <c r="EA169" s="26"/>
      <c r="EB169" s="10"/>
      <c r="EC169" s="10"/>
      <c r="ED169" s="20"/>
      <c r="EE169" s="10"/>
      <c r="EF169" s="25"/>
      <c r="EG169" s="10"/>
      <c r="EH169" s="10"/>
      <c r="EI169" s="10"/>
      <c r="EJ169" s="10"/>
      <c r="EK169" s="10"/>
      <c r="EL169" s="26"/>
      <c r="EM169" s="10"/>
      <c r="EN169" s="15"/>
      <c r="EO169" s="10"/>
      <c r="EP169" s="10"/>
      <c r="EQ169" s="26"/>
      <c r="ER169" s="10"/>
      <c r="ES169" s="99"/>
      <c r="ET169" s="20"/>
      <c r="EU169" s="10"/>
      <c r="EV169" s="25"/>
      <c r="EW169" s="10"/>
      <c r="EX169" s="10"/>
      <c r="EY169" s="10"/>
      <c r="EZ169" s="10"/>
      <c r="FA169" s="10"/>
      <c r="FB169" s="26"/>
      <c r="FC169" s="10"/>
      <c r="FD169" s="15"/>
      <c r="FE169" s="10"/>
      <c r="FF169" s="10"/>
      <c r="FG169" s="26"/>
      <c r="FH169" s="10"/>
      <c r="FI169" s="99"/>
      <c r="FJ169" s="20"/>
      <c r="FK169" s="37"/>
    </row>
    <row r="170" spans="1:167" x14ac:dyDescent="0.25">
      <c r="A170" s="90"/>
      <c r="B170" s="10"/>
      <c r="C170" s="21"/>
      <c r="D170" s="20"/>
      <c r="E170" s="10"/>
      <c r="F170" s="20"/>
      <c r="G170" s="10"/>
      <c r="H170" s="25"/>
      <c r="I170" s="10"/>
      <c r="J170" s="10"/>
      <c r="K170" s="10"/>
      <c r="L170" s="10"/>
      <c r="M170" s="10"/>
      <c r="N170" s="26"/>
      <c r="O170" s="10"/>
      <c r="P170" s="15"/>
      <c r="Q170" s="10"/>
      <c r="R170" s="10"/>
      <c r="S170" s="26"/>
      <c r="T170" s="10"/>
      <c r="U170" s="99"/>
      <c r="V170" s="67"/>
      <c r="W170" s="10"/>
      <c r="X170" s="25"/>
      <c r="Y170" s="10"/>
      <c r="Z170" s="10"/>
      <c r="AA170" s="10"/>
      <c r="AB170" s="10"/>
      <c r="AC170" s="10"/>
      <c r="AD170" s="26"/>
      <c r="AE170" s="10"/>
      <c r="AF170" s="15"/>
      <c r="AG170" s="10"/>
      <c r="AH170" s="10"/>
      <c r="AI170" s="26"/>
      <c r="AJ170" s="10"/>
      <c r="AK170" s="99"/>
      <c r="AL170" s="20"/>
      <c r="AM170" s="10"/>
      <c r="AN170" s="25"/>
      <c r="AO170" s="10"/>
      <c r="AP170" s="10"/>
      <c r="AQ170" s="10"/>
      <c r="AR170" s="10"/>
      <c r="AS170" s="10"/>
      <c r="AT170" s="26"/>
      <c r="AU170" s="10"/>
      <c r="AV170" s="15"/>
      <c r="AW170" s="10"/>
      <c r="AX170" s="10"/>
      <c r="AY170" s="26"/>
      <c r="AZ170" s="10"/>
      <c r="BA170" s="99"/>
      <c r="BB170" s="20"/>
      <c r="BC170" s="10"/>
      <c r="BD170" s="25"/>
      <c r="BE170" s="10"/>
      <c r="BF170" s="10"/>
      <c r="BG170" s="10"/>
      <c r="BH170" s="10"/>
      <c r="BI170" s="10"/>
      <c r="BJ170" s="26"/>
      <c r="BK170" s="10"/>
      <c r="BL170" s="15"/>
      <c r="BM170" s="10"/>
      <c r="BN170" s="10"/>
      <c r="BO170" s="26"/>
      <c r="BP170" s="10"/>
      <c r="BQ170" s="99"/>
      <c r="BR170" s="20"/>
      <c r="BS170" s="10"/>
      <c r="BT170" s="25"/>
      <c r="BU170" s="10"/>
      <c r="BV170" s="10"/>
      <c r="BW170" s="10"/>
      <c r="BX170" s="10"/>
      <c r="BY170" s="10"/>
      <c r="BZ170" s="26"/>
      <c r="CA170" s="10"/>
      <c r="CB170" s="15"/>
      <c r="CC170" s="10"/>
      <c r="CD170" s="10"/>
      <c r="CE170" s="26"/>
      <c r="CF170" s="10"/>
      <c r="CG170" s="99"/>
      <c r="CH170" s="20"/>
      <c r="CI170" s="10"/>
      <c r="CJ170" s="25"/>
      <c r="CK170" s="10"/>
      <c r="CL170" s="10"/>
      <c r="CM170" s="10"/>
      <c r="CN170" s="10"/>
      <c r="CO170" s="10"/>
      <c r="CP170" s="26"/>
      <c r="CQ170" s="10"/>
      <c r="CR170" s="15"/>
      <c r="CS170" s="10"/>
      <c r="CT170" s="10"/>
      <c r="CU170" s="26"/>
      <c r="CV170" s="10"/>
      <c r="CW170" s="99"/>
      <c r="CX170" s="20"/>
      <c r="CY170" s="10"/>
      <c r="CZ170" s="25"/>
      <c r="DA170" s="10"/>
      <c r="DB170" s="10"/>
      <c r="DC170" s="10"/>
      <c r="DD170" s="10"/>
      <c r="DE170" s="10"/>
      <c r="DF170" s="26"/>
      <c r="DG170" s="10"/>
      <c r="DH170" s="15"/>
      <c r="DI170" s="10"/>
      <c r="DJ170" s="10"/>
      <c r="DK170" s="26"/>
      <c r="DL170" s="10"/>
      <c r="DM170" s="99"/>
      <c r="DN170" s="20"/>
      <c r="DO170" s="10"/>
      <c r="DP170" s="25"/>
      <c r="DQ170" s="10"/>
      <c r="DR170" s="10"/>
      <c r="DS170" s="10"/>
      <c r="DT170" s="10"/>
      <c r="DU170" s="10"/>
      <c r="DV170" s="26"/>
      <c r="DW170" s="10"/>
      <c r="DX170" s="15"/>
      <c r="DY170" s="10"/>
      <c r="DZ170" s="10"/>
      <c r="EA170" s="26"/>
      <c r="EB170" s="10"/>
      <c r="EC170" s="10"/>
      <c r="ED170" s="20"/>
      <c r="EE170" s="10"/>
      <c r="EF170" s="25"/>
      <c r="EG170" s="10"/>
      <c r="EH170" s="10"/>
      <c r="EI170" s="10"/>
      <c r="EJ170" s="10"/>
      <c r="EK170" s="10"/>
      <c r="EL170" s="26"/>
      <c r="EM170" s="10"/>
      <c r="EN170" s="15"/>
      <c r="EO170" s="10"/>
      <c r="EP170" s="10"/>
      <c r="EQ170" s="26"/>
      <c r="ER170" s="10"/>
      <c r="ES170" s="99"/>
      <c r="ET170" s="20"/>
      <c r="EU170" s="10"/>
      <c r="EV170" s="25"/>
      <c r="EW170" s="10"/>
      <c r="EX170" s="10"/>
      <c r="EY170" s="10"/>
      <c r="EZ170" s="10"/>
      <c r="FA170" s="10"/>
      <c r="FB170" s="26"/>
      <c r="FC170" s="10"/>
      <c r="FD170" s="15"/>
      <c r="FE170" s="10"/>
      <c r="FF170" s="10"/>
      <c r="FG170" s="26"/>
      <c r="FH170" s="10"/>
      <c r="FI170" s="99"/>
      <c r="FJ170" s="20"/>
      <c r="FK170" s="37"/>
    </row>
    <row r="171" spans="1:167" x14ac:dyDescent="0.25">
      <c r="A171" s="90"/>
      <c r="B171" s="10"/>
      <c r="C171" s="21"/>
      <c r="D171" s="20"/>
      <c r="E171" s="10"/>
      <c r="F171" s="20"/>
      <c r="G171" s="10"/>
      <c r="H171" s="25"/>
      <c r="I171" s="10"/>
      <c r="J171" s="10"/>
      <c r="K171" s="10"/>
      <c r="L171" s="10"/>
      <c r="M171" s="10"/>
      <c r="N171" s="26"/>
      <c r="O171" s="10"/>
      <c r="P171" s="15"/>
      <c r="Q171" s="10"/>
      <c r="R171" s="10"/>
      <c r="S171" s="26"/>
      <c r="T171" s="10"/>
      <c r="U171" s="99"/>
      <c r="V171" s="67"/>
      <c r="W171" s="10"/>
      <c r="X171" s="25"/>
      <c r="Y171" s="10"/>
      <c r="Z171" s="10"/>
      <c r="AA171" s="10"/>
      <c r="AB171" s="10"/>
      <c r="AC171" s="10"/>
      <c r="AD171" s="26"/>
      <c r="AE171" s="10"/>
      <c r="AF171" s="15"/>
      <c r="AG171" s="10"/>
      <c r="AH171" s="10"/>
      <c r="AI171" s="26"/>
      <c r="AJ171" s="10"/>
      <c r="AK171" s="99"/>
      <c r="AL171" s="20"/>
      <c r="AM171" s="10"/>
      <c r="AN171" s="25"/>
      <c r="AO171" s="10"/>
      <c r="AP171" s="10"/>
      <c r="AQ171" s="10"/>
      <c r="AR171" s="10"/>
      <c r="AS171" s="10"/>
      <c r="AT171" s="26"/>
      <c r="AU171" s="10"/>
      <c r="AV171" s="15"/>
      <c r="AW171" s="10"/>
      <c r="AX171" s="10"/>
      <c r="AY171" s="26"/>
      <c r="AZ171" s="10"/>
      <c r="BA171" s="99"/>
      <c r="BB171" s="20"/>
      <c r="BC171" s="10"/>
      <c r="BD171" s="25"/>
      <c r="BE171" s="10"/>
      <c r="BF171" s="10"/>
      <c r="BG171" s="10"/>
      <c r="BH171" s="10"/>
      <c r="BI171" s="10"/>
      <c r="BJ171" s="26"/>
      <c r="BK171" s="10"/>
      <c r="BL171" s="15"/>
      <c r="BM171" s="10"/>
      <c r="BN171" s="10"/>
      <c r="BO171" s="26"/>
      <c r="BP171" s="10"/>
      <c r="BQ171" s="99"/>
      <c r="BR171" s="20"/>
      <c r="BS171" s="10"/>
      <c r="BT171" s="25"/>
      <c r="BU171" s="10"/>
      <c r="BV171" s="10"/>
      <c r="BW171" s="10"/>
      <c r="BX171" s="10"/>
      <c r="BY171" s="10"/>
      <c r="BZ171" s="26"/>
      <c r="CA171" s="10"/>
      <c r="CB171" s="15"/>
      <c r="CC171" s="10"/>
      <c r="CD171" s="10"/>
      <c r="CE171" s="26"/>
      <c r="CF171" s="10"/>
      <c r="CG171" s="99"/>
      <c r="CH171" s="20"/>
      <c r="CI171" s="10"/>
      <c r="CJ171" s="25"/>
      <c r="CK171" s="10"/>
      <c r="CL171" s="10"/>
      <c r="CM171" s="10"/>
      <c r="CN171" s="10"/>
      <c r="CO171" s="10"/>
      <c r="CP171" s="26"/>
      <c r="CQ171" s="10"/>
      <c r="CR171" s="15"/>
      <c r="CS171" s="10"/>
      <c r="CT171" s="10"/>
      <c r="CU171" s="26"/>
      <c r="CV171" s="10"/>
      <c r="CW171" s="99"/>
      <c r="CX171" s="20"/>
      <c r="CY171" s="10"/>
      <c r="CZ171" s="25"/>
      <c r="DA171" s="10"/>
      <c r="DB171" s="10"/>
      <c r="DC171" s="10"/>
      <c r="DD171" s="10"/>
      <c r="DE171" s="10"/>
      <c r="DF171" s="26"/>
      <c r="DG171" s="10"/>
      <c r="DH171" s="15"/>
      <c r="DI171" s="10"/>
      <c r="DJ171" s="10"/>
      <c r="DK171" s="26"/>
      <c r="DL171" s="10"/>
      <c r="DM171" s="99"/>
      <c r="DN171" s="20"/>
      <c r="DO171" s="10"/>
      <c r="DP171" s="25"/>
      <c r="DQ171" s="10"/>
      <c r="DR171" s="10"/>
      <c r="DS171" s="10"/>
      <c r="DT171" s="10"/>
      <c r="DU171" s="10"/>
      <c r="DV171" s="26"/>
      <c r="DW171" s="10"/>
      <c r="DX171" s="15"/>
      <c r="DY171" s="10"/>
      <c r="DZ171" s="10"/>
      <c r="EA171" s="26"/>
      <c r="EB171" s="10"/>
      <c r="EC171" s="10"/>
      <c r="ED171" s="20"/>
      <c r="EE171" s="10"/>
      <c r="EF171" s="25"/>
      <c r="EG171" s="10"/>
      <c r="EH171" s="10"/>
      <c r="EI171" s="10"/>
      <c r="EJ171" s="10"/>
      <c r="EK171" s="10"/>
      <c r="EL171" s="26"/>
      <c r="EM171" s="10"/>
      <c r="EN171" s="15"/>
      <c r="EO171" s="10"/>
      <c r="EP171" s="10"/>
      <c r="EQ171" s="26"/>
      <c r="ER171" s="10"/>
      <c r="ES171" s="99"/>
      <c r="ET171" s="20"/>
      <c r="EU171" s="10"/>
      <c r="EV171" s="25"/>
      <c r="EW171" s="10"/>
      <c r="EX171" s="10"/>
      <c r="EY171" s="10"/>
      <c r="EZ171" s="10"/>
      <c r="FA171" s="10"/>
      <c r="FB171" s="26"/>
      <c r="FC171" s="10"/>
      <c r="FD171" s="15"/>
      <c r="FE171" s="10"/>
      <c r="FF171" s="10"/>
      <c r="FG171" s="26"/>
      <c r="FH171" s="10"/>
      <c r="FI171" s="99"/>
      <c r="FJ171" s="20"/>
      <c r="FK171" s="37"/>
    </row>
    <row r="172" spans="1:167" x14ac:dyDescent="0.25">
      <c r="A172" s="90"/>
      <c r="B172" s="10"/>
      <c r="C172" s="21"/>
      <c r="D172" s="20"/>
      <c r="E172" s="10"/>
      <c r="F172" s="20"/>
      <c r="G172" s="10"/>
      <c r="H172" s="25"/>
      <c r="I172" s="10"/>
      <c r="J172" s="10"/>
      <c r="K172" s="10"/>
      <c r="L172" s="10"/>
      <c r="M172" s="10"/>
      <c r="N172" s="26"/>
      <c r="O172" s="10"/>
      <c r="P172" s="15"/>
      <c r="Q172" s="10"/>
      <c r="R172" s="10"/>
      <c r="S172" s="26"/>
      <c r="T172" s="10"/>
      <c r="U172" s="99"/>
      <c r="V172" s="67"/>
      <c r="W172" s="10"/>
      <c r="X172" s="25"/>
      <c r="Y172" s="10"/>
      <c r="Z172" s="10"/>
      <c r="AA172" s="10"/>
      <c r="AB172" s="10"/>
      <c r="AC172" s="10"/>
      <c r="AD172" s="26"/>
      <c r="AE172" s="10"/>
      <c r="AF172" s="15"/>
      <c r="AG172" s="10"/>
      <c r="AH172" s="10"/>
      <c r="AI172" s="26"/>
      <c r="AJ172" s="10"/>
      <c r="AK172" s="99"/>
      <c r="AL172" s="20"/>
      <c r="AM172" s="10"/>
      <c r="AN172" s="25"/>
      <c r="AO172" s="10"/>
      <c r="AP172" s="10"/>
      <c r="AQ172" s="10"/>
      <c r="AR172" s="10"/>
      <c r="AS172" s="10"/>
      <c r="AT172" s="26"/>
      <c r="AU172" s="10"/>
      <c r="AV172" s="15"/>
      <c r="AW172" s="10"/>
      <c r="AX172" s="10"/>
      <c r="AY172" s="26"/>
      <c r="AZ172" s="10"/>
      <c r="BA172" s="99"/>
      <c r="BB172" s="20"/>
      <c r="BC172" s="10"/>
      <c r="BD172" s="25"/>
      <c r="BE172" s="10"/>
      <c r="BF172" s="10"/>
      <c r="BG172" s="10"/>
      <c r="BH172" s="10"/>
      <c r="BI172" s="10"/>
      <c r="BJ172" s="26"/>
      <c r="BK172" s="10"/>
      <c r="BL172" s="15"/>
      <c r="BM172" s="10"/>
      <c r="BN172" s="10"/>
      <c r="BO172" s="26"/>
      <c r="BP172" s="10"/>
      <c r="BQ172" s="99"/>
      <c r="BR172" s="20"/>
      <c r="BS172" s="10"/>
      <c r="BT172" s="25"/>
      <c r="BU172" s="10"/>
      <c r="BV172" s="10"/>
      <c r="BW172" s="10"/>
      <c r="BX172" s="10"/>
      <c r="BY172" s="10"/>
      <c r="BZ172" s="26"/>
      <c r="CA172" s="10"/>
      <c r="CB172" s="15"/>
      <c r="CC172" s="10"/>
      <c r="CD172" s="10"/>
      <c r="CE172" s="26"/>
      <c r="CF172" s="10"/>
      <c r="CG172" s="99"/>
      <c r="CH172" s="20"/>
      <c r="CI172" s="10"/>
      <c r="CJ172" s="25"/>
      <c r="CK172" s="10"/>
      <c r="CL172" s="10"/>
      <c r="CM172" s="10"/>
      <c r="CN172" s="10"/>
      <c r="CO172" s="10"/>
      <c r="CP172" s="26"/>
      <c r="CQ172" s="10"/>
      <c r="CR172" s="15"/>
      <c r="CS172" s="10"/>
      <c r="CT172" s="10"/>
      <c r="CU172" s="26"/>
      <c r="CV172" s="10"/>
      <c r="CW172" s="99"/>
      <c r="CX172" s="20"/>
      <c r="CY172" s="10"/>
      <c r="CZ172" s="25"/>
      <c r="DA172" s="10"/>
      <c r="DB172" s="10"/>
      <c r="DC172" s="10"/>
      <c r="DD172" s="10"/>
      <c r="DE172" s="10"/>
      <c r="DF172" s="26"/>
      <c r="DG172" s="10"/>
      <c r="DH172" s="15"/>
      <c r="DI172" s="10"/>
      <c r="DJ172" s="10"/>
      <c r="DK172" s="26"/>
      <c r="DL172" s="10"/>
      <c r="DM172" s="99"/>
      <c r="DN172" s="20"/>
      <c r="DO172" s="10"/>
      <c r="DP172" s="25"/>
      <c r="DQ172" s="10"/>
      <c r="DR172" s="10"/>
      <c r="DS172" s="10"/>
      <c r="DT172" s="10"/>
      <c r="DU172" s="10"/>
      <c r="DV172" s="26"/>
      <c r="DW172" s="10"/>
      <c r="DX172" s="15"/>
      <c r="DY172" s="10"/>
      <c r="DZ172" s="10"/>
      <c r="EA172" s="26"/>
      <c r="EB172" s="10"/>
      <c r="EC172" s="10"/>
      <c r="ED172" s="20"/>
      <c r="EE172" s="10"/>
      <c r="EF172" s="25"/>
      <c r="EG172" s="10"/>
      <c r="EH172" s="10"/>
      <c r="EI172" s="10"/>
      <c r="EJ172" s="10"/>
      <c r="EK172" s="10"/>
      <c r="EL172" s="26"/>
      <c r="EM172" s="10"/>
      <c r="EN172" s="15"/>
      <c r="EO172" s="10"/>
      <c r="EP172" s="10"/>
      <c r="EQ172" s="26"/>
      <c r="ER172" s="10"/>
      <c r="ES172" s="99"/>
      <c r="ET172" s="20"/>
      <c r="EU172" s="10"/>
      <c r="EV172" s="25"/>
      <c r="EW172" s="10"/>
      <c r="EX172" s="10"/>
      <c r="EY172" s="10"/>
      <c r="EZ172" s="10"/>
      <c r="FA172" s="10"/>
      <c r="FB172" s="26"/>
      <c r="FC172" s="10"/>
      <c r="FD172" s="15"/>
      <c r="FE172" s="10"/>
      <c r="FF172" s="10"/>
      <c r="FG172" s="26"/>
      <c r="FH172" s="10"/>
      <c r="FI172" s="99"/>
      <c r="FJ172" s="20"/>
      <c r="FK172" s="37"/>
    </row>
    <row r="173" spans="1:167" x14ac:dyDescent="0.25">
      <c r="A173" s="90"/>
      <c r="B173" s="10"/>
      <c r="C173" s="21"/>
      <c r="D173" s="20"/>
      <c r="E173" s="10"/>
      <c r="F173" s="20"/>
      <c r="G173" s="10"/>
      <c r="H173" s="25"/>
      <c r="I173" s="10"/>
      <c r="J173" s="10"/>
      <c r="K173" s="10"/>
      <c r="L173" s="10"/>
      <c r="M173" s="10"/>
      <c r="N173" s="26"/>
      <c r="O173" s="10"/>
      <c r="P173" s="15"/>
      <c r="Q173" s="10"/>
      <c r="R173" s="10"/>
      <c r="S173" s="26"/>
      <c r="T173" s="10"/>
      <c r="U173" s="99"/>
      <c r="V173" s="67"/>
      <c r="W173" s="10"/>
      <c r="X173" s="25"/>
      <c r="Y173" s="10"/>
      <c r="Z173" s="10"/>
      <c r="AA173" s="10"/>
      <c r="AB173" s="10"/>
      <c r="AC173" s="10"/>
      <c r="AD173" s="26"/>
      <c r="AE173" s="10"/>
      <c r="AF173" s="15"/>
      <c r="AG173" s="10"/>
      <c r="AH173" s="10"/>
      <c r="AI173" s="26"/>
      <c r="AJ173" s="10"/>
      <c r="AK173" s="99"/>
      <c r="AL173" s="20"/>
      <c r="AM173" s="10"/>
      <c r="AN173" s="25"/>
      <c r="AO173" s="10"/>
      <c r="AP173" s="10"/>
      <c r="AQ173" s="10"/>
      <c r="AR173" s="10"/>
      <c r="AS173" s="10"/>
      <c r="AT173" s="26"/>
      <c r="AU173" s="10"/>
      <c r="AV173" s="15"/>
      <c r="AW173" s="10"/>
      <c r="AX173" s="10"/>
      <c r="AY173" s="26"/>
      <c r="AZ173" s="10"/>
      <c r="BA173" s="99"/>
      <c r="BB173" s="20"/>
      <c r="BC173" s="10"/>
      <c r="BD173" s="25"/>
      <c r="BE173" s="10"/>
      <c r="BF173" s="10"/>
      <c r="BG173" s="10"/>
      <c r="BH173" s="10"/>
      <c r="BI173" s="10"/>
      <c r="BJ173" s="26"/>
      <c r="BK173" s="10"/>
      <c r="BL173" s="15"/>
      <c r="BM173" s="10"/>
      <c r="BN173" s="10"/>
      <c r="BO173" s="26"/>
      <c r="BP173" s="10"/>
      <c r="BQ173" s="99"/>
      <c r="BR173" s="20"/>
      <c r="BS173" s="10"/>
      <c r="BT173" s="25"/>
      <c r="BU173" s="10"/>
      <c r="BV173" s="10"/>
      <c r="BW173" s="10"/>
      <c r="BX173" s="10"/>
      <c r="BY173" s="10"/>
      <c r="BZ173" s="26"/>
      <c r="CA173" s="10"/>
      <c r="CB173" s="15"/>
      <c r="CC173" s="10"/>
      <c r="CD173" s="10"/>
      <c r="CE173" s="26"/>
      <c r="CF173" s="10"/>
      <c r="CG173" s="99"/>
      <c r="CH173" s="20"/>
      <c r="CI173" s="10"/>
      <c r="CJ173" s="25"/>
      <c r="CK173" s="10"/>
      <c r="CL173" s="10"/>
      <c r="CM173" s="10"/>
      <c r="CN173" s="10"/>
      <c r="CO173" s="10"/>
      <c r="CP173" s="26"/>
      <c r="CQ173" s="10"/>
      <c r="CR173" s="15"/>
      <c r="CS173" s="10"/>
      <c r="CT173" s="10"/>
      <c r="CU173" s="26"/>
      <c r="CV173" s="10"/>
      <c r="CW173" s="99"/>
      <c r="CX173" s="20"/>
      <c r="CY173" s="10"/>
      <c r="CZ173" s="25"/>
      <c r="DA173" s="10"/>
      <c r="DB173" s="10"/>
      <c r="DC173" s="10"/>
      <c r="DD173" s="10"/>
      <c r="DE173" s="10"/>
      <c r="DF173" s="26"/>
      <c r="DG173" s="10"/>
      <c r="DH173" s="15"/>
      <c r="DI173" s="10"/>
      <c r="DJ173" s="10"/>
      <c r="DK173" s="26"/>
      <c r="DL173" s="10"/>
      <c r="DM173" s="99"/>
      <c r="DN173" s="20"/>
      <c r="DO173" s="10"/>
      <c r="DP173" s="25"/>
      <c r="DQ173" s="10"/>
      <c r="DR173" s="10"/>
      <c r="DS173" s="10"/>
      <c r="DT173" s="10"/>
      <c r="DU173" s="10"/>
      <c r="DV173" s="26"/>
      <c r="DW173" s="10"/>
      <c r="DX173" s="15"/>
      <c r="DY173" s="10"/>
      <c r="DZ173" s="10"/>
      <c r="EA173" s="26"/>
      <c r="EB173" s="10"/>
      <c r="EC173" s="10"/>
      <c r="ED173" s="20"/>
      <c r="EE173" s="10"/>
      <c r="EF173" s="25"/>
      <c r="EG173" s="10"/>
      <c r="EH173" s="10"/>
      <c r="EI173" s="10"/>
      <c r="EJ173" s="10"/>
      <c r="EK173" s="10"/>
      <c r="EL173" s="26"/>
      <c r="EM173" s="10"/>
      <c r="EN173" s="15"/>
      <c r="EO173" s="10"/>
      <c r="EP173" s="10"/>
      <c r="EQ173" s="26"/>
      <c r="ER173" s="10"/>
      <c r="ES173" s="99"/>
      <c r="ET173" s="20"/>
      <c r="EU173" s="10"/>
      <c r="EV173" s="25"/>
      <c r="EW173" s="10"/>
      <c r="EX173" s="10"/>
      <c r="EY173" s="10"/>
      <c r="EZ173" s="10"/>
      <c r="FA173" s="10"/>
      <c r="FB173" s="26"/>
      <c r="FC173" s="10"/>
      <c r="FD173" s="15"/>
      <c r="FE173" s="10"/>
      <c r="FF173" s="10"/>
      <c r="FG173" s="26"/>
      <c r="FH173" s="10"/>
      <c r="FI173" s="99"/>
      <c r="FJ173" s="20"/>
      <c r="FK173" s="37"/>
    </row>
    <row r="174" spans="1:167" x14ac:dyDescent="0.25">
      <c r="A174" s="90"/>
      <c r="B174" s="10"/>
      <c r="C174" s="21"/>
      <c r="D174" s="20"/>
      <c r="E174" s="10"/>
      <c r="F174" s="20"/>
      <c r="G174" s="10"/>
      <c r="H174" s="25"/>
      <c r="I174" s="10"/>
      <c r="J174" s="10"/>
      <c r="K174" s="10"/>
      <c r="L174" s="10"/>
      <c r="M174" s="10"/>
      <c r="N174" s="26"/>
      <c r="O174" s="10"/>
      <c r="P174" s="15"/>
      <c r="Q174" s="10"/>
      <c r="R174" s="10"/>
      <c r="S174" s="26"/>
      <c r="T174" s="10"/>
      <c r="U174" s="99"/>
      <c r="V174" s="67"/>
      <c r="W174" s="10"/>
      <c r="X174" s="25"/>
      <c r="Y174" s="10"/>
      <c r="Z174" s="10"/>
      <c r="AA174" s="10"/>
      <c r="AB174" s="10"/>
      <c r="AC174" s="10"/>
      <c r="AD174" s="26"/>
      <c r="AE174" s="10"/>
      <c r="AF174" s="15"/>
      <c r="AG174" s="10"/>
      <c r="AH174" s="10"/>
      <c r="AI174" s="26"/>
      <c r="AJ174" s="10"/>
      <c r="AK174" s="99"/>
      <c r="AL174" s="20"/>
      <c r="AM174" s="10"/>
      <c r="AN174" s="25"/>
      <c r="AO174" s="10"/>
      <c r="AP174" s="10"/>
      <c r="AQ174" s="10"/>
      <c r="AR174" s="10"/>
      <c r="AS174" s="10"/>
      <c r="AT174" s="26"/>
      <c r="AU174" s="10"/>
      <c r="AV174" s="15"/>
      <c r="AW174" s="10"/>
      <c r="AX174" s="10"/>
      <c r="AY174" s="26"/>
      <c r="AZ174" s="10"/>
      <c r="BA174" s="99"/>
      <c r="BB174" s="20"/>
      <c r="BC174" s="10"/>
      <c r="BD174" s="25"/>
      <c r="BE174" s="10"/>
      <c r="BF174" s="10"/>
      <c r="BG174" s="10"/>
      <c r="BH174" s="10"/>
      <c r="BI174" s="10"/>
      <c r="BJ174" s="26"/>
      <c r="BK174" s="10"/>
      <c r="BL174" s="15"/>
      <c r="BM174" s="10"/>
      <c r="BN174" s="10"/>
      <c r="BO174" s="26"/>
      <c r="BP174" s="10"/>
      <c r="BQ174" s="99"/>
      <c r="BR174" s="20"/>
      <c r="BS174" s="10"/>
      <c r="BT174" s="25"/>
      <c r="BU174" s="10"/>
      <c r="BV174" s="10"/>
      <c r="BW174" s="10"/>
      <c r="BX174" s="10"/>
      <c r="BY174" s="10"/>
      <c r="BZ174" s="26"/>
      <c r="CA174" s="10"/>
      <c r="CB174" s="15"/>
      <c r="CC174" s="10"/>
      <c r="CD174" s="10"/>
      <c r="CE174" s="26"/>
      <c r="CF174" s="10"/>
      <c r="CG174" s="99"/>
      <c r="CH174" s="20"/>
      <c r="CI174" s="10"/>
      <c r="CJ174" s="25"/>
      <c r="CK174" s="10"/>
      <c r="CL174" s="10"/>
      <c r="CM174" s="10"/>
      <c r="CN174" s="10"/>
      <c r="CO174" s="10"/>
      <c r="CP174" s="26"/>
      <c r="CQ174" s="10"/>
      <c r="CR174" s="15"/>
      <c r="CS174" s="10"/>
      <c r="CT174" s="10"/>
      <c r="CU174" s="26"/>
      <c r="CV174" s="10"/>
      <c r="CW174" s="99"/>
      <c r="CX174" s="20"/>
      <c r="CY174" s="10"/>
      <c r="CZ174" s="25"/>
      <c r="DA174" s="10"/>
      <c r="DB174" s="10"/>
      <c r="DC174" s="10"/>
      <c r="DD174" s="10"/>
      <c r="DE174" s="10"/>
      <c r="DF174" s="26"/>
      <c r="DG174" s="10"/>
      <c r="DH174" s="15"/>
      <c r="DI174" s="10"/>
      <c r="DJ174" s="10"/>
      <c r="DK174" s="26"/>
      <c r="DL174" s="10"/>
      <c r="DM174" s="99"/>
      <c r="DN174" s="20"/>
      <c r="DO174" s="10"/>
      <c r="DP174" s="25"/>
      <c r="DQ174" s="10"/>
      <c r="DR174" s="10"/>
      <c r="DS174" s="10"/>
      <c r="DT174" s="10"/>
      <c r="DU174" s="10"/>
      <c r="DV174" s="26"/>
      <c r="DW174" s="10"/>
      <c r="DX174" s="15"/>
      <c r="DY174" s="10"/>
      <c r="DZ174" s="10"/>
      <c r="EA174" s="26"/>
      <c r="EB174" s="10"/>
      <c r="EC174" s="10"/>
      <c r="ED174" s="20"/>
      <c r="EE174" s="10"/>
      <c r="EF174" s="25"/>
      <c r="EG174" s="10"/>
      <c r="EH174" s="10"/>
      <c r="EI174" s="10"/>
      <c r="EJ174" s="10"/>
      <c r="EK174" s="10"/>
      <c r="EL174" s="26"/>
      <c r="EM174" s="10"/>
      <c r="EN174" s="15"/>
      <c r="EO174" s="10"/>
      <c r="EP174" s="10"/>
      <c r="EQ174" s="26"/>
      <c r="ER174" s="10"/>
      <c r="ES174" s="99"/>
      <c r="ET174" s="20"/>
      <c r="EU174" s="10"/>
      <c r="EV174" s="25"/>
      <c r="EW174" s="10"/>
      <c r="EX174" s="10"/>
      <c r="EY174" s="10"/>
      <c r="EZ174" s="10"/>
      <c r="FA174" s="10"/>
      <c r="FB174" s="26"/>
      <c r="FC174" s="10"/>
      <c r="FD174" s="15"/>
      <c r="FE174" s="10"/>
      <c r="FF174" s="10"/>
      <c r="FG174" s="26"/>
      <c r="FH174" s="10"/>
      <c r="FI174" s="99"/>
      <c r="FJ174" s="20"/>
      <c r="FK174" s="37"/>
    </row>
    <row r="175" spans="1:167" x14ac:dyDescent="0.25">
      <c r="A175" s="90"/>
      <c r="B175" s="10"/>
      <c r="C175" s="21"/>
      <c r="D175" s="20"/>
      <c r="E175" s="10"/>
      <c r="F175" s="20"/>
      <c r="G175" s="10"/>
      <c r="H175" s="25"/>
      <c r="I175" s="10"/>
      <c r="J175" s="10"/>
      <c r="K175" s="10"/>
      <c r="L175" s="10"/>
      <c r="M175" s="10"/>
      <c r="N175" s="26"/>
      <c r="O175" s="10"/>
      <c r="P175" s="15"/>
      <c r="Q175" s="10"/>
      <c r="R175" s="10"/>
      <c r="S175" s="26"/>
      <c r="T175" s="10"/>
      <c r="U175" s="99"/>
      <c r="V175" s="67"/>
      <c r="W175" s="10"/>
      <c r="X175" s="25"/>
      <c r="Y175" s="10"/>
      <c r="Z175" s="10"/>
      <c r="AA175" s="10"/>
      <c r="AB175" s="10"/>
      <c r="AC175" s="10"/>
      <c r="AD175" s="26"/>
      <c r="AE175" s="10"/>
      <c r="AF175" s="15"/>
      <c r="AG175" s="10"/>
      <c r="AH175" s="10"/>
      <c r="AI175" s="26"/>
      <c r="AJ175" s="10"/>
      <c r="AK175" s="99"/>
      <c r="AL175" s="20"/>
      <c r="AM175" s="10"/>
      <c r="AN175" s="25"/>
      <c r="AO175" s="10"/>
      <c r="AP175" s="10"/>
      <c r="AQ175" s="10"/>
      <c r="AR175" s="10"/>
      <c r="AS175" s="10"/>
      <c r="AT175" s="26"/>
      <c r="AU175" s="10"/>
      <c r="AV175" s="15"/>
      <c r="AW175" s="10"/>
      <c r="AX175" s="10"/>
      <c r="AY175" s="26"/>
      <c r="AZ175" s="10"/>
      <c r="BA175" s="99"/>
      <c r="BB175" s="20"/>
      <c r="BC175" s="10"/>
      <c r="BD175" s="25"/>
      <c r="BE175" s="10"/>
      <c r="BF175" s="10"/>
      <c r="BG175" s="10"/>
      <c r="BH175" s="10"/>
      <c r="BI175" s="10"/>
      <c r="BJ175" s="26"/>
      <c r="BK175" s="10"/>
      <c r="BL175" s="15"/>
      <c r="BM175" s="10"/>
      <c r="BN175" s="10"/>
      <c r="BO175" s="26"/>
      <c r="BP175" s="10"/>
      <c r="BQ175" s="99"/>
      <c r="BR175" s="20"/>
      <c r="BS175" s="10"/>
      <c r="BT175" s="25"/>
      <c r="BU175" s="10"/>
      <c r="BV175" s="10"/>
      <c r="BW175" s="10"/>
      <c r="BX175" s="10"/>
      <c r="BY175" s="10"/>
      <c r="BZ175" s="26"/>
      <c r="CA175" s="10"/>
      <c r="CB175" s="15"/>
      <c r="CC175" s="10"/>
      <c r="CD175" s="10"/>
      <c r="CE175" s="26"/>
      <c r="CF175" s="10"/>
      <c r="CG175" s="99"/>
      <c r="CH175" s="20"/>
      <c r="CI175" s="10"/>
      <c r="CJ175" s="25"/>
      <c r="CK175" s="10"/>
      <c r="CL175" s="10"/>
      <c r="CM175" s="10"/>
      <c r="CN175" s="10"/>
      <c r="CO175" s="10"/>
      <c r="CP175" s="26"/>
      <c r="CQ175" s="10"/>
      <c r="CR175" s="15"/>
      <c r="CS175" s="10"/>
      <c r="CT175" s="10"/>
      <c r="CU175" s="26"/>
      <c r="CV175" s="10"/>
      <c r="CW175" s="99"/>
      <c r="CX175" s="20"/>
      <c r="CY175" s="10"/>
      <c r="CZ175" s="25"/>
      <c r="DA175" s="10"/>
      <c r="DB175" s="10"/>
      <c r="DC175" s="10"/>
      <c r="DD175" s="10"/>
      <c r="DE175" s="10"/>
      <c r="DF175" s="26"/>
      <c r="DG175" s="10"/>
      <c r="DH175" s="15"/>
      <c r="DI175" s="10"/>
      <c r="DJ175" s="10"/>
      <c r="DK175" s="26"/>
      <c r="DL175" s="10"/>
      <c r="DM175" s="99"/>
      <c r="DN175" s="20"/>
      <c r="DO175" s="10"/>
      <c r="DP175" s="25"/>
      <c r="DQ175" s="10"/>
      <c r="DR175" s="10"/>
      <c r="DS175" s="10"/>
      <c r="DT175" s="10"/>
      <c r="DU175" s="10"/>
      <c r="DV175" s="26"/>
      <c r="DW175" s="10"/>
      <c r="DX175" s="15"/>
      <c r="DY175" s="10"/>
      <c r="DZ175" s="10"/>
      <c r="EA175" s="26"/>
      <c r="EB175" s="10"/>
      <c r="EC175" s="10"/>
      <c r="ED175" s="20"/>
      <c r="EE175" s="10"/>
      <c r="EF175" s="25"/>
      <c r="EG175" s="10"/>
      <c r="EH175" s="10"/>
      <c r="EI175" s="10"/>
      <c r="EJ175" s="10"/>
      <c r="EK175" s="10"/>
      <c r="EL175" s="26"/>
      <c r="EM175" s="10"/>
      <c r="EN175" s="15"/>
      <c r="EO175" s="10"/>
      <c r="EP175" s="10"/>
      <c r="EQ175" s="26"/>
      <c r="ER175" s="10"/>
      <c r="ES175" s="99"/>
      <c r="ET175" s="20"/>
      <c r="EU175" s="10"/>
      <c r="EV175" s="25"/>
      <c r="EW175" s="10"/>
      <c r="EX175" s="10"/>
      <c r="EY175" s="10"/>
      <c r="EZ175" s="10"/>
      <c r="FA175" s="10"/>
      <c r="FB175" s="26"/>
      <c r="FC175" s="10"/>
      <c r="FD175" s="15"/>
      <c r="FE175" s="10"/>
      <c r="FF175" s="10"/>
      <c r="FG175" s="26"/>
      <c r="FH175" s="10"/>
      <c r="FI175" s="99"/>
      <c r="FJ175" s="20"/>
      <c r="FK175" s="37"/>
    </row>
    <row r="176" spans="1:167" x14ac:dyDescent="0.25">
      <c r="A176" s="90"/>
      <c r="B176" s="10"/>
      <c r="C176" s="21"/>
      <c r="D176" s="20"/>
      <c r="E176" s="10"/>
      <c r="F176" s="20"/>
      <c r="G176" s="10"/>
      <c r="H176" s="25"/>
      <c r="I176" s="10"/>
      <c r="J176" s="10"/>
      <c r="K176" s="10"/>
      <c r="L176" s="10"/>
      <c r="M176" s="10"/>
      <c r="N176" s="26"/>
      <c r="O176" s="10"/>
      <c r="P176" s="15"/>
      <c r="Q176" s="10"/>
      <c r="R176" s="10"/>
      <c r="S176" s="26"/>
      <c r="T176" s="10"/>
      <c r="U176" s="99"/>
      <c r="V176" s="67"/>
      <c r="W176" s="10"/>
      <c r="X176" s="25"/>
      <c r="Y176" s="10"/>
      <c r="Z176" s="10"/>
      <c r="AA176" s="10"/>
      <c r="AB176" s="10"/>
      <c r="AC176" s="10"/>
      <c r="AD176" s="26"/>
      <c r="AE176" s="10"/>
      <c r="AF176" s="15"/>
      <c r="AG176" s="10"/>
      <c r="AH176" s="10"/>
      <c r="AI176" s="26"/>
      <c r="AJ176" s="10"/>
      <c r="AK176" s="99"/>
      <c r="AL176" s="20"/>
      <c r="AM176" s="10"/>
      <c r="AN176" s="25"/>
      <c r="AO176" s="10"/>
      <c r="AP176" s="10"/>
      <c r="AQ176" s="10"/>
      <c r="AR176" s="10"/>
      <c r="AS176" s="10"/>
      <c r="AT176" s="26"/>
      <c r="AU176" s="10"/>
      <c r="AV176" s="15"/>
      <c r="AW176" s="10"/>
      <c r="AX176" s="10"/>
      <c r="AY176" s="26"/>
      <c r="AZ176" s="10"/>
      <c r="BA176" s="99"/>
      <c r="BB176" s="20"/>
      <c r="BC176" s="10"/>
      <c r="BD176" s="25"/>
      <c r="BE176" s="10"/>
      <c r="BF176" s="10"/>
      <c r="BG176" s="10"/>
      <c r="BH176" s="10"/>
      <c r="BI176" s="10"/>
      <c r="BJ176" s="26"/>
      <c r="BK176" s="10"/>
      <c r="BL176" s="15"/>
      <c r="BM176" s="10"/>
      <c r="BN176" s="10"/>
      <c r="BO176" s="26"/>
      <c r="BP176" s="10"/>
      <c r="BQ176" s="99"/>
      <c r="BR176" s="20"/>
      <c r="BS176" s="10"/>
      <c r="BT176" s="25"/>
      <c r="BU176" s="10"/>
      <c r="BV176" s="10"/>
      <c r="BW176" s="10"/>
      <c r="BX176" s="10"/>
      <c r="BY176" s="10"/>
      <c r="BZ176" s="26"/>
      <c r="CA176" s="10"/>
      <c r="CB176" s="15"/>
      <c r="CC176" s="10"/>
      <c r="CD176" s="10"/>
      <c r="CE176" s="26"/>
      <c r="CF176" s="10"/>
      <c r="CG176" s="99"/>
      <c r="CH176" s="20"/>
      <c r="CI176" s="10"/>
      <c r="CJ176" s="25"/>
      <c r="CK176" s="10"/>
      <c r="CL176" s="10"/>
      <c r="CM176" s="10"/>
      <c r="CN176" s="10"/>
      <c r="CO176" s="10"/>
      <c r="CP176" s="26"/>
      <c r="CQ176" s="10"/>
      <c r="CR176" s="15"/>
      <c r="CS176" s="10"/>
      <c r="CT176" s="10"/>
      <c r="CU176" s="26"/>
      <c r="CV176" s="10"/>
      <c r="CW176" s="99"/>
      <c r="CX176" s="20"/>
      <c r="CY176" s="10"/>
      <c r="CZ176" s="25"/>
      <c r="DA176" s="10"/>
      <c r="DB176" s="10"/>
      <c r="DC176" s="10"/>
      <c r="DD176" s="10"/>
      <c r="DE176" s="10"/>
      <c r="DF176" s="26"/>
      <c r="DG176" s="10"/>
      <c r="DH176" s="15"/>
      <c r="DI176" s="10"/>
      <c r="DJ176" s="10"/>
      <c r="DK176" s="26"/>
      <c r="DL176" s="10"/>
      <c r="DM176" s="99"/>
      <c r="DN176" s="20"/>
      <c r="DO176" s="10"/>
      <c r="DP176" s="25"/>
      <c r="DQ176" s="10"/>
      <c r="DR176" s="10"/>
      <c r="DS176" s="10"/>
      <c r="DT176" s="10"/>
      <c r="DU176" s="10"/>
      <c r="DV176" s="26"/>
      <c r="DW176" s="10"/>
      <c r="DX176" s="15"/>
      <c r="DY176" s="10"/>
      <c r="DZ176" s="10"/>
      <c r="EA176" s="26"/>
      <c r="EB176" s="10"/>
      <c r="EC176" s="10"/>
      <c r="ED176" s="20"/>
      <c r="EE176" s="10"/>
      <c r="EF176" s="25"/>
      <c r="EG176" s="10"/>
      <c r="EH176" s="10"/>
      <c r="EI176" s="10"/>
      <c r="EJ176" s="10"/>
      <c r="EK176" s="10"/>
      <c r="EL176" s="26"/>
      <c r="EM176" s="10"/>
      <c r="EN176" s="15"/>
      <c r="EO176" s="10"/>
      <c r="EP176" s="10"/>
      <c r="EQ176" s="26"/>
      <c r="ER176" s="10"/>
      <c r="ES176" s="99"/>
      <c r="ET176" s="20"/>
      <c r="EU176" s="10"/>
      <c r="EV176" s="25"/>
      <c r="EW176" s="10"/>
      <c r="EX176" s="10"/>
      <c r="EY176" s="10"/>
      <c r="EZ176" s="10"/>
      <c r="FA176" s="10"/>
      <c r="FB176" s="26"/>
      <c r="FC176" s="10"/>
      <c r="FD176" s="15"/>
      <c r="FE176" s="10"/>
      <c r="FF176" s="10"/>
      <c r="FG176" s="26"/>
      <c r="FH176" s="10"/>
      <c r="FI176" s="99"/>
      <c r="FJ176" s="20"/>
      <c r="FK176" s="37"/>
    </row>
    <row r="177" spans="1:167" x14ac:dyDescent="0.25">
      <c r="A177" s="90"/>
      <c r="B177" s="10"/>
      <c r="C177" s="21"/>
      <c r="D177" s="20"/>
      <c r="E177" s="10"/>
      <c r="F177" s="20"/>
      <c r="G177" s="10"/>
      <c r="H177" s="25"/>
      <c r="I177" s="10"/>
      <c r="J177" s="10"/>
      <c r="K177" s="10"/>
      <c r="L177" s="10"/>
      <c r="M177" s="10"/>
      <c r="N177" s="26"/>
      <c r="O177" s="10"/>
      <c r="P177" s="15"/>
      <c r="Q177" s="10"/>
      <c r="R177" s="10"/>
      <c r="S177" s="26"/>
      <c r="T177" s="10"/>
      <c r="U177" s="99"/>
      <c r="V177" s="67"/>
      <c r="W177" s="10"/>
      <c r="X177" s="25"/>
      <c r="Y177" s="10"/>
      <c r="Z177" s="10"/>
      <c r="AA177" s="10"/>
      <c r="AB177" s="10"/>
      <c r="AC177" s="10"/>
      <c r="AD177" s="26"/>
      <c r="AE177" s="10"/>
      <c r="AF177" s="15"/>
      <c r="AG177" s="10"/>
      <c r="AH177" s="10"/>
      <c r="AI177" s="26"/>
      <c r="AJ177" s="10"/>
      <c r="AK177" s="99"/>
      <c r="AL177" s="20"/>
      <c r="AM177" s="10"/>
      <c r="AN177" s="25"/>
      <c r="AO177" s="10"/>
      <c r="AP177" s="10"/>
      <c r="AQ177" s="10"/>
      <c r="AR177" s="10"/>
      <c r="AS177" s="10"/>
      <c r="AT177" s="26"/>
      <c r="AU177" s="10"/>
      <c r="AV177" s="15"/>
      <c r="AW177" s="10"/>
      <c r="AX177" s="10"/>
      <c r="AY177" s="26"/>
      <c r="AZ177" s="10"/>
      <c r="BA177" s="99"/>
      <c r="BB177" s="20"/>
      <c r="BC177" s="10"/>
      <c r="BD177" s="25"/>
      <c r="BE177" s="10"/>
      <c r="BF177" s="10"/>
      <c r="BG177" s="10"/>
      <c r="BH177" s="10"/>
      <c r="BI177" s="10"/>
      <c r="BJ177" s="26"/>
      <c r="BK177" s="10"/>
      <c r="BL177" s="15"/>
      <c r="BM177" s="10"/>
      <c r="BN177" s="10"/>
      <c r="BO177" s="26"/>
      <c r="BP177" s="10"/>
      <c r="BQ177" s="99"/>
      <c r="BR177" s="20"/>
      <c r="BS177" s="10"/>
      <c r="BT177" s="25"/>
      <c r="BU177" s="10"/>
      <c r="BV177" s="10"/>
      <c r="BW177" s="10"/>
      <c r="BX177" s="10"/>
      <c r="BY177" s="10"/>
      <c r="BZ177" s="26"/>
      <c r="CA177" s="10"/>
      <c r="CB177" s="15"/>
      <c r="CC177" s="10"/>
      <c r="CD177" s="10"/>
      <c r="CE177" s="26"/>
      <c r="CF177" s="10"/>
      <c r="CG177" s="99"/>
      <c r="CH177" s="20"/>
      <c r="CI177" s="10"/>
      <c r="CJ177" s="25"/>
      <c r="CK177" s="10"/>
      <c r="CL177" s="10"/>
      <c r="CM177" s="10"/>
      <c r="CN177" s="10"/>
      <c r="CO177" s="10"/>
      <c r="CP177" s="26"/>
      <c r="CQ177" s="10"/>
      <c r="CR177" s="15"/>
      <c r="CS177" s="10"/>
      <c r="CT177" s="10"/>
      <c r="CU177" s="26"/>
      <c r="CV177" s="10"/>
      <c r="CW177" s="99"/>
      <c r="CX177" s="20"/>
      <c r="CY177" s="10"/>
      <c r="CZ177" s="25"/>
      <c r="DA177" s="10"/>
      <c r="DB177" s="10"/>
      <c r="DC177" s="10"/>
      <c r="DD177" s="10"/>
      <c r="DE177" s="10"/>
      <c r="DF177" s="26"/>
      <c r="DG177" s="10"/>
      <c r="DH177" s="15"/>
      <c r="DI177" s="10"/>
      <c r="DJ177" s="10"/>
      <c r="DK177" s="26"/>
      <c r="DL177" s="10"/>
      <c r="DM177" s="99"/>
      <c r="DN177" s="20"/>
      <c r="DO177" s="10"/>
      <c r="DP177" s="25"/>
      <c r="DQ177" s="10"/>
      <c r="DR177" s="10"/>
      <c r="DS177" s="10"/>
      <c r="DT177" s="10"/>
      <c r="DU177" s="10"/>
      <c r="DV177" s="26"/>
      <c r="DW177" s="10"/>
      <c r="DX177" s="15"/>
      <c r="DY177" s="10"/>
      <c r="DZ177" s="10"/>
      <c r="EA177" s="26"/>
      <c r="EB177" s="10"/>
      <c r="EC177" s="10"/>
      <c r="ED177" s="20"/>
      <c r="EE177" s="10"/>
      <c r="EF177" s="25"/>
      <c r="EG177" s="10"/>
      <c r="EH177" s="10"/>
      <c r="EI177" s="10"/>
      <c r="EJ177" s="10"/>
      <c r="EK177" s="10"/>
      <c r="EL177" s="26"/>
      <c r="EM177" s="10"/>
      <c r="EN177" s="15"/>
      <c r="EO177" s="10"/>
      <c r="EP177" s="10"/>
      <c r="EQ177" s="26"/>
      <c r="ER177" s="10"/>
      <c r="ES177" s="99"/>
      <c r="ET177" s="20"/>
      <c r="EU177" s="10"/>
      <c r="EV177" s="25"/>
      <c r="EW177" s="10"/>
      <c r="EX177" s="10"/>
      <c r="EY177" s="10"/>
      <c r="EZ177" s="10"/>
      <c r="FA177" s="10"/>
      <c r="FB177" s="26"/>
      <c r="FC177" s="10"/>
      <c r="FD177" s="15"/>
      <c r="FE177" s="10"/>
      <c r="FF177" s="10"/>
      <c r="FG177" s="26"/>
      <c r="FH177" s="10"/>
      <c r="FI177" s="99"/>
      <c r="FJ177" s="20"/>
      <c r="FK177" s="37"/>
    </row>
    <row r="178" spans="1:167" x14ac:dyDescent="0.25">
      <c r="A178" s="90"/>
      <c r="B178" s="10"/>
      <c r="C178" s="21"/>
      <c r="D178" s="20"/>
      <c r="E178" s="10"/>
      <c r="F178" s="20"/>
      <c r="G178" s="10"/>
      <c r="H178" s="25"/>
      <c r="I178" s="10"/>
      <c r="J178" s="10"/>
      <c r="K178" s="10"/>
      <c r="L178" s="10"/>
      <c r="M178" s="10"/>
      <c r="N178" s="26"/>
      <c r="O178" s="10"/>
      <c r="P178" s="15"/>
      <c r="Q178" s="10"/>
      <c r="R178" s="10"/>
      <c r="S178" s="26"/>
      <c r="T178" s="10"/>
      <c r="U178" s="99"/>
      <c r="V178" s="67"/>
      <c r="W178" s="10"/>
      <c r="X178" s="25"/>
      <c r="Y178" s="10"/>
      <c r="Z178" s="10"/>
      <c r="AA178" s="10"/>
      <c r="AB178" s="10"/>
      <c r="AC178" s="10"/>
      <c r="AD178" s="26"/>
      <c r="AE178" s="10"/>
      <c r="AF178" s="15"/>
      <c r="AG178" s="10"/>
      <c r="AH178" s="10"/>
      <c r="AI178" s="26"/>
      <c r="AJ178" s="10"/>
      <c r="AK178" s="99"/>
      <c r="AL178" s="20"/>
      <c r="AM178" s="10"/>
      <c r="AN178" s="25"/>
      <c r="AO178" s="10"/>
      <c r="AP178" s="10"/>
      <c r="AQ178" s="10"/>
      <c r="AR178" s="10"/>
      <c r="AS178" s="10"/>
      <c r="AT178" s="26"/>
      <c r="AU178" s="10"/>
      <c r="AV178" s="15"/>
      <c r="AW178" s="10"/>
      <c r="AX178" s="10"/>
      <c r="AY178" s="26"/>
      <c r="AZ178" s="10"/>
      <c r="BA178" s="99"/>
      <c r="BB178" s="20"/>
      <c r="BC178" s="10"/>
      <c r="BD178" s="25"/>
      <c r="BE178" s="10"/>
      <c r="BF178" s="10"/>
      <c r="BG178" s="10"/>
      <c r="BH178" s="10"/>
      <c r="BI178" s="10"/>
      <c r="BJ178" s="26"/>
      <c r="BK178" s="10"/>
      <c r="BL178" s="15"/>
      <c r="BM178" s="10"/>
      <c r="BN178" s="10"/>
      <c r="BO178" s="26"/>
      <c r="BP178" s="10"/>
      <c r="BQ178" s="99"/>
      <c r="BR178" s="20"/>
      <c r="BS178" s="10"/>
      <c r="BT178" s="25"/>
      <c r="BU178" s="10"/>
      <c r="BV178" s="10"/>
      <c r="BW178" s="10"/>
      <c r="BX178" s="10"/>
      <c r="BY178" s="10"/>
      <c r="BZ178" s="26"/>
      <c r="CA178" s="10"/>
      <c r="CB178" s="15"/>
      <c r="CC178" s="10"/>
      <c r="CD178" s="10"/>
      <c r="CE178" s="26"/>
      <c r="CF178" s="10"/>
      <c r="CG178" s="99"/>
      <c r="CH178" s="20"/>
      <c r="CI178" s="10"/>
      <c r="CJ178" s="25"/>
      <c r="CK178" s="10"/>
      <c r="CL178" s="10"/>
      <c r="CM178" s="10"/>
      <c r="CN178" s="10"/>
      <c r="CO178" s="10"/>
      <c r="CP178" s="26"/>
      <c r="CQ178" s="10"/>
      <c r="CR178" s="15"/>
      <c r="CS178" s="10"/>
      <c r="CT178" s="10"/>
      <c r="CU178" s="26"/>
      <c r="CV178" s="10"/>
      <c r="CW178" s="99"/>
      <c r="CX178" s="20"/>
      <c r="CY178" s="10"/>
      <c r="CZ178" s="25"/>
      <c r="DA178" s="10"/>
      <c r="DB178" s="10"/>
      <c r="DC178" s="10"/>
      <c r="DD178" s="10"/>
      <c r="DE178" s="10"/>
      <c r="DF178" s="26"/>
      <c r="DG178" s="10"/>
      <c r="DH178" s="15"/>
      <c r="DI178" s="10"/>
      <c r="DJ178" s="10"/>
      <c r="DK178" s="26"/>
      <c r="DL178" s="10"/>
      <c r="DM178" s="99"/>
      <c r="DN178" s="20"/>
      <c r="DO178" s="10"/>
      <c r="DP178" s="25"/>
      <c r="DQ178" s="10"/>
      <c r="DR178" s="10"/>
      <c r="DS178" s="10"/>
      <c r="DT178" s="10"/>
      <c r="DU178" s="10"/>
      <c r="DV178" s="26"/>
      <c r="DW178" s="10"/>
      <c r="DX178" s="15"/>
      <c r="DY178" s="10"/>
      <c r="DZ178" s="10"/>
      <c r="EA178" s="26"/>
      <c r="EB178" s="10"/>
      <c r="EC178" s="10"/>
      <c r="ED178" s="20"/>
      <c r="EE178" s="10"/>
      <c r="EF178" s="25"/>
      <c r="EG178" s="10"/>
      <c r="EH178" s="10"/>
      <c r="EI178" s="10"/>
      <c r="EJ178" s="10"/>
      <c r="EK178" s="10"/>
      <c r="EL178" s="26"/>
      <c r="EM178" s="10"/>
      <c r="EN178" s="15"/>
      <c r="EO178" s="10"/>
      <c r="EP178" s="10"/>
      <c r="EQ178" s="26"/>
      <c r="ER178" s="10"/>
      <c r="ES178" s="99"/>
      <c r="ET178" s="20"/>
      <c r="EU178" s="10"/>
      <c r="EV178" s="25"/>
      <c r="EW178" s="10"/>
      <c r="EX178" s="10"/>
      <c r="EY178" s="10"/>
      <c r="EZ178" s="10"/>
      <c r="FA178" s="10"/>
      <c r="FB178" s="26"/>
      <c r="FC178" s="10"/>
      <c r="FD178" s="15"/>
      <c r="FE178" s="10"/>
      <c r="FF178" s="10"/>
      <c r="FG178" s="26"/>
      <c r="FH178" s="10"/>
      <c r="FI178" s="99"/>
      <c r="FJ178" s="20"/>
      <c r="FK178" s="37"/>
    </row>
    <row r="179" spans="1:167" x14ac:dyDescent="0.25">
      <c r="A179" s="90"/>
      <c r="B179" s="10"/>
      <c r="C179" s="21"/>
      <c r="D179" s="20"/>
      <c r="E179" s="10"/>
      <c r="F179" s="20"/>
      <c r="G179" s="10"/>
      <c r="H179" s="25"/>
      <c r="I179" s="10"/>
      <c r="J179" s="10"/>
      <c r="K179" s="10"/>
      <c r="L179" s="10"/>
      <c r="M179" s="10"/>
      <c r="N179" s="26"/>
      <c r="O179" s="10"/>
      <c r="P179" s="15"/>
      <c r="Q179" s="10"/>
      <c r="R179" s="10"/>
      <c r="S179" s="26"/>
      <c r="T179" s="10"/>
      <c r="U179" s="99"/>
      <c r="V179" s="67"/>
      <c r="W179" s="10"/>
      <c r="X179" s="25"/>
      <c r="Y179" s="10"/>
      <c r="Z179" s="10"/>
      <c r="AA179" s="10"/>
      <c r="AB179" s="10"/>
      <c r="AC179" s="10"/>
      <c r="AD179" s="26"/>
      <c r="AE179" s="10"/>
      <c r="AF179" s="15"/>
      <c r="AG179" s="10"/>
      <c r="AH179" s="10"/>
      <c r="AI179" s="26"/>
      <c r="AJ179" s="10"/>
      <c r="AK179" s="99"/>
      <c r="AL179" s="20"/>
      <c r="AM179" s="10"/>
      <c r="AN179" s="25"/>
      <c r="AO179" s="10"/>
      <c r="AP179" s="10"/>
      <c r="AQ179" s="10"/>
      <c r="AR179" s="10"/>
      <c r="AS179" s="10"/>
      <c r="AT179" s="26"/>
      <c r="AU179" s="10"/>
      <c r="AV179" s="15"/>
      <c r="AW179" s="10"/>
      <c r="AX179" s="10"/>
      <c r="AY179" s="26"/>
      <c r="AZ179" s="10"/>
      <c r="BA179" s="99"/>
      <c r="BB179" s="20"/>
      <c r="BC179" s="10"/>
      <c r="BD179" s="25"/>
      <c r="BE179" s="10"/>
      <c r="BF179" s="10"/>
      <c r="BG179" s="10"/>
      <c r="BH179" s="10"/>
      <c r="BI179" s="10"/>
      <c r="BJ179" s="26"/>
      <c r="BK179" s="10"/>
      <c r="BL179" s="15"/>
      <c r="BM179" s="10"/>
      <c r="BN179" s="10"/>
      <c r="BO179" s="26"/>
      <c r="BP179" s="10"/>
      <c r="BQ179" s="99"/>
      <c r="BR179" s="20"/>
      <c r="BS179" s="10"/>
      <c r="BT179" s="25"/>
      <c r="BU179" s="10"/>
      <c r="BV179" s="10"/>
      <c r="BW179" s="10"/>
      <c r="BX179" s="10"/>
      <c r="BY179" s="10"/>
      <c r="BZ179" s="26"/>
      <c r="CA179" s="10"/>
      <c r="CB179" s="15"/>
      <c r="CC179" s="10"/>
      <c r="CD179" s="10"/>
      <c r="CE179" s="26"/>
      <c r="CF179" s="10"/>
      <c r="CG179" s="99"/>
      <c r="CH179" s="20"/>
      <c r="CI179" s="10"/>
      <c r="CJ179" s="25"/>
      <c r="CK179" s="10"/>
      <c r="CL179" s="10"/>
      <c r="CM179" s="10"/>
      <c r="CN179" s="10"/>
      <c r="CO179" s="10"/>
      <c r="CP179" s="26"/>
      <c r="CQ179" s="10"/>
      <c r="CR179" s="15"/>
      <c r="CS179" s="10"/>
      <c r="CT179" s="10"/>
      <c r="CU179" s="26"/>
      <c r="CV179" s="10"/>
      <c r="CW179" s="99"/>
      <c r="CX179" s="20"/>
      <c r="CY179" s="10"/>
      <c r="CZ179" s="25"/>
      <c r="DA179" s="10"/>
      <c r="DB179" s="10"/>
      <c r="DC179" s="10"/>
      <c r="DD179" s="10"/>
      <c r="DE179" s="10"/>
      <c r="DF179" s="26"/>
      <c r="DG179" s="10"/>
      <c r="DH179" s="15"/>
      <c r="DI179" s="10"/>
      <c r="DJ179" s="10"/>
      <c r="DK179" s="26"/>
      <c r="DL179" s="10"/>
      <c r="DM179" s="99"/>
      <c r="DN179" s="20"/>
      <c r="DO179" s="10"/>
      <c r="DP179" s="25"/>
      <c r="DQ179" s="10"/>
      <c r="DR179" s="10"/>
      <c r="DS179" s="10"/>
      <c r="DT179" s="10"/>
      <c r="DU179" s="10"/>
      <c r="DV179" s="26"/>
      <c r="DW179" s="10"/>
      <c r="DX179" s="15"/>
      <c r="DY179" s="10"/>
      <c r="DZ179" s="10"/>
      <c r="EA179" s="26"/>
      <c r="EB179" s="10"/>
      <c r="EC179" s="10"/>
      <c r="ED179" s="20"/>
      <c r="EE179" s="10"/>
      <c r="EF179" s="25"/>
      <c r="EG179" s="10"/>
      <c r="EH179" s="10"/>
      <c r="EI179" s="10"/>
      <c r="EJ179" s="10"/>
      <c r="EK179" s="10"/>
      <c r="EL179" s="26"/>
      <c r="EM179" s="10"/>
      <c r="EN179" s="15"/>
      <c r="EO179" s="10"/>
      <c r="EP179" s="10"/>
      <c r="EQ179" s="26"/>
      <c r="ER179" s="10"/>
      <c r="ES179" s="99"/>
      <c r="ET179" s="20"/>
      <c r="EU179" s="10"/>
      <c r="EV179" s="25"/>
      <c r="EW179" s="10"/>
      <c r="EX179" s="10"/>
      <c r="EY179" s="10"/>
      <c r="EZ179" s="10"/>
      <c r="FA179" s="10"/>
      <c r="FB179" s="26"/>
      <c r="FC179" s="10"/>
      <c r="FD179" s="15"/>
      <c r="FE179" s="10"/>
      <c r="FF179" s="10"/>
      <c r="FG179" s="26"/>
      <c r="FH179" s="10"/>
      <c r="FI179" s="99"/>
      <c r="FJ179" s="20"/>
      <c r="FK179" s="37"/>
    </row>
    <row r="180" spans="1:167" x14ac:dyDescent="0.25">
      <c r="A180" s="90"/>
      <c r="B180" s="10"/>
      <c r="C180" s="21"/>
      <c r="D180" s="20"/>
      <c r="E180" s="10"/>
      <c r="F180" s="20"/>
      <c r="G180" s="10"/>
      <c r="H180" s="25"/>
      <c r="I180" s="10"/>
      <c r="J180" s="10"/>
      <c r="K180" s="10"/>
      <c r="L180" s="10"/>
      <c r="M180" s="10"/>
      <c r="N180" s="26"/>
      <c r="O180" s="10"/>
      <c r="P180" s="15"/>
      <c r="Q180" s="10"/>
      <c r="R180" s="10"/>
      <c r="S180" s="26"/>
      <c r="T180" s="10"/>
      <c r="U180" s="99"/>
      <c r="V180" s="67"/>
      <c r="W180" s="10"/>
      <c r="X180" s="25"/>
      <c r="Y180" s="10"/>
      <c r="Z180" s="10"/>
      <c r="AA180" s="10"/>
      <c r="AB180" s="10"/>
      <c r="AC180" s="10"/>
      <c r="AD180" s="26"/>
      <c r="AE180" s="10"/>
      <c r="AF180" s="15"/>
      <c r="AG180" s="10"/>
      <c r="AH180" s="10"/>
      <c r="AI180" s="26"/>
      <c r="AJ180" s="10"/>
      <c r="AK180" s="99"/>
      <c r="AL180" s="20"/>
      <c r="AM180" s="10"/>
      <c r="AN180" s="25"/>
      <c r="AO180" s="10"/>
      <c r="AP180" s="10"/>
      <c r="AQ180" s="10"/>
      <c r="AR180" s="10"/>
      <c r="AS180" s="10"/>
      <c r="AT180" s="26"/>
      <c r="AU180" s="10"/>
      <c r="AV180" s="15"/>
      <c r="AW180" s="10"/>
      <c r="AX180" s="10"/>
      <c r="AY180" s="26"/>
      <c r="AZ180" s="10"/>
      <c r="BA180" s="99"/>
      <c r="BB180" s="20"/>
      <c r="BC180" s="10"/>
      <c r="BD180" s="25"/>
      <c r="BE180" s="10"/>
      <c r="BF180" s="10"/>
      <c r="BG180" s="10"/>
      <c r="BH180" s="10"/>
      <c r="BI180" s="10"/>
      <c r="BJ180" s="26"/>
      <c r="BK180" s="10"/>
      <c r="BL180" s="15"/>
      <c r="BM180" s="10"/>
      <c r="BN180" s="10"/>
      <c r="BO180" s="26"/>
      <c r="BP180" s="10"/>
      <c r="BQ180" s="99"/>
      <c r="BR180" s="20"/>
      <c r="BS180" s="10"/>
      <c r="BT180" s="25"/>
      <c r="BU180" s="10"/>
      <c r="BV180" s="10"/>
      <c r="BW180" s="10"/>
      <c r="BX180" s="10"/>
      <c r="BY180" s="10"/>
      <c r="BZ180" s="26"/>
      <c r="CA180" s="10"/>
      <c r="CB180" s="15"/>
      <c r="CC180" s="10"/>
      <c r="CD180" s="10"/>
      <c r="CE180" s="26"/>
      <c r="CF180" s="10"/>
      <c r="CG180" s="99"/>
      <c r="CH180" s="20"/>
      <c r="CI180" s="10"/>
      <c r="CJ180" s="25"/>
      <c r="CK180" s="10"/>
      <c r="CL180" s="10"/>
      <c r="CM180" s="10"/>
      <c r="CN180" s="10"/>
      <c r="CO180" s="10"/>
      <c r="CP180" s="26"/>
      <c r="CQ180" s="10"/>
      <c r="CR180" s="15"/>
      <c r="CS180" s="10"/>
      <c r="CT180" s="10"/>
      <c r="CU180" s="26"/>
      <c r="CV180" s="10"/>
      <c r="CW180" s="99"/>
      <c r="CX180" s="20"/>
      <c r="CY180" s="10"/>
      <c r="CZ180" s="25"/>
      <c r="DA180" s="10"/>
      <c r="DB180" s="10"/>
      <c r="DC180" s="10"/>
      <c r="DD180" s="10"/>
      <c r="DE180" s="10"/>
      <c r="DF180" s="26"/>
      <c r="DG180" s="10"/>
      <c r="DH180" s="15"/>
      <c r="DI180" s="10"/>
      <c r="DJ180" s="10"/>
      <c r="DK180" s="26"/>
      <c r="DL180" s="10"/>
      <c r="DM180" s="99"/>
      <c r="DN180" s="20"/>
      <c r="DO180" s="10"/>
      <c r="DP180" s="25"/>
      <c r="DQ180" s="10"/>
      <c r="DR180" s="10"/>
      <c r="DS180" s="10"/>
      <c r="DT180" s="10"/>
      <c r="DU180" s="10"/>
      <c r="DV180" s="26"/>
      <c r="DW180" s="10"/>
      <c r="DX180" s="15"/>
      <c r="DY180" s="10"/>
      <c r="DZ180" s="10"/>
      <c r="EA180" s="26"/>
      <c r="EB180" s="10"/>
      <c r="EC180" s="10"/>
      <c r="ED180" s="20"/>
      <c r="EE180" s="10"/>
      <c r="EF180" s="25"/>
      <c r="EG180" s="10"/>
      <c r="EH180" s="10"/>
      <c r="EI180" s="10"/>
      <c r="EJ180" s="10"/>
      <c r="EK180" s="10"/>
      <c r="EL180" s="26"/>
      <c r="EM180" s="10"/>
      <c r="EN180" s="15"/>
      <c r="EO180" s="10"/>
      <c r="EP180" s="10"/>
      <c r="EQ180" s="26"/>
      <c r="ER180" s="10"/>
      <c r="ES180" s="99"/>
      <c r="ET180" s="20"/>
      <c r="EU180" s="10"/>
      <c r="EV180" s="25"/>
      <c r="EW180" s="10"/>
      <c r="EX180" s="10"/>
      <c r="EY180" s="10"/>
      <c r="EZ180" s="10"/>
      <c r="FA180" s="10"/>
      <c r="FB180" s="26"/>
      <c r="FC180" s="10"/>
      <c r="FD180" s="15"/>
      <c r="FE180" s="10"/>
      <c r="FF180" s="10"/>
      <c r="FG180" s="26"/>
      <c r="FH180" s="10"/>
      <c r="FI180" s="99"/>
      <c r="FJ180" s="20"/>
      <c r="FK180" s="37"/>
    </row>
    <row r="181" spans="1:167" x14ac:dyDescent="0.25">
      <c r="A181" s="90"/>
      <c r="B181" s="10"/>
      <c r="C181" s="21"/>
      <c r="D181" s="20"/>
      <c r="E181" s="10"/>
      <c r="F181" s="20"/>
      <c r="G181" s="10"/>
      <c r="H181" s="25"/>
      <c r="I181" s="10"/>
      <c r="J181" s="10"/>
      <c r="K181" s="10"/>
      <c r="L181" s="10"/>
      <c r="M181" s="10"/>
      <c r="N181" s="26"/>
      <c r="O181" s="10"/>
      <c r="P181" s="15"/>
      <c r="Q181" s="10"/>
      <c r="R181" s="10"/>
      <c r="S181" s="26"/>
      <c r="T181" s="10"/>
      <c r="U181" s="99"/>
      <c r="V181" s="67"/>
      <c r="W181" s="10"/>
      <c r="X181" s="25"/>
      <c r="Y181" s="10"/>
      <c r="Z181" s="10"/>
      <c r="AA181" s="10"/>
      <c r="AB181" s="10"/>
      <c r="AC181" s="10"/>
      <c r="AD181" s="26"/>
      <c r="AE181" s="10"/>
      <c r="AF181" s="15"/>
      <c r="AG181" s="10"/>
      <c r="AH181" s="10"/>
      <c r="AI181" s="26"/>
      <c r="AJ181" s="10"/>
      <c r="AK181" s="99"/>
      <c r="AL181" s="20"/>
      <c r="AM181" s="10"/>
      <c r="AN181" s="25"/>
      <c r="AO181" s="10"/>
      <c r="AP181" s="10"/>
      <c r="AQ181" s="10"/>
      <c r="AR181" s="10"/>
      <c r="AS181" s="10"/>
      <c r="AT181" s="26"/>
      <c r="AU181" s="10"/>
      <c r="AV181" s="15"/>
      <c r="AW181" s="10"/>
      <c r="AX181" s="10"/>
      <c r="AY181" s="26"/>
      <c r="AZ181" s="10"/>
      <c r="BA181" s="99"/>
      <c r="BB181" s="20"/>
      <c r="BC181" s="10"/>
      <c r="BD181" s="25"/>
      <c r="BE181" s="10"/>
      <c r="BF181" s="10"/>
      <c r="BG181" s="10"/>
      <c r="BH181" s="10"/>
      <c r="BI181" s="10"/>
      <c r="BJ181" s="26"/>
      <c r="BK181" s="10"/>
      <c r="BL181" s="15"/>
      <c r="BM181" s="10"/>
      <c r="BN181" s="10"/>
      <c r="BO181" s="26"/>
      <c r="BP181" s="10"/>
      <c r="BQ181" s="99"/>
      <c r="BR181" s="20"/>
      <c r="BS181" s="10"/>
      <c r="BT181" s="25"/>
      <c r="BU181" s="10"/>
      <c r="BV181" s="10"/>
      <c r="BW181" s="10"/>
      <c r="BX181" s="10"/>
      <c r="BY181" s="10"/>
      <c r="BZ181" s="26"/>
      <c r="CA181" s="10"/>
      <c r="CB181" s="15"/>
      <c r="CC181" s="10"/>
      <c r="CD181" s="10"/>
      <c r="CE181" s="26"/>
      <c r="CF181" s="10"/>
      <c r="CG181" s="99"/>
      <c r="CH181" s="20"/>
      <c r="CI181" s="10"/>
      <c r="CJ181" s="25"/>
      <c r="CK181" s="10"/>
      <c r="CL181" s="10"/>
      <c r="CM181" s="10"/>
      <c r="CN181" s="10"/>
      <c r="CO181" s="10"/>
      <c r="CP181" s="26"/>
      <c r="CQ181" s="10"/>
      <c r="CR181" s="15"/>
      <c r="CS181" s="10"/>
      <c r="CT181" s="10"/>
      <c r="CU181" s="26"/>
      <c r="CV181" s="10"/>
      <c r="CW181" s="99"/>
      <c r="CX181" s="20"/>
      <c r="CY181" s="10"/>
      <c r="CZ181" s="25"/>
      <c r="DA181" s="10"/>
      <c r="DB181" s="10"/>
      <c r="DC181" s="10"/>
      <c r="DD181" s="10"/>
      <c r="DE181" s="10"/>
      <c r="DF181" s="26"/>
      <c r="DG181" s="10"/>
      <c r="DH181" s="15"/>
      <c r="DI181" s="10"/>
      <c r="DJ181" s="10"/>
      <c r="DK181" s="26"/>
      <c r="DL181" s="10"/>
      <c r="DM181" s="99"/>
      <c r="DN181" s="20"/>
      <c r="DO181" s="10"/>
      <c r="DP181" s="25"/>
      <c r="DQ181" s="10"/>
      <c r="DR181" s="10"/>
      <c r="DS181" s="10"/>
      <c r="DT181" s="10"/>
      <c r="DU181" s="10"/>
      <c r="DV181" s="26"/>
      <c r="DW181" s="10"/>
      <c r="DX181" s="15"/>
      <c r="DY181" s="10"/>
      <c r="DZ181" s="10"/>
      <c r="EA181" s="26"/>
      <c r="EB181" s="10"/>
      <c r="EC181" s="10"/>
      <c r="ED181" s="20"/>
      <c r="EE181" s="10"/>
      <c r="EF181" s="25"/>
      <c r="EG181" s="10"/>
      <c r="EH181" s="10"/>
      <c r="EI181" s="10"/>
      <c r="EJ181" s="10"/>
      <c r="EK181" s="10"/>
      <c r="EL181" s="26"/>
      <c r="EM181" s="10"/>
      <c r="EN181" s="15"/>
      <c r="EO181" s="10"/>
      <c r="EP181" s="10"/>
      <c r="EQ181" s="26"/>
      <c r="ER181" s="10"/>
      <c r="ES181" s="99"/>
      <c r="ET181" s="20"/>
      <c r="EU181" s="10"/>
      <c r="EV181" s="25"/>
      <c r="EW181" s="10"/>
      <c r="EX181" s="10"/>
      <c r="EY181" s="10"/>
      <c r="EZ181" s="10"/>
      <c r="FA181" s="10"/>
      <c r="FB181" s="26"/>
      <c r="FC181" s="10"/>
      <c r="FD181" s="15"/>
      <c r="FE181" s="10"/>
      <c r="FF181" s="10"/>
      <c r="FG181" s="26"/>
      <c r="FH181" s="10"/>
      <c r="FI181" s="99"/>
      <c r="FJ181" s="20"/>
      <c r="FK181" s="37"/>
    </row>
    <row r="182" spans="1:167" x14ac:dyDescent="0.25">
      <c r="A182" s="90"/>
      <c r="B182" s="10"/>
      <c r="C182" s="21"/>
      <c r="D182" s="20"/>
      <c r="E182" s="10"/>
      <c r="F182" s="20"/>
      <c r="G182" s="10"/>
      <c r="H182" s="25"/>
      <c r="I182" s="10"/>
      <c r="J182" s="10"/>
      <c r="K182" s="10"/>
      <c r="L182" s="10"/>
      <c r="M182" s="10"/>
      <c r="N182" s="26"/>
      <c r="O182" s="10"/>
      <c r="P182" s="15"/>
      <c r="Q182" s="10"/>
      <c r="R182" s="10"/>
      <c r="S182" s="26"/>
      <c r="T182" s="10"/>
      <c r="U182" s="99"/>
      <c r="V182" s="67"/>
      <c r="W182" s="10"/>
      <c r="X182" s="25"/>
      <c r="Y182" s="10"/>
      <c r="Z182" s="10"/>
      <c r="AA182" s="10"/>
      <c r="AB182" s="10"/>
      <c r="AC182" s="10"/>
      <c r="AD182" s="26"/>
      <c r="AE182" s="10"/>
      <c r="AF182" s="15"/>
      <c r="AG182" s="10"/>
      <c r="AH182" s="10"/>
      <c r="AI182" s="26"/>
      <c r="AJ182" s="10"/>
      <c r="AK182" s="99"/>
      <c r="AL182" s="20"/>
      <c r="AM182" s="10"/>
      <c r="AN182" s="25"/>
      <c r="AO182" s="10"/>
      <c r="AP182" s="10"/>
      <c r="AQ182" s="10"/>
      <c r="AR182" s="10"/>
      <c r="AS182" s="10"/>
      <c r="AT182" s="26"/>
      <c r="AU182" s="10"/>
      <c r="AV182" s="15"/>
      <c r="AW182" s="10"/>
      <c r="AX182" s="10"/>
      <c r="AY182" s="26"/>
      <c r="AZ182" s="10"/>
      <c r="BA182" s="99"/>
      <c r="BB182" s="20"/>
      <c r="BC182" s="10"/>
      <c r="BD182" s="25"/>
      <c r="BE182" s="10"/>
      <c r="BF182" s="10"/>
      <c r="BG182" s="10"/>
      <c r="BH182" s="10"/>
      <c r="BI182" s="10"/>
      <c r="BJ182" s="26"/>
      <c r="BK182" s="10"/>
      <c r="BL182" s="15"/>
      <c r="BM182" s="10"/>
      <c r="BN182" s="10"/>
      <c r="BO182" s="26"/>
      <c r="BP182" s="10"/>
      <c r="BQ182" s="99"/>
      <c r="BR182" s="20"/>
      <c r="BS182" s="10"/>
      <c r="BT182" s="25"/>
      <c r="BU182" s="10"/>
      <c r="BV182" s="10"/>
      <c r="BW182" s="10"/>
      <c r="BX182" s="10"/>
      <c r="BY182" s="10"/>
      <c r="BZ182" s="26"/>
      <c r="CA182" s="10"/>
      <c r="CB182" s="15"/>
      <c r="CC182" s="10"/>
      <c r="CD182" s="10"/>
      <c r="CE182" s="26"/>
      <c r="CF182" s="10"/>
      <c r="CG182" s="99"/>
      <c r="CH182" s="20"/>
      <c r="CI182" s="10"/>
      <c r="CJ182" s="25"/>
      <c r="CK182" s="10"/>
      <c r="CL182" s="10"/>
      <c r="CM182" s="10"/>
      <c r="CN182" s="10"/>
      <c r="CO182" s="10"/>
      <c r="CP182" s="26"/>
      <c r="CQ182" s="10"/>
      <c r="CR182" s="15"/>
      <c r="CS182" s="10"/>
      <c r="CT182" s="10"/>
      <c r="CU182" s="26"/>
      <c r="CV182" s="10"/>
      <c r="CW182" s="99"/>
      <c r="CX182" s="20"/>
      <c r="CY182" s="10"/>
      <c r="CZ182" s="25"/>
      <c r="DA182" s="10"/>
      <c r="DB182" s="10"/>
      <c r="DC182" s="10"/>
      <c r="DD182" s="10"/>
      <c r="DE182" s="10"/>
      <c r="DF182" s="26"/>
      <c r="DG182" s="10"/>
      <c r="DH182" s="15"/>
      <c r="DI182" s="10"/>
      <c r="DJ182" s="10"/>
      <c r="DK182" s="26"/>
      <c r="DL182" s="10"/>
      <c r="DM182" s="99"/>
      <c r="DN182" s="20"/>
      <c r="DO182" s="10"/>
      <c r="DP182" s="25"/>
      <c r="DQ182" s="10"/>
      <c r="DR182" s="10"/>
      <c r="DS182" s="10"/>
      <c r="DT182" s="10"/>
      <c r="DU182" s="10"/>
      <c r="DV182" s="26"/>
      <c r="DW182" s="10"/>
      <c r="DX182" s="15"/>
      <c r="DY182" s="10"/>
      <c r="DZ182" s="10"/>
      <c r="EA182" s="26"/>
      <c r="EB182" s="10"/>
      <c r="EC182" s="10"/>
      <c r="ED182" s="20"/>
      <c r="EE182" s="10"/>
      <c r="EF182" s="25"/>
      <c r="EG182" s="10"/>
      <c r="EH182" s="10"/>
      <c r="EI182" s="10"/>
      <c r="EJ182" s="10"/>
      <c r="EK182" s="10"/>
      <c r="EL182" s="26"/>
      <c r="EM182" s="10"/>
      <c r="EN182" s="15"/>
      <c r="EO182" s="10"/>
      <c r="EP182" s="10"/>
      <c r="EQ182" s="26"/>
      <c r="ER182" s="10"/>
      <c r="ES182" s="99"/>
      <c r="ET182" s="20"/>
      <c r="EU182" s="10"/>
      <c r="EV182" s="25"/>
      <c r="EW182" s="10"/>
      <c r="EX182" s="10"/>
      <c r="EY182" s="10"/>
      <c r="EZ182" s="10"/>
      <c r="FA182" s="10"/>
      <c r="FB182" s="26"/>
      <c r="FC182" s="10"/>
      <c r="FD182" s="15"/>
      <c r="FE182" s="10"/>
      <c r="FF182" s="10"/>
      <c r="FG182" s="26"/>
      <c r="FH182" s="10"/>
      <c r="FI182" s="99"/>
      <c r="FJ182" s="20"/>
      <c r="FK182" s="37"/>
    </row>
    <row r="183" spans="1:167" x14ac:dyDescent="0.25">
      <c r="A183" s="90"/>
      <c r="B183" s="10"/>
      <c r="C183" s="21"/>
      <c r="D183" s="20"/>
      <c r="E183" s="10"/>
      <c r="F183" s="20"/>
      <c r="G183" s="10"/>
      <c r="H183" s="25"/>
      <c r="I183" s="10"/>
      <c r="J183" s="10"/>
      <c r="K183" s="10"/>
      <c r="L183" s="10"/>
      <c r="M183" s="10"/>
      <c r="N183" s="26"/>
      <c r="O183" s="10"/>
      <c r="P183" s="15"/>
      <c r="Q183" s="10"/>
      <c r="R183" s="10"/>
      <c r="S183" s="26"/>
      <c r="T183" s="10"/>
      <c r="U183" s="99"/>
      <c r="V183" s="67"/>
      <c r="W183" s="10"/>
      <c r="X183" s="25"/>
      <c r="Y183" s="10"/>
      <c r="Z183" s="10"/>
      <c r="AA183" s="10"/>
      <c r="AB183" s="10"/>
      <c r="AC183" s="10"/>
      <c r="AD183" s="26"/>
      <c r="AE183" s="10"/>
      <c r="AF183" s="15"/>
      <c r="AG183" s="10"/>
      <c r="AH183" s="10"/>
      <c r="AI183" s="26"/>
      <c r="AJ183" s="10"/>
      <c r="AK183" s="99"/>
      <c r="AL183" s="20"/>
      <c r="AM183" s="10"/>
      <c r="AN183" s="25"/>
      <c r="AO183" s="10"/>
      <c r="AP183" s="10"/>
      <c r="AQ183" s="10"/>
      <c r="AR183" s="10"/>
      <c r="AS183" s="10"/>
      <c r="AT183" s="26"/>
      <c r="AU183" s="10"/>
      <c r="AV183" s="15"/>
      <c r="AW183" s="10"/>
      <c r="AX183" s="10"/>
      <c r="AY183" s="26"/>
      <c r="AZ183" s="10"/>
      <c r="BA183" s="99"/>
      <c r="BB183" s="20"/>
      <c r="BC183" s="10"/>
      <c r="BD183" s="25"/>
      <c r="BE183" s="10"/>
      <c r="BF183" s="10"/>
      <c r="BG183" s="10"/>
      <c r="BH183" s="10"/>
      <c r="BI183" s="10"/>
      <c r="BJ183" s="26"/>
      <c r="BK183" s="10"/>
      <c r="BL183" s="15"/>
      <c r="BM183" s="10"/>
      <c r="BN183" s="10"/>
      <c r="BO183" s="26"/>
      <c r="BP183" s="10"/>
      <c r="BQ183" s="99"/>
      <c r="BR183" s="20"/>
      <c r="BS183" s="10"/>
      <c r="BT183" s="25"/>
      <c r="BU183" s="10"/>
      <c r="BV183" s="10"/>
      <c r="BW183" s="10"/>
      <c r="BX183" s="10"/>
      <c r="BY183" s="10"/>
      <c r="BZ183" s="26"/>
      <c r="CA183" s="10"/>
      <c r="CB183" s="15"/>
      <c r="CC183" s="10"/>
      <c r="CD183" s="10"/>
      <c r="CE183" s="26"/>
      <c r="CF183" s="10"/>
      <c r="CG183" s="99"/>
      <c r="CH183" s="20"/>
      <c r="CI183" s="10"/>
      <c r="CJ183" s="25"/>
      <c r="CK183" s="10"/>
      <c r="CL183" s="10"/>
      <c r="CM183" s="10"/>
      <c r="CN183" s="10"/>
      <c r="CO183" s="10"/>
      <c r="CP183" s="26"/>
      <c r="CQ183" s="10"/>
      <c r="CR183" s="15"/>
      <c r="CS183" s="10"/>
      <c r="CT183" s="10"/>
      <c r="CU183" s="26"/>
      <c r="CV183" s="10"/>
      <c r="CW183" s="99"/>
      <c r="CX183" s="20"/>
      <c r="CY183" s="10"/>
      <c r="CZ183" s="25"/>
      <c r="DA183" s="10"/>
      <c r="DB183" s="10"/>
      <c r="DC183" s="10"/>
      <c r="DD183" s="10"/>
      <c r="DE183" s="10"/>
      <c r="DF183" s="26"/>
      <c r="DG183" s="10"/>
      <c r="DH183" s="15"/>
      <c r="DI183" s="10"/>
      <c r="DJ183" s="10"/>
      <c r="DK183" s="26"/>
      <c r="DL183" s="10"/>
      <c r="DM183" s="99"/>
      <c r="DN183" s="20"/>
      <c r="DO183" s="10"/>
      <c r="DP183" s="25"/>
      <c r="DQ183" s="10"/>
      <c r="DR183" s="10"/>
      <c r="DS183" s="10"/>
      <c r="DT183" s="10"/>
      <c r="DU183" s="10"/>
      <c r="DV183" s="26"/>
      <c r="DW183" s="10"/>
      <c r="DX183" s="15"/>
      <c r="DY183" s="10"/>
      <c r="DZ183" s="10"/>
      <c r="EA183" s="26"/>
      <c r="EB183" s="10"/>
      <c r="EC183" s="10"/>
      <c r="ED183" s="20"/>
      <c r="EE183" s="10"/>
      <c r="EF183" s="25"/>
      <c r="EG183" s="10"/>
      <c r="EH183" s="10"/>
      <c r="EI183" s="10"/>
      <c r="EJ183" s="10"/>
      <c r="EK183" s="10"/>
      <c r="EL183" s="26"/>
      <c r="EM183" s="10"/>
      <c r="EN183" s="15"/>
      <c r="EO183" s="10"/>
      <c r="EP183" s="10"/>
      <c r="EQ183" s="26"/>
      <c r="ER183" s="10"/>
      <c r="ES183" s="99"/>
      <c r="ET183" s="20"/>
      <c r="EU183" s="10"/>
      <c r="EV183" s="25"/>
      <c r="EW183" s="10"/>
      <c r="EX183" s="10"/>
      <c r="EY183" s="10"/>
      <c r="EZ183" s="10"/>
      <c r="FA183" s="10"/>
      <c r="FB183" s="26"/>
      <c r="FC183" s="10"/>
      <c r="FD183" s="15"/>
      <c r="FE183" s="10"/>
      <c r="FF183" s="10"/>
      <c r="FG183" s="26"/>
      <c r="FH183" s="10"/>
      <c r="FI183" s="99"/>
      <c r="FJ183" s="20"/>
      <c r="FK183" s="37"/>
    </row>
    <row r="184" spans="1:167" x14ac:dyDescent="0.25">
      <c r="A184" s="90"/>
      <c r="B184" s="10"/>
      <c r="C184" s="21"/>
      <c r="D184" s="20"/>
      <c r="E184" s="10"/>
      <c r="F184" s="20"/>
      <c r="G184" s="10"/>
      <c r="H184" s="25"/>
      <c r="I184" s="10"/>
      <c r="J184" s="10"/>
      <c r="K184" s="10"/>
      <c r="L184" s="10"/>
      <c r="M184" s="10"/>
      <c r="N184" s="26"/>
      <c r="O184" s="10"/>
      <c r="P184" s="15"/>
      <c r="Q184" s="10"/>
      <c r="R184" s="10"/>
      <c r="S184" s="26"/>
      <c r="T184" s="10"/>
      <c r="U184" s="99"/>
      <c r="V184" s="67"/>
      <c r="W184" s="10"/>
      <c r="X184" s="25"/>
      <c r="Y184" s="10"/>
      <c r="Z184" s="10"/>
      <c r="AA184" s="10"/>
      <c r="AB184" s="10"/>
      <c r="AC184" s="10"/>
      <c r="AD184" s="26"/>
      <c r="AE184" s="10"/>
      <c r="AF184" s="15"/>
      <c r="AG184" s="10"/>
      <c r="AH184" s="10"/>
      <c r="AI184" s="26"/>
      <c r="AJ184" s="10"/>
      <c r="AK184" s="99"/>
      <c r="AL184" s="20"/>
      <c r="AM184" s="10"/>
      <c r="AN184" s="25"/>
      <c r="AO184" s="10"/>
      <c r="AP184" s="10"/>
      <c r="AQ184" s="10"/>
      <c r="AR184" s="10"/>
      <c r="AS184" s="10"/>
      <c r="AT184" s="26"/>
      <c r="AU184" s="10"/>
      <c r="AV184" s="15"/>
      <c r="AW184" s="10"/>
      <c r="AX184" s="10"/>
      <c r="AY184" s="26"/>
      <c r="AZ184" s="10"/>
      <c r="BA184" s="99"/>
      <c r="BB184" s="20"/>
      <c r="BC184" s="10"/>
      <c r="BD184" s="25"/>
      <c r="BE184" s="10"/>
      <c r="BF184" s="10"/>
      <c r="BG184" s="10"/>
      <c r="BH184" s="10"/>
      <c r="BI184" s="10"/>
      <c r="BJ184" s="26"/>
      <c r="BK184" s="10"/>
      <c r="BL184" s="15"/>
      <c r="BM184" s="10"/>
      <c r="BN184" s="10"/>
      <c r="BO184" s="26"/>
      <c r="BP184" s="10"/>
      <c r="BQ184" s="99"/>
      <c r="BR184" s="20"/>
      <c r="BS184" s="10"/>
      <c r="BT184" s="25"/>
      <c r="BU184" s="10"/>
      <c r="BV184" s="10"/>
      <c r="BW184" s="10"/>
      <c r="BX184" s="10"/>
      <c r="BY184" s="10"/>
      <c r="BZ184" s="26"/>
      <c r="CA184" s="10"/>
      <c r="CB184" s="15"/>
      <c r="CC184" s="10"/>
      <c r="CD184" s="10"/>
      <c r="CE184" s="26"/>
      <c r="CF184" s="10"/>
      <c r="CG184" s="99"/>
      <c r="CH184" s="20"/>
      <c r="CI184" s="10"/>
      <c r="CJ184" s="25"/>
      <c r="CK184" s="10"/>
      <c r="CL184" s="10"/>
      <c r="CM184" s="10"/>
      <c r="CN184" s="10"/>
      <c r="CO184" s="10"/>
      <c r="CP184" s="26"/>
      <c r="CQ184" s="10"/>
      <c r="CR184" s="15"/>
      <c r="CS184" s="10"/>
      <c r="CT184" s="10"/>
      <c r="CU184" s="26"/>
      <c r="CV184" s="10"/>
      <c r="CW184" s="99"/>
      <c r="CX184" s="20"/>
      <c r="CY184" s="10"/>
      <c r="CZ184" s="25"/>
      <c r="DA184" s="10"/>
      <c r="DB184" s="10"/>
      <c r="DC184" s="10"/>
      <c r="DD184" s="10"/>
      <c r="DE184" s="10"/>
      <c r="DF184" s="26"/>
      <c r="DG184" s="10"/>
      <c r="DH184" s="15"/>
      <c r="DI184" s="10"/>
      <c r="DJ184" s="10"/>
      <c r="DK184" s="26"/>
      <c r="DL184" s="10"/>
      <c r="DM184" s="99"/>
      <c r="DN184" s="20"/>
      <c r="DO184" s="10"/>
      <c r="DP184" s="25"/>
      <c r="DQ184" s="10"/>
      <c r="DR184" s="10"/>
      <c r="DS184" s="10"/>
      <c r="DT184" s="10"/>
      <c r="DU184" s="10"/>
      <c r="DV184" s="26"/>
      <c r="DW184" s="10"/>
      <c r="DX184" s="15"/>
      <c r="DY184" s="10"/>
      <c r="DZ184" s="10"/>
      <c r="EA184" s="26"/>
      <c r="EB184" s="10"/>
      <c r="EC184" s="10"/>
      <c r="ED184" s="20"/>
      <c r="EE184" s="10"/>
      <c r="EF184" s="25"/>
      <c r="EG184" s="10"/>
      <c r="EH184" s="10"/>
      <c r="EI184" s="10"/>
      <c r="EJ184" s="10"/>
      <c r="EK184" s="10"/>
      <c r="EL184" s="26"/>
      <c r="EM184" s="10"/>
      <c r="EN184" s="15"/>
      <c r="EO184" s="10"/>
      <c r="EP184" s="10"/>
      <c r="EQ184" s="26"/>
      <c r="ER184" s="10"/>
      <c r="ES184" s="99"/>
      <c r="ET184" s="20"/>
      <c r="EU184" s="10"/>
      <c r="EV184" s="25"/>
      <c r="EW184" s="10"/>
      <c r="EX184" s="10"/>
      <c r="EY184" s="10"/>
      <c r="EZ184" s="10"/>
      <c r="FA184" s="10"/>
      <c r="FB184" s="26"/>
      <c r="FC184" s="10"/>
      <c r="FD184" s="15"/>
      <c r="FE184" s="10"/>
      <c r="FF184" s="10"/>
      <c r="FG184" s="26"/>
      <c r="FH184" s="10"/>
      <c r="FI184" s="99"/>
      <c r="FJ184" s="20"/>
      <c r="FK184" s="37"/>
    </row>
    <row r="185" spans="1:167" x14ac:dyDescent="0.25">
      <c r="A185" s="90"/>
      <c r="B185" s="10"/>
      <c r="C185" s="21"/>
      <c r="D185" s="20"/>
      <c r="E185" s="10"/>
      <c r="F185" s="20"/>
      <c r="G185" s="10"/>
      <c r="H185" s="25"/>
      <c r="I185" s="10"/>
      <c r="J185" s="10"/>
      <c r="K185" s="10"/>
      <c r="L185" s="10"/>
      <c r="M185" s="10"/>
      <c r="N185" s="26"/>
      <c r="O185" s="10"/>
      <c r="P185" s="15"/>
      <c r="Q185" s="10"/>
      <c r="R185" s="10"/>
      <c r="S185" s="26"/>
      <c r="T185" s="10"/>
      <c r="U185" s="99"/>
      <c r="V185" s="67"/>
      <c r="W185" s="10"/>
      <c r="X185" s="25"/>
      <c r="Y185" s="10"/>
      <c r="Z185" s="10"/>
      <c r="AA185" s="10"/>
      <c r="AB185" s="10"/>
      <c r="AC185" s="10"/>
      <c r="AD185" s="26"/>
      <c r="AE185" s="10"/>
      <c r="AF185" s="15"/>
      <c r="AG185" s="10"/>
      <c r="AH185" s="10"/>
      <c r="AI185" s="26"/>
      <c r="AJ185" s="10"/>
      <c r="AK185" s="99"/>
      <c r="AL185" s="20"/>
      <c r="AM185" s="10"/>
      <c r="AN185" s="25"/>
      <c r="AO185" s="10"/>
      <c r="AP185" s="10"/>
      <c r="AQ185" s="10"/>
      <c r="AR185" s="10"/>
      <c r="AS185" s="10"/>
      <c r="AT185" s="26"/>
      <c r="AU185" s="10"/>
      <c r="AV185" s="15"/>
      <c r="AW185" s="10"/>
      <c r="AX185" s="10"/>
      <c r="AY185" s="26"/>
      <c r="AZ185" s="10"/>
      <c r="BA185" s="99"/>
      <c r="BB185" s="20"/>
      <c r="BC185" s="10"/>
      <c r="BD185" s="25"/>
      <c r="BE185" s="10"/>
      <c r="BF185" s="10"/>
      <c r="BG185" s="10"/>
      <c r="BH185" s="10"/>
      <c r="BI185" s="10"/>
      <c r="BJ185" s="26"/>
      <c r="BK185" s="10"/>
      <c r="BL185" s="15"/>
      <c r="BM185" s="10"/>
      <c r="BN185" s="10"/>
      <c r="BO185" s="26"/>
      <c r="BP185" s="10"/>
      <c r="BQ185" s="99"/>
      <c r="BR185" s="20"/>
      <c r="BS185" s="10"/>
      <c r="BT185" s="25"/>
      <c r="BU185" s="10"/>
      <c r="BV185" s="10"/>
      <c r="BW185" s="10"/>
      <c r="BX185" s="10"/>
      <c r="BY185" s="10"/>
      <c r="BZ185" s="26"/>
      <c r="CA185" s="10"/>
      <c r="CB185" s="15"/>
      <c r="CC185" s="10"/>
      <c r="CD185" s="10"/>
      <c r="CE185" s="26"/>
      <c r="CF185" s="10"/>
      <c r="CG185" s="99"/>
      <c r="CH185" s="20"/>
      <c r="CI185" s="10"/>
      <c r="CJ185" s="25"/>
      <c r="CK185" s="10"/>
      <c r="CL185" s="10"/>
      <c r="CM185" s="10"/>
      <c r="CN185" s="10"/>
      <c r="CO185" s="10"/>
      <c r="CP185" s="26"/>
      <c r="CQ185" s="10"/>
      <c r="CR185" s="15"/>
      <c r="CS185" s="10"/>
      <c r="CT185" s="10"/>
      <c r="CU185" s="26"/>
      <c r="CV185" s="10"/>
      <c r="CW185" s="99"/>
      <c r="CX185" s="20"/>
      <c r="CY185" s="10"/>
      <c r="CZ185" s="25"/>
      <c r="DA185" s="10"/>
      <c r="DB185" s="10"/>
      <c r="DC185" s="10"/>
      <c r="DD185" s="10"/>
      <c r="DE185" s="10"/>
      <c r="DF185" s="26"/>
      <c r="DG185" s="10"/>
      <c r="DH185" s="15"/>
      <c r="DI185" s="10"/>
      <c r="DJ185" s="10"/>
      <c r="DK185" s="26"/>
      <c r="DL185" s="10"/>
      <c r="DM185" s="99"/>
      <c r="DN185" s="20"/>
      <c r="DO185" s="10"/>
      <c r="DP185" s="25"/>
      <c r="DQ185" s="10"/>
      <c r="DR185" s="10"/>
      <c r="DS185" s="10"/>
      <c r="DT185" s="10"/>
      <c r="DU185" s="10"/>
      <c r="DV185" s="26"/>
      <c r="DW185" s="10"/>
      <c r="DX185" s="15"/>
      <c r="DY185" s="10"/>
      <c r="DZ185" s="10"/>
      <c r="EA185" s="26"/>
      <c r="EB185" s="10"/>
      <c r="EC185" s="10"/>
      <c r="ED185" s="20"/>
      <c r="EE185" s="10"/>
      <c r="EF185" s="25"/>
      <c r="EG185" s="10"/>
      <c r="EH185" s="10"/>
      <c r="EI185" s="10"/>
      <c r="EJ185" s="10"/>
      <c r="EK185" s="10"/>
      <c r="EL185" s="26"/>
      <c r="EM185" s="10"/>
      <c r="EN185" s="15"/>
      <c r="EO185" s="10"/>
      <c r="EP185" s="10"/>
      <c r="EQ185" s="26"/>
      <c r="ER185" s="10"/>
      <c r="ES185" s="99"/>
      <c r="ET185" s="20"/>
      <c r="EU185" s="10"/>
      <c r="EV185" s="25"/>
      <c r="EW185" s="10"/>
      <c r="EX185" s="10"/>
      <c r="EY185" s="10"/>
      <c r="EZ185" s="10"/>
      <c r="FA185" s="10"/>
      <c r="FB185" s="26"/>
      <c r="FC185" s="10"/>
      <c r="FD185" s="15"/>
      <c r="FE185" s="10"/>
      <c r="FF185" s="10"/>
      <c r="FG185" s="26"/>
      <c r="FH185" s="10"/>
      <c r="FI185" s="99"/>
      <c r="FJ185" s="20"/>
      <c r="FK185" s="37"/>
    </row>
    <row r="186" spans="1:167" x14ac:dyDescent="0.25">
      <c r="A186" s="90"/>
      <c r="B186" s="10"/>
      <c r="C186" s="21"/>
      <c r="D186" s="20"/>
      <c r="E186" s="10"/>
      <c r="F186" s="20"/>
      <c r="G186" s="10"/>
      <c r="H186" s="25"/>
      <c r="I186" s="10"/>
      <c r="J186" s="10"/>
      <c r="K186" s="10"/>
      <c r="L186" s="10"/>
      <c r="M186" s="10"/>
      <c r="N186" s="26"/>
      <c r="O186" s="10"/>
      <c r="P186" s="15"/>
      <c r="Q186" s="10"/>
      <c r="R186" s="10"/>
      <c r="S186" s="26"/>
      <c r="T186" s="10"/>
      <c r="U186" s="99"/>
      <c r="V186" s="67"/>
      <c r="W186" s="10"/>
      <c r="X186" s="25"/>
      <c r="Y186" s="10"/>
      <c r="Z186" s="10"/>
      <c r="AA186" s="10"/>
      <c r="AB186" s="10"/>
      <c r="AC186" s="10"/>
      <c r="AD186" s="26"/>
      <c r="AE186" s="10"/>
      <c r="AF186" s="15"/>
      <c r="AG186" s="10"/>
      <c r="AH186" s="10"/>
      <c r="AI186" s="26"/>
      <c r="AJ186" s="10"/>
      <c r="AK186" s="99"/>
      <c r="AL186" s="20"/>
      <c r="AM186" s="10"/>
      <c r="AN186" s="25"/>
      <c r="AO186" s="10"/>
      <c r="AP186" s="10"/>
      <c r="AQ186" s="10"/>
      <c r="AR186" s="10"/>
      <c r="AS186" s="10"/>
      <c r="AT186" s="26"/>
      <c r="AU186" s="10"/>
      <c r="AV186" s="15"/>
      <c r="AW186" s="10"/>
      <c r="AX186" s="10"/>
      <c r="AY186" s="26"/>
      <c r="AZ186" s="10"/>
      <c r="BA186" s="99"/>
      <c r="BB186" s="20"/>
      <c r="BC186" s="10"/>
      <c r="BD186" s="25"/>
      <c r="BE186" s="10"/>
      <c r="BF186" s="10"/>
      <c r="BG186" s="10"/>
      <c r="BH186" s="10"/>
      <c r="BI186" s="10"/>
      <c r="BJ186" s="26"/>
      <c r="BK186" s="10"/>
      <c r="BL186" s="15"/>
      <c r="BM186" s="10"/>
      <c r="BN186" s="10"/>
      <c r="BO186" s="26"/>
      <c r="BP186" s="10"/>
      <c r="BQ186" s="99"/>
      <c r="BR186" s="20"/>
      <c r="BS186" s="10"/>
      <c r="BT186" s="25"/>
      <c r="BU186" s="10"/>
      <c r="BV186" s="10"/>
      <c r="BW186" s="10"/>
      <c r="BX186" s="10"/>
      <c r="BY186" s="10"/>
      <c r="BZ186" s="26"/>
      <c r="CA186" s="10"/>
      <c r="CB186" s="15"/>
      <c r="CC186" s="10"/>
      <c r="CD186" s="10"/>
      <c r="CE186" s="26"/>
      <c r="CF186" s="10"/>
      <c r="CG186" s="99"/>
      <c r="CH186" s="20"/>
      <c r="CI186" s="10"/>
      <c r="CJ186" s="25"/>
      <c r="CK186" s="10"/>
      <c r="CL186" s="10"/>
      <c r="CM186" s="10"/>
      <c r="CN186" s="10"/>
      <c r="CO186" s="10"/>
      <c r="CP186" s="26"/>
      <c r="CQ186" s="10"/>
      <c r="CR186" s="15"/>
      <c r="CS186" s="10"/>
      <c r="CT186" s="10"/>
      <c r="CU186" s="26"/>
      <c r="CV186" s="10"/>
      <c r="CW186" s="99"/>
      <c r="CX186" s="20"/>
      <c r="CY186" s="10"/>
      <c r="CZ186" s="25"/>
      <c r="DA186" s="10"/>
      <c r="DB186" s="10"/>
      <c r="DC186" s="10"/>
      <c r="DD186" s="10"/>
      <c r="DE186" s="10"/>
      <c r="DF186" s="26"/>
      <c r="DG186" s="10"/>
      <c r="DH186" s="15"/>
      <c r="DI186" s="10"/>
      <c r="DJ186" s="10"/>
      <c r="DK186" s="26"/>
      <c r="DL186" s="10"/>
      <c r="DM186" s="99"/>
      <c r="DN186" s="20"/>
      <c r="DO186" s="10"/>
      <c r="DP186" s="25"/>
      <c r="DQ186" s="10"/>
      <c r="DR186" s="10"/>
      <c r="DS186" s="10"/>
      <c r="DT186" s="10"/>
      <c r="DU186" s="10"/>
      <c r="DV186" s="26"/>
      <c r="DW186" s="10"/>
      <c r="DX186" s="15"/>
      <c r="DY186" s="10"/>
      <c r="DZ186" s="10"/>
      <c r="EA186" s="26"/>
      <c r="EB186" s="10"/>
      <c r="EC186" s="10"/>
      <c r="ED186" s="20"/>
      <c r="EE186" s="10"/>
      <c r="EF186" s="25"/>
      <c r="EG186" s="10"/>
      <c r="EH186" s="10"/>
      <c r="EI186" s="10"/>
      <c r="EJ186" s="10"/>
      <c r="EK186" s="10"/>
      <c r="EL186" s="26"/>
      <c r="EM186" s="10"/>
      <c r="EN186" s="15"/>
      <c r="EO186" s="10"/>
      <c r="EP186" s="10"/>
      <c r="EQ186" s="26"/>
      <c r="ER186" s="10"/>
      <c r="ES186" s="99"/>
      <c r="ET186" s="20"/>
      <c r="EU186" s="10"/>
      <c r="EV186" s="25"/>
      <c r="EW186" s="10"/>
      <c r="EX186" s="10"/>
      <c r="EY186" s="10"/>
      <c r="EZ186" s="10"/>
      <c r="FA186" s="10"/>
      <c r="FB186" s="26"/>
      <c r="FC186" s="10"/>
      <c r="FD186" s="15"/>
      <c r="FE186" s="10"/>
      <c r="FF186" s="10"/>
      <c r="FG186" s="26"/>
      <c r="FH186" s="10"/>
      <c r="FI186" s="99"/>
      <c r="FJ186" s="20"/>
      <c r="FK186" s="37"/>
    </row>
    <row r="187" spans="1:167" x14ac:dyDescent="0.25">
      <c r="A187" s="90"/>
      <c r="B187" s="10"/>
      <c r="C187" s="21"/>
      <c r="D187" s="20"/>
      <c r="E187" s="10"/>
      <c r="F187" s="20"/>
      <c r="G187" s="10"/>
      <c r="H187" s="25"/>
      <c r="I187" s="10"/>
      <c r="J187" s="10"/>
      <c r="K187" s="10"/>
      <c r="L187" s="10"/>
      <c r="M187" s="10"/>
      <c r="N187" s="26"/>
      <c r="O187" s="10"/>
      <c r="P187" s="15"/>
      <c r="Q187" s="10"/>
      <c r="R187" s="10"/>
      <c r="S187" s="26"/>
      <c r="T187" s="10"/>
      <c r="U187" s="99"/>
      <c r="V187" s="67"/>
      <c r="W187" s="10"/>
      <c r="X187" s="25"/>
      <c r="Y187" s="10"/>
      <c r="Z187" s="10"/>
      <c r="AA187" s="10"/>
      <c r="AB187" s="10"/>
      <c r="AC187" s="10"/>
      <c r="AD187" s="26"/>
      <c r="AE187" s="10"/>
      <c r="AF187" s="15"/>
      <c r="AG187" s="10"/>
      <c r="AH187" s="10"/>
      <c r="AI187" s="26"/>
      <c r="AJ187" s="10"/>
      <c r="AK187" s="99"/>
      <c r="AL187" s="20"/>
      <c r="AM187" s="10"/>
      <c r="AN187" s="25"/>
      <c r="AO187" s="10"/>
      <c r="AP187" s="10"/>
      <c r="AQ187" s="10"/>
      <c r="AR187" s="10"/>
      <c r="AS187" s="10"/>
      <c r="AT187" s="26"/>
      <c r="AU187" s="10"/>
      <c r="AV187" s="15"/>
      <c r="AW187" s="10"/>
      <c r="AX187" s="10"/>
      <c r="AY187" s="26"/>
      <c r="AZ187" s="10"/>
      <c r="BA187" s="99"/>
      <c r="BB187" s="20"/>
      <c r="BC187" s="10"/>
      <c r="BD187" s="25"/>
      <c r="BE187" s="10"/>
      <c r="BF187" s="10"/>
      <c r="BG187" s="10"/>
      <c r="BH187" s="10"/>
      <c r="BI187" s="10"/>
      <c r="BJ187" s="26"/>
      <c r="BK187" s="10"/>
      <c r="BL187" s="15"/>
      <c r="BM187" s="10"/>
      <c r="BN187" s="10"/>
      <c r="BO187" s="26"/>
      <c r="BP187" s="10"/>
      <c r="BQ187" s="99"/>
      <c r="BR187" s="20"/>
      <c r="BS187" s="10"/>
      <c r="BT187" s="25"/>
      <c r="BU187" s="10"/>
      <c r="BV187" s="10"/>
      <c r="BW187" s="10"/>
      <c r="BX187" s="10"/>
      <c r="BY187" s="10"/>
      <c r="BZ187" s="26"/>
      <c r="CA187" s="10"/>
      <c r="CB187" s="15"/>
      <c r="CC187" s="10"/>
      <c r="CD187" s="10"/>
      <c r="CE187" s="26"/>
      <c r="CF187" s="10"/>
      <c r="CG187" s="99"/>
      <c r="CH187" s="20"/>
      <c r="CI187" s="10"/>
      <c r="CJ187" s="25"/>
      <c r="CK187" s="10"/>
      <c r="CL187" s="10"/>
      <c r="CM187" s="10"/>
      <c r="CN187" s="10"/>
      <c r="CO187" s="10"/>
      <c r="CP187" s="26"/>
      <c r="CQ187" s="10"/>
      <c r="CR187" s="15"/>
      <c r="CS187" s="10"/>
      <c r="CT187" s="10"/>
      <c r="CU187" s="26"/>
      <c r="CV187" s="10"/>
      <c r="CW187" s="99"/>
      <c r="CX187" s="20"/>
      <c r="CY187" s="10"/>
      <c r="CZ187" s="25"/>
      <c r="DA187" s="10"/>
      <c r="DB187" s="10"/>
      <c r="DC187" s="10"/>
      <c r="DD187" s="10"/>
      <c r="DE187" s="10"/>
      <c r="DF187" s="26"/>
      <c r="DG187" s="10"/>
      <c r="DH187" s="15"/>
      <c r="DI187" s="10"/>
      <c r="DJ187" s="10"/>
      <c r="DK187" s="26"/>
      <c r="DL187" s="10"/>
      <c r="DM187" s="99"/>
      <c r="DN187" s="20"/>
      <c r="DO187" s="10"/>
      <c r="DP187" s="25"/>
      <c r="DQ187" s="10"/>
      <c r="DR187" s="10"/>
      <c r="DS187" s="10"/>
      <c r="DT187" s="10"/>
      <c r="DU187" s="10"/>
      <c r="DV187" s="26"/>
      <c r="DW187" s="10"/>
      <c r="DX187" s="15"/>
      <c r="DY187" s="10"/>
      <c r="DZ187" s="10"/>
      <c r="EA187" s="26"/>
      <c r="EB187" s="10"/>
      <c r="EC187" s="10"/>
      <c r="ED187" s="20"/>
      <c r="EE187" s="10"/>
      <c r="EF187" s="25"/>
      <c r="EG187" s="10"/>
      <c r="EH187" s="10"/>
      <c r="EI187" s="10"/>
      <c r="EJ187" s="10"/>
      <c r="EK187" s="10"/>
      <c r="EL187" s="26"/>
      <c r="EM187" s="10"/>
      <c r="EN187" s="15"/>
      <c r="EO187" s="10"/>
      <c r="EP187" s="10"/>
      <c r="EQ187" s="26"/>
      <c r="ER187" s="10"/>
      <c r="ES187" s="99"/>
      <c r="ET187" s="20"/>
      <c r="EU187" s="10"/>
      <c r="EV187" s="25"/>
      <c r="EW187" s="10"/>
      <c r="EX187" s="10"/>
      <c r="EY187" s="10"/>
      <c r="EZ187" s="10"/>
      <c r="FA187" s="10"/>
      <c r="FB187" s="26"/>
      <c r="FC187" s="10"/>
      <c r="FD187" s="15"/>
      <c r="FE187" s="10"/>
      <c r="FF187" s="10"/>
      <c r="FG187" s="26"/>
      <c r="FH187" s="10"/>
      <c r="FI187" s="99"/>
      <c r="FJ187" s="20"/>
      <c r="FK187" s="37"/>
    </row>
    <row r="188" spans="1:167" x14ac:dyDescent="0.25">
      <c r="A188" s="90"/>
      <c r="B188" s="10"/>
      <c r="C188" s="21"/>
      <c r="D188" s="20"/>
      <c r="E188" s="10"/>
      <c r="F188" s="20"/>
      <c r="G188" s="10"/>
      <c r="H188" s="25"/>
      <c r="I188" s="10"/>
      <c r="J188" s="10"/>
      <c r="K188" s="10"/>
      <c r="L188" s="10"/>
      <c r="M188" s="10"/>
      <c r="N188" s="26"/>
      <c r="O188" s="10"/>
      <c r="P188" s="15"/>
      <c r="Q188" s="10"/>
      <c r="R188" s="10"/>
      <c r="S188" s="26"/>
      <c r="T188" s="10"/>
      <c r="U188" s="99"/>
      <c r="V188" s="67"/>
      <c r="W188" s="10"/>
      <c r="X188" s="25"/>
      <c r="Y188" s="10"/>
      <c r="Z188" s="10"/>
      <c r="AA188" s="10"/>
      <c r="AB188" s="10"/>
      <c r="AC188" s="10"/>
      <c r="AD188" s="26"/>
      <c r="AE188" s="10"/>
      <c r="AF188" s="15"/>
      <c r="AG188" s="10"/>
      <c r="AH188" s="10"/>
      <c r="AI188" s="26"/>
      <c r="AJ188" s="10"/>
      <c r="AK188" s="99"/>
      <c r="AL188" s="20"/>
      <c r="AM188" s="10"/>
      <c r="AN188" s="25"/>
      <c r="AO188" s="10"/>
      <c r="AP188" s="10"/>
      <c r="AQ188" s="10"/>
      <c r="AR188" s="10"/>
      <c r="AS188" s="10"/>
      <c r="AT188" s="26"/>
      <c r="AU188" s="10"/>
      <c r="AV188" s="15"/>
      <c r="AW188" s="10"/>
      <c r="AX188" s="10"/>
      <c r="AY188" s="26"/>
      <c r="AZ188" s="10"/>
      <c r="BA188" s="99"/>
      <c r="BB188" s="20"/>
      <c r="BC188" s="10"/>
      <c r="BD188" s="25"/>
      <c r="BE188" s="10"/>
      <c r="BF188" s="10"/>
      <c r="BG188" s="10"/>
      <c r="BH188" s="10"/>
      <c r="BI188" s="10"/>
      <c r="BJ188" s="26"/>
      <c r="BK188" s="10"/>
      <c r="BL188" s="15"/>
      <c r="BM188" s="10"/>
      <c r="BN188" s="10"/>
      <c r="BO188" s="26"/>
      <c r="BP188" s="10"/>
      <c r="BQ188" s="99"/>
      <c r="BR188" s="20"/>
      <c r="BS188" s="10"/>
      <c r="BT188" s="25"/>
      <c r="BU188" s="10"/>
      <c r="BV188" s="10"/>
      <c r="BW188" s="10"/>
      <c r="BX188" s="10"/>
      <c r="BY188" s="10"/>
      <c r="BZ188" s="26"/>
      <c r="CA188" s="10"/>
      <c r="CB188" s="15"/>
      <c r="CC188" s="10"/>
      <c r="CD188" s="10"/>
      <c r="CE188" s="26"/>
      <c r="CF188" s="10"/>
      <c r="CG188" s="99"/>
      <c r="CH188" s="20"/>
      <c r="CI188" s="10"/>
      <c r="CJ188" s="25"/>
      <c r="CK188" s="10"/>
      <c r="CL188" s="10"/>
      <c r="CM188" s="10"/>
      <c r="CN188" s="10"/>
      <c r="CO188" s="10"/>
      <c r="CP188" s="26"/>
      <c r="CQ188" s="10"/>
      <c r="CR188" s="15"/>
      <c r="CS188" s="10"/>
      <c r="CT188" s="10"/>
      <c r="CU188" s="26"/>
      <c r="CV188" s="10"/>
      <c r="CW188" s="99"/>
      <c r="CX188" s="20"/>
      <c r="CY188" s="10"/>
      <c r="CZ188" s="25"/>
      <c r="DA188" s="10"/>
      <c r="DB188" s="10"/>
      <c r="DC188" s="10"/>
      <c r="DD188" s="10"/>
      <c r="DE188" s="10"/>
      <c r="DF188" s="26"/>
      <c r="DG188" s="10"/>
      <c r="DH188" s="15"/>
      <c r="DI188" s="10"/>
      <c r="DJ188" s="10"/>
      <c r="DK188" s="26"/>
      <c r="DL188" s="10"/>
      <c r="DM188" s="99"/>
      <c r="DN188" s="20"/>
      <c r="DO188" s="10"/>
      <c r="DP188" s="25"/>
      <c r="DQ188" s="10"/>
      <c r="DR188" s="10"/>
      <c r="DS188" s="10"/>
      <c r="DT188" s="10"/>
      <c r="DU188" s="10"/>
      <c r="DV188" s="26"/>
      <c r="DW188" s="10"/>
      <c r="DX188" s="15"/>
      <c r="DY188" s="10"/>
      <c r="DZ188" s="10"/>
      <c r="EA188" s="26"/>
      <c r="EB188" s="10"/>
      <c r="EC188" s="10"/>
      <c r="ED188" s="20"/>
      <c r="EE188" s="10"/>
      <c r="EF188" s="25"/>
      <c r="EG188" s="10"/>
      <c r="EH188" s="10"/>
      <c r="EI188" s="10"/>
      <c r="EJ188" s="10"/>
      <c r="EK188" s="10"/>
      <c r="EL188" s="26"/>
      <c r="EM188" s="10"/>
      <c r="EN188" s="15"/>
      <c r="EO188" s="10"/>
      <c r="EP188" s="10"/>
      <c r="EQ188" s="26"/>
      <c r="ER188" s="10"/>
      <c r="ES188" s="99"/>
      <c r="ET188" s="20"/>
      <c r="EU188" s="10"/>
      <c r="EV188" s="25"/>
      <c r="EW188" s="10"/>
      <c r="EX188" s="10"/>
      <c r="EY188" s="10"/>
      <c r="EZ188" s="10"/>
      <c r="FA188" s="10"/>
      <c r="FB188" s="26"/>
      <c r="FC188" s="10"/>
      <c r="FD188" s="15"/>
      <c r="FE188" s="10"/>
      <c r="FF188" s="10"/>
      <c r="FG188" s="26"/>
      <c r="FH188" s="10"/>
      <c r="FI188" s="99"/>
      <c r="FJ188" s="20"/>
      <c r="FK188" s="37"/>
    </row>
    <row r="189" spans="1:167" x14ac:dyDescent="0.25">
      <c r="A189" s="90"/>
      <c r="B189" s="10"/>
      <c r="C189" s="21"/>
      <c r="D189" s="20"/>
      <c r="E189" s="10"/>
      <c r="F189" s="20"/>
      <c r="G189" s="10"/>
      <c r="H189" s="25"/>
      <c r="I189" s="10"/>
      <c r="J189" s="10"/>
      <c r="K189" s="10"/>
      <c r="L189" s="10"/>
      <c r="M189" s="10"/>
      <c r="N189" s="26"/>
      <c r="O189" s="10"/>
      <c r="P189" s="15"/>
      <c r="Q189" s="10"/>
      <c r="R189" s="10"/>
      <c r="S189" s="26"/>
      <c r="T189" s="10"/>
      <c r="U189" s="99"/>
      <c r="V189" s="67"/>
      <c r="W189" s="10"/>
      <c r="X189" s="25"/>
      <c r="Y189" s="10"/>
      <c r="Z189" s="10"/>
      <c r="AA189" s="10"/>
      <c r="AB189" s="10"/>
      <c r="AC189" s="10"/>
      <c r="AD189" s="26"/>
      <c r="AE189" s="10"/>
      <c r="AF189" s="15"/>
      <c r="AG189" s="10"/>
      <c r="AH189" s="10"/>
      <c r="AI189" s="26"/>
      <c r="AJ189" s="10"/>
      <c r="AK189" s="99"/>
      <c r="AL189" s="20"/>
      <c r="AM189" s="10"/>
      <c r="AN189" s="25"/>
      <c r="AO189" s="10"/>
      <c r="AP189" s="10"/>
      <c r="AQ189" s="10"/>
      <c r="AR189" s="10"/>
      <c r="AS189" s="10"/>
      <c r="AT189" s="26"/>
      <c r="AU189" s="10"/>
      <c r="AV189" s="15"/>
      <c r="AW189" s="10"/>
      <c r="AX189" s="10"/>
      <c r="AY189" s="26"/>
      <c r="AZ189" s="10"/>
      <c r="BA189" s="99"/>
      <c r="BB189" s="20"/>
      <c r="BC189" s="10"/>
      <c r="BD189" s="25"/>
      <c r="BE189" s="10"/>
      <c r="BF189" s="10"/>
      <c r="BG189" s="10"/>
      <c r="BH189" s="10"/>
      <c r="BI189" s="10"/>
      <c r="BJ189" s="26"/>
      <c r="BK189" s="10"/>
      <c r="BL189" s="15"/>
      <c r="BM189" s="10"/>
      <c r="BN189" s="10"/>
      <c r="BO189" s="26"/>
      <c r="BP189" s="10"/>
      <c r="BQ189" s="99"/>
      <c r="BR189" s="20"/>
      <c r="BS189" s="10"/>
      <c r="BT189" s="25"/>
      <c r="BU189" s="10"/>
      <c r="BV189" s="10"/>
      <c r="BW189" s="10"/>
      <c r="BX189" s="10"/>
      <c r="BY189" s="10"/>
      <c r="BZ189" s="26"/>
      <c r="CA189" s="10"/>
      <c r="CB189" s="15"/>
      <c r="CC189" s="10"/>
      <c r="CD189" s="10"/>
      <c r="CE189" s="26"/>
      <c r="CF189" s="10"/>
      <c r="CG189" s="99"/>
      <c r="CH189" s="20"/>
      <c r="CI189" s="10"/>
      <c r="CJ189" s="25"/>
      <c r="CK189" s="10"/>
      <c r="CL189" s="10"/>
      <c r="CM189" s="10"/>
      <c r="CN189" s="10"/>
      <c r="CO189" s="10"/>
      <c r="CP189" s="26"/>
      <c r="CQ189" s="10"/>
      <c r="CR189" s="15"/>
      <c r="CS189" s="10"/>
      <c r="CT189" s="10"/>
      <c r="CU189" s="26"/>
      <c r="CV189" s="10"/>
      <c r="CW189" s="99"/>
      <c r="CX189" s="20"/>
      <c r="CY189" s="10"/>
      <c r="CZ189" s="25"/>
      <c r="DA189" s="10"/>
      <c r="DB189" s="10"/>
      <c r="DC189" s="10"/>
      <c r="DD189" s="10"/>
      <c r="DE189" s="10"/>
      <c r="DF189" s="26"/>
      <c r="DG189" s="10"/>
      <c r="DH189" s="15"/>
      <c r="DI189" s="10"/>
      <c r="DJ189" s="10"/>
      <c r="DK189" s="26"/>
      <c r="DL189" s="10"/>
      <c r="DM189" s="99"/>
      <c r="DN189" s="20"/>
      <c r="DO189" s="10"/>
      <c r="DP189" s="25"/>
      <c r="DQ189" s="10"/>
      <c r="DR189" s="10"/>
      <c r="DS189" s="10"/>
      <c r="DT189" s="10"/>
      <c r="DU189" s="10"/>
      <c r="DV189" s="26"/>
      <c r="DW189" s="10"/>
      <c r="DX189" s="15"/>
      <c r="DY189" s="10"/>
      <c r="DZ189" s="10"/>
      <c r="EA189" s="26"/>
      <c r="EB189" s="10"/>
      <c r="EC189" s="10"/>
      <c r="ED189" s="20"/>
      <c r="EE189" s="10"/>
      <c r="EF189" s="25"/>
      <c r="EG189" s="10"/>
      <c r="EH189" s="10"/>
      <c r="EI189" s="10"/>
      <c r="EJ189" s="10"/>
      <c r="EK189" s="10"/>
      <c r="EL189" s="26"/>
      <c r="EM189" s="10"/>
      <c r="EN189" s="15"/>
      <c r="EO189" s="10"/>
      <c r="EP189" s="10"/>
      <c r="EQ189" s="26"/>
      <c r="ER189" s="10"/>
      <c r="ES189" s="99"/>
      <c r="ET189" s="20"/>
      <c r="EU189" s="10"/>
      <c r="EV189" s="25"/>
      <c r="EW189" s="10"/>
      <c r="EX189" s="10"/>
      <c r="EY189" s="10"/>
      <c r="EZ189" s="10"/>
      <c r="FA189" s="10"/>
      <c r="FB189" s="26"/>
      <c r="FC189" s="10"/>
      <c r="FD189" s="15"/>
      <c r="FE189" s="10"/>
      <c r="FF189" s="10"/>
      <c r="FG189" s="26"/>
      <c r="FH189" s="10"/>
      <c r="FI189" s="99"/>
      <c r="FJ189" s="20"/>
      <c r="FK189" s="37"/>
    </row>
    <row r="190" spans="1:167" x14ac:dyDescent="0.25">
      <c r="A190" s="90"/>
      <c r="B190" s="10"/>
      <c r="C190" s="21"/>
      <c r="D190" s="20"/>
      <c r="E190" s="10"/>
      <c r="F190" s="20"/>
      <c r="G190" s="10"/>
      <c r="H190" s="25"/>
      <c r="I190" s="10"/>
      <c r="J190" s="10"/>
      <c r="K190" s="10"/>
      <c r="L190" s="10"/>
      <c r="M190" s="10"/>
      <c r="N190" s="26"/>
      <c r="O190" s="10"/>
      <c r="P190" s="15"/>
      <c r="Q190" s="10"/>
      <c r="R190" s="10"/>
      <c r="S190" s="26"/>
      <c r="T190" s="10"/>
      <c r="U190" s="99"/>
      <c r="V190" s="67"/>
      <c r="W190" s="10"/>
      <c r="X190" s="25"/>
      <c r="Y190" s="10"/>
      <c r="Z190" s="10"/>
      <c r="AA190" s="10"/>
      <c r="AB190" s="10"/>
      <c r="AC190" s="10"/>
      <c r="AD190" s="26"/>
      <c r="AE190" s="10"/>
      <c r="AF190" s="15"/>
      <c r="AG190" s="10"/>
      <c r="AH190" s="10"/>
      <c r="AI190" s="26"/>
      <c r="AJ190" s="10"/>
      <c r="AK190" s="99"/>
      <c r="AL190" s="20"/>
      <c r="AM190" s="10"/>
      <c r="AN190" s="25"/>
      <c r="AO190" s="10"/>
      <c r="AP190" s="10"/>
      <c r="AQ190" s="10"/>
      <c r="AR190" s="10"/>
      <c r="AS190" s="10"/>
      <c r="AT190" s="26"/>
      <c r="AU190" s="10"/>
      <c r="AV190" s="15"/>
      <c r="AW190" s="10"/>
      <c r="AX190" s="10"/>
      <c r="AY190" s="26"/>
      <c r="AZ190" s="10"/>
      <c r="BA190" s="99"/>
      <c r="BB190" s="20"/>
      <c r="BC190" s="10"/>
      <c r="BD190" s="25"/>
      <c r="BE190" s="10"/>
      <c r="BF190" s="10"/>
      <c r="BG190" s="10"/>
      <c r="BH190" s="10"/>
      <c r="BI190" s="10"/>
      <c r="BJ190" s="26"/>
      <c r="BK190" s="10"/>
      <c r="BL190" s="15"/>
      <c r="BM190" s="10"/>
      <c r="BN190" s="10"/>
      <c r="BO190" s="26"/>
      <c r="BP190" s="10"/>
      <c r="BQ190" s="99"/>
      <c r="BR190" s="20"/>
      <c r="BS190" s="10"/>
      <c r="BT190" s="25"/>
      <c r="BU190" s="10"/>
      <c r="BV190" s="10"/>
      <c r="BW190" s="10"/>
      <c r="BX190" s="10"/>
      <c r="BY190" s="10"/>
      <c r="BZ190" s="26"/>
      <c r="CA190" s="10"/>
      <c r="CB190" s="15"/>
      <c r="CC190" s="10"/>
      <c r="CD190" s="10"/>
      <c r="CE190" s="26"/>
      <c r="CF190" s="10"/>
      <c r="CG190" s="99"/>
      <c r="CH190" s="20"/>
      <c r="CI190" s="10"/>
      <c r="CJ190" s="25"/>
      <c r="CK190" s="10"/>
      <c r="CL190" s="10"/>
      <c r="CM190" s="10"/>
      <c r="CN190" s="10"/>
      <c r="CO190" s="10"/>
      <c r="CP190" s="26"/>
      <c r="CQ190" s="10"/>
      <c r="CR190" s="15"/>
      <c r="CS190" s="10"/>
      <c r="CT190" s="10"/>
      <c r="CU190" s="26"/>
      <c r="CV190" s="10"/>
      <c r="CW190" s="99"/>
      <c r="CX190" s="20"/>
      <c r="CY190" s="10"/>
      <c r="CZ190" s="25"/>
      <c r="DA190" s="10"/>
      <c r="DB190" s="10"/>
      <c r="DC190" s="10"/>
      <c r="DD190" s="10"/>
      <c r="DE190" s="10"/>
      <c r="DF190" s="26"/>
      <c r="DG190" s="10"/>
      <c r="DH190" s="15"/>
      <c r="DI190" s="10"/>
      <c r="DJ190" s="10"/>
      <c r="DK190" s="26"/>
      <c r="DL190" s="10"/>
      <c r="DM190" s="99"/>
      <c r="DN190" s="20"/>
      <c r="DO190" s="10"/>
      <c r="DP190" s="25"/>
      <c r="DQ190" s="10"/>
      <c r="DR190" s="10"/>
      <c r="DS190" s="10"/>
      <c r="DT190" s="10"/>
      <c r="DU190" s="10"/>
      <c r="DV190" s="26"/>
      <c r="DW190" s="10"/>
      <c r="DX190" s="15"/>
      <c r="DY190" s="10"/>
      <c r="DZ190" s="10"/>
      <c r="EA190" s="26"/>
      <c r="EB190" s="10"/>
      <c r="EC190" s="10"/>
      <c r="ED190" s="20"/>
      <c r="EE190" s="10"/>
      <c r="EF190" s="25"/>
      <c r="EG190" s="10"/>
      <c r="EH190" s="10"/>
      <c r="EI190" s="10"/>
      <c r="EJ190" s="10"/>
      <c r="EK190" s="10"/>
      <c r="EL190" s="26"/>
      <c r="EM190" s="10"/>
      <c r="EN190" s="15"/>
      <c r="EO190" s="10"/>
      <c r="EP190" s="10"/>
      <c r="EQ190" s="26"/>
      <c r="ER190" s="10"/>
      <c r="ES190" s="99"/>
      <c r="ET190" s="20"/>
      <c r="EU190" s="10"/>
      <c r="EV190" s="25"/>
      <c r="EW190" s="10"/>
      <c r="EX190" s="10"/>
      <c r="EY190" s="10"/>
      <c r="EZ190" s="10"/>
      <c r="FA190" s="10"/>
      <c r="FB190" s="26"/>
      <c r="FC190" s="10"/>
      <c r="FD190" s="15"/>
      <c r="FE190" s="10"/>
      <c r="FF190" s="10"/>
      <c r="FG190" s="26"/>
      <c r="FH190" s="10"/>
      <c r="FI190" s="99"/>
      <c r="FJ190" s="20"/>
      <c r="FK190" s="37"/>
    </row>
    <row r="191" spans="1:167" x14ac:dyDescent="0.25">
      <c r="A191" s="90"/>
      <c r="B191" s="10"/>
      <c r="C191" s="21"/>
      <c r="D191" s="20"/>
      <c r="E191" s="10"/>
      <c r="F191" s="20"/>
      <c r="G191" s="10"/>
      <c r="H191" s="25"/>
      <c r="I191" s="10"/>
      <c r="J191" s="10"/>
      <c r="K191" s="10"/>
      <c r="L191" s="10"/>
      <c r="M191" s="10"/>
      <c r="N191" s="26"/>
      <c r="O191" s="10"/>
      <c r="P191" s="15"/>
      <c r="Q191" s="10"/>
      <c r="R191" s="10"/>
      <c r="S191" s="26"/>
      <c r="T191" s="10"/>
      <c r="U191" s="99"/>
      <c r="V191" s="67"/>
      <c r="W191" s="10"/>
      <c r="X191" s="25"/>
      <c r="Y191" s="10"/>
      <c r="Z191" s="10"/>
      <c r="AA191" s="10"/>
      <c r="AB191" s="10"/>
      <c r="AC191" s="10"/>
      <c r="AD191" s="26"/>
      <c r="AE191" s="10"/>
      <c r="AF191" s="15"/>
      <c r="AG191" s="10"/>
      <c r="AH191" s="10"/>
      <c r="AI191" s="26"/>
      <c r="AJ191" s="10"/>
      <c r="AK191" s="99"/>
      <c r="AL191" s="20"/>
      <c r="AM191" s="10"/>
      <c r="AN191" s="25"/>
      <c r="AO191" s="10"/>
      <c r="AP191" s="10"/>
      <c r="AQ191" s="10"/>
      <c r="AR191" s="10"/>
      <c r="AS191" s="10"/>
      <c r="AT191" s="26"/>
      <c r="AU191" s="10"/>
      <c r="AV191" s="15"/>
      <c r="AW191" s="10"/>
      <c r="AX191" s="10"/>
      <c r="AY191" s="26"/>
      <c r="AZ191" s="10"/>
      <c r="BA191" s="99"/>
      <c r="BB191" s="20"/>
      <c r="BC191" s="10"/>
      <c r="BD191" s="25"/>
      <c r="BE191" s="10"/>
      <c r="BF191" s="10"/>
      <c r="BG191" s="10"/>
      <c r="BH191" s="10"/>
      <c r="BI191" s="10"/>
      <c r="BJ191" s="26"/>
      <c r="BK191" s="10"/>
      <c r="BL191" s="15"/>
      <c r="BM191" s="10"/>
      <c r="BN191" s="10"/>
      <c r="BO191" s="26"/>
      <c r="BP191" s="10"/>
      <c r="BQ191" s="99"/>
      <c r="BR191" s="20"/>
      <c r="BS191" s="10"/>
      <c r="BT191" s="25"/>
      <c r="BU191" s="10"/>
      <c r="BV191" s="10"/>
      <c r="BW191" s="10"/>
      <c r="BX191" s="10"/>
      <c r="BY191" s="10"/>
      <c r="BZ191" s="26"/>
      <c r="CA191" s="10"/>
      <c r="CB191" s="15"/>
      <c r="CC191" s="10"/>
      <c r="CD191" s="10"/>
      <c r="CE191" s="26"/>
      <c r="CF191" s="10"/>
      <c r="CG191" s="99"/>
      <c r="CH191" s="20"/>
      <c r="CI191" s="10"/>
      <c r="CJ191" s="25"/>
      <c r="CK191" s="10"/>
      <c r="CL191" s="10"/>
      <c r="CM191" s="10"/>
      <c r="CN191" s="10"/>
      <c r="CO191" s="10"/>
      <c r="CP191" s="26"/>
      <c r="CQ191" s="10"/>
      <c r="CR191" s="15"/>
      <c r="CS191" s="10"/>
      <c r="CT191" s="10"/>
      <c r="CU191" s="26"/>
      <c r="CV191" s="10"/>
      <c r="CW191" s="99"/>
      <c r="CX191" s="20"/>
      <c r="CY191" s="10"/>
      <c r="CZ191" s="25"/>
      <c r="DA191" s="10"/>
      <c r="DB191" s="10"/>
      <c r="DC191" s="10"/>
      <c r="DD191" s="10"/>
      <c r="DE191" s="10"/>
      <c r="DF191" s="26"/>
      <c r="DG191" s="10"/>
      <c r="DH191" s="15"/>
      <c r="DI191" s="10"/>
      <c r="DJ191" s="10"/>
      <c r="DK191" s="26"/>
      <c r="DL191" s="10"/>
      <c r="DM191" s="99"/>
      <c r="DN191" s="20"/>
      <c r="DO191" s="10"/>
      <c r="DP191" s="25"/>
      <c r="DQ191" s="10"/>
      <c r="DR191" s="10"/>
      <c r="DS191" s="10"/>
      <c r="DT191" s="10"/>
      <c r="DU191" s="10"/>
      <c r="DV191" s="26"/>
      <c r="DW191" s="10"/>
      <c r="DX191" s="15"/>
      <c r="DY191" s="10"/>
      <c r="DZ191" s="10"/>
      <c r="EA191" s="26"/>
      <c r="EB191" s="10"/>
      <c r="EC191" s="10"/>
      <c r="ED191" s="20"/>
      <c r="EE191" s="10"/>
      <c r="EF191" s="25"/>
      <c r="EG191" s="10"/>
      <c r="EH191" s="10"/>
      <c r="EI191" s="10"/>
      <c r="EJ191" s="10"/>
      <c r="EK191" s="10"/>
      <c r="EL191" s="26"/>
      <c r="EM191" s="10"/>
      <c r="EN191" s="15"/>
      <c r="EO191" s="10"/>
      <c r="EP191" s="10"/>
      <c r="EQ191" s="26"/>
      <c r="ER191" s="10"/>
      <c r="ES191" s="99"/>
      <c r="ET191" s="20"/>
      <c r="EU191" s="10"/>
      <c r="EV191" s="25"/>
      <c r="EW191" s="10"/>
      <c r="EX191" s="10"/>
      <c r="EY191" s="10"/>
      <c r="EZ191" s="10"/>
      <c r="FA191" s="10"/>
      <c r="FB191" s="26"/>
      <c r="FC191" s="10"/>
      <c r="FD191" s="15"/>
      <c r="FE191" s="10"/>
      <c r="FF191" s="10"/>
      <c r="FG191" s="26"/>
      <c r="FH191" s="10"/>
      <c r="FI191" s="99"/>
      <c r="FJ191" s="20"/>
      <c r="FK191" s="37"/>
    </row>
    <row r="192" spans="1:167" x14ac:dyDescent="0.25">
      <c r="A192" s="90"/>
      <c r="B192" s="10"/>
      <c r="C192" s="21"/>
      <c r="D192" s="20"/>
      <c r="E192" s="10"/>
      <c r="F192" s="20"/>
      <c r="G192" s="10"/>
      <c r="H192" s="25"/>
      <c r="I192" s="10"/>
      <c r="J192" s="10"/>
      <c r="K192" s="10"/>
      <c r="L192" s="10"/>
      <c r="M192" s="10"/>
      <c r="N192" s="26"/>
      <c r="O192" s="10"/>
      <c r="P192" s="15"/>
      <c r="Q192" s="10"/>
      <c r="R192" s="10"/>
      <c r="S192" s="26"/>
      <c r="T192" s="10"/>
      <c r="U192" s="99"/>
      <c r="V192" s="67"/>
      <c r="W192" s="10"/>
      <c r="X192" s="25"/>
      <c r="Y192" s="10"/>
      <c r="Z192" s="10"/>
      <c r="AA192" s="10"/>
      <c r="AB192" s="10"/>
      <c r="AC192" s="10"/>
      <c r="AD192" s="26"/>
      <c r="AE192" s="10"/>
      <c r="AF192" s="15"/>
      <c r="AG192" s="10"/>
      <c r="AH192" s="10"/>
      <c r="AI192" s="26"/>
      <c r="AJ192" s="10"/>
      <c r="AK192" s="99"/>
      <c r="AL192" s="20"/>
      <c r="AM192" s="10"/>
      <c r="AN192" s="25"/>
      <c r="AO192" s="10"/>
      <c r="AP192" s="10"/>
      <c r="AQ192" s="10"/>
      <c r="AR192" s="10"/>
      <c r="AS192" s="10"/>
      <c r="AT192" s="26"/>
      <c r="AU192" s="10"/>
      <c r="AV192" s="15"/>
      <c r="AW192" s="10"/>
      <c r="AX192" s="10"/>
      <c r="AY192" s="26"/>
      <c r="AZ192" s="10"/>
      <c r="BA192" s="99"/>
      <c r="BB192" s="20"/>
      <c r="BC192" s="10"/>
      <c r="BD192" s="25"/>
      <c r="BE192" s="10"/>
      <c r="BF192" s="10"/>
      <c r="BG192" s="10"/>
      <c r="BH192" s="10"/>
      <c r="BI192" s="10"/>
      <c r="BJ192" s="26"/>
      <c r="BK192" s="10"/>
      <c r="BL192" s="15"/>
      <c r="BM192" s="10"/>
      <c r="BN192" s="10"/>
      <c r="BO192" s="26"/>
      <c r="BP192" s="10"/>
      <c r="BQ192" s="99"/>
      <c r="BR192" s="20"/>
      <c r="BS192" s="10"/>
      <c r="BT192" s="25"/>
      <c r="BU192" s="10"/>
      <c r="BV192" s="10"/>
      <c r="BW192" s="10"/>
      <c r="BX192" s="10"/>
      <c r="BY192" s="10"/>
      <c r="BZ192" s="26"/>
      <c r="CA192" s="10"/>
      <c r="CB192" s="15"/>
      <c r="CC192" s="10"/>
      <c r="CD192" s="10"/>
      <c r="CE192" s="26"/>
      <c r="CF192" s="10"/>
      <c r="CG192" s="99"/>
      <c r="CH192" s="20"/>
      <c r="CI192" s="10"/>
      <c r="CJ192" s="25"/>
      <c r="CK192" s="10"/>
      <c r="CL192" s="10"/>
      <c r="CM192" s="10"/>
      <c r="CN192" s="10"/>
      <c r="CO192" s="10"/>
      <c r="CP192" s="26"/>
      <c r="CQ192" s="10"/>
      <c r="CR192" s="15"/>
      <c r="CS192" s="10"/>
      <c r="CT192" s="10"/>
      <c r="CU192" s="26"/>
      <c r="CV192" s="10"/>
      <c r="CW192" s="99"/>
      <c r="CX192" s="20"/>
      <c r="CY192" s="10"/>
      <c r="CZ192" s="25"/>
      <c r="DA192" s="10"/>
      <c r="DB192" s="10"/>
      <c r="DC192" s="10"/>
      <c r="DD192" s="10"/>
      <c r="DE192" s="10"/>
      <c r="DF192" s="26"/>
      <c r="DG192" s="10"/>
      <c r="DH192" s="15"/>
      <c r="DI192" s="10"/>
      <c r="DJ192" s="10"/>
      <c r="DK192" s="26"/>
      <c r="DL192" s="10"/>
      <c r="DM192" s="99"/>
      <c r="DN192" s="20"/>
      <c r="DO192" s="10"/>
      <c r="DP192" s="25"/>
      <c r="DQ192" s="10"/>
      <c r="DR192" s="10"/>
      <c r="DS192" s="10"/>
      <c r="DT192" s="10"/>
      <c r="DU192" s="10"/>
      <c r="DV192" s="26"/>
      <c r="DW192" s="10"/>
      <c r="DX192" s="15"/>
      <c r="DY192" s="10"/>
      <c r="DZ192" s="10"/>
      <c r="EA192" s="26"/>
      <c r="EB192" s="10"/>
      <c r="EC192" s="10"/>
      <c r="ED192" s="20"/>
      <c r="EE192" s="10"/>
      <c r="EF192" s="25"/>
      <c r="EG192" s="10"/>
      <c r="EH192" s="10"/>
      <c r="EI192" s="10"/>
      <c r="EJ192" s="10"/>
      <c r="EK192" s="10"/>
      <c r="EL192" s="26"/>
      <c r="EM192" s="10"/>
      <c r="EN192" s="15"/>
      <c r="EO192" s="10"/>
      <c r="EP192" s="10"/>
      <c r="EQ192" s="26"/>
      <c r="ER192" s="10"/>
      <c r="ES192" s="99"/>
      <c r="ET192" s="20"/>
      <c r="EU192" s="10"/>
      <c r="EV192" s="25"/>
      <c r="EW192" s="10"/>
      <c r="EX192" s="10"/>
      <c r="EY192" s="10"/>
      <c r="EZ192" s="10"/>
      <c r="FA192" s="10"/>
      <c r="FB192" s="26"/>
      <c r="FC192" s="10"/>
      <c r="FD192" s="15"/>
      <c r="FE192" s="10"/>
      <c r="FF192" s="10"/>
      <c r="FG192" s="26"/>
      <c r="FH192" s="10"/>
      <c r="FI192" s="99"/>
      <c r="FJ192" s="20"/>
      <c r="FK192" s="37"/>
    </row>
    <row r="193" spans="1:167" x14ac:dyDescent="0.25">
      <c r="A193" s="90"/>
      <c r="B193" s="10"/>
      <c r="C193" s="21"/>
      <c r="D193" s="20"/>
      <c r="E193" s="10"/>
      <c r="F193" s="20"/>
      <c r="G193" s="10"/>
      <c r="H193" s="25"/>
      <c r="I193" s="10"/>
      <c r="J193" s="10"/>
      <c r="K193" s="10"/>
      <c r="L193" s="10"/>
      <c r="M193" s="10"/>
      <c r="N193" s="26"/>
      <c r="O193" s="10"/>
      <c r="P193" s="15"/>
      <c r="Q193" s="10"/>
      <c r="R193" s="10"/>
      <c r="S193" s="26"/>
      <c r="T193" s="10"/>
      <c r="U193" s="99"/>
      <c r="V193" s="67"/>
      <c r="W193" s="10"/>
      <c r="X193" s="25"/>
      <c r="Y193" s="10"/>
      <c r="Z193" s="10"/>
      <c r="AA193" s="10"/>
      <c r="AB193" s="10"/>
      <c r="AC193" s="10"/>
      <c r="AD193" s="26"/>
      <c r="AE193" s="10"/>
      <c r="AF193" s="15"/>
      <c r="AG193" s="10"/>
      <c r="AH193" s="10"/>
      <c r="AI193" s="26"/>
      <c r="AJ193" s="10"/>
      <c r="AK193" s="99"/>
      <c r="AL193" s="20"/>
      <c r="AM193" s="10"/>
      <c r="AN193" s="25"/>
      <c r="AO193" s="10"/>
      <c r="AP193" s="10"/>
      <c r="AQ193" s="10"/>
      <c r="AR193" s="10"/>
      <c r="AS193" s="10"/>
      <c r="AT193" s="26"/>
      <c r="AU193" s="10"/>
      <c r="AV193" s="15"/>
      <c r="AW193" s="10"/>
      <c r="AX193" s="10"/>
      <c r="AY193" s="26"/>
      <c r="AZ193" s="10"/>
      <c r="BA193" s="99"/>
      <c r="BB193" s="20"/>
      <c r="BC193" s="10"/>
      <c r="BD193" s="25"/>
      <c r="BE193" s="10"/>
      <c r="BF193" s="10"/>
      <c r="BG193" s="10"/>
      <c r="BH193" s="10"/>
      <c r="BI193" s="10"/>
      <c r="BJ193" s="26"/>
      <c r="BK193" s="10"/>
      <c r="BL193" s="15"/>
      <c r="BM193" s="10"/>
      <c r="BN193" s="10"/>
      <c r="BO193" s="26"/>
      <c r="BP193" s="10"/>
      <c r="BQ193" s="99"/>
      <c r="BR193" s="20"/>
      <c r="BS193" s="10"/>
      <c r="BT193" s="25"/>
      <c r="BU193" s="10"/>
      <c r="BV193" s="10"/>
      <c r="BW193" s="10"/>
      <c r="BX193" s="10"/>
      <c r="BY193" s="10"/>
      <c r="BZ193" s="26"/>
      <c r="CA193" s="10"/>
      <c r="CB193" s="15"/>
      <c r="CC193" s="10"/>
      <c r="CD193" s="10"/>
      <c r="CE193" s="26"/>
      <c r="CF193" s="10"/>
      <c r="CG193" s="99"/>
      <c r="CH193" s="20"/>
      <c r="CI193" s="10"/>
      <c r="CJ193" s="25"/>
      <c r="CK193" s="10"/>
      <c r="CL193" s="10"/>
      <c r="CM193" s="10"/>
      <c r="CN193" s="10"/>
      <c r="CO193" s="10"/>
      <c r="CP193" s="26"/>
      <c r="CQ193" s="10"/>
      <c r="CR193" s="15"/>
      <c r="CS193" s="10"/>
      <c r="CT193" s="10"/>
      <c r="CU193" s="26"/>
      <c r="CV193" s="10"/>
      <c r="CW193" s="99"/>
      <c r="CX193" s="20"/>
      <c r="CY193" s="10"/>
      <c r="CZ193" s="25"/>
      <c r="DA193" s="10"/>
      <c r="DB193" s="10"/>
      <c r="DC193" s="10"/>
      <c r="DD193" s="10"/>
      <c r="DE193" s="10"/>
      <c r="DF193" s="26"/>
      <c r="DG193" s="10"/>
      <c r="DH193" s="15"/>
      <c r="DI193" s="10"/>
      <c r="DJ193" s="10"/>
      <c r="DK193" s="26"/>
      <c r="DL193" s="10"/>
      <c r="DM193" s="99"/>
      <c r="DN193" s="20"/>
      <c r="DO193" s="10"/>
      <c r="DP193" s="25"/>
      <c r="DQ193" s="10"/>
      <c r="DR193" s="10"/>
      <c r="DS193" s="10"/>
      <c r="DT193" s="10"/>
      <c r="DU193" s="10"/>
      <c r="DV193" s="26"/>
      <c r="DW193" s="10"/>
      <c r="DX193" s="15"/>
      <c r="DY193" s="10"/>
      <c r="DZ193" s="10"/>
      <c r="EA193" s="26"/>
      <c r="EB193" s="10"/>
      <c r="EC193" s="10"/>
      <c r="ED193" s="20"/>
      <c r="EE193" s="10"/>
      <c r="EF193" s="25"/>
      <c r="EG193" s="10"/>
      <c r="EH193" s="10"/>
      <c r="EI193" s="10"/>
      <c r="EJ193" s="10"/>
      <c r="EK193" s="10"/>
      <c r="EL193" s="26"/>
      <c r="EM193" s="10"/>
      <c r="EN193" s="15"/>
      <c r="EO193" s="10"/>
      <c r="EP193" s="10"/>
      <c r="EQ193" s="26"/>
      <c r="ER193" s="10"/>
      <c r="ES193" s="99"/>
      <c r="ET193" s="20"/>
      <c r="EU193" s="10"/>
      <c r="EV193" s="25"/>
      <c r="EW193" s="10"/>
      <c r="EX193" s="10"/>
      <c r="EY193" s="10"/>
      <c r="EZ193" s="10"/>
      <c r="FA193" s="10"/>
      <c r="FB193" s="26"/>
      <c r="FC193" s="10"/>
      <c r="FD193" s="15"/>
      <c r="FE193" s="10"/>
      <c r="FF193" s="10"/>
      <c r="FG193" s="26"/>
      <c r="FH193" s="10"/>
      <c r="FI193" s="99"/>
      <c r="FJ193" s="20"/>
      <c r="FK193" s="37"/>
    </row>
    <row r="194" spans="1:167" x14ac:dyDescent="0.25">
      <c r="A194" s="90"/>
      <c r="B194" s="10"/>
      <c r="C194" s="21"/>
      <c r="D194" s="20"/>
      <c r="E194" s="10"/>
      <c r="F194" s="20"/>
      <c r="G194" s="10"/>
      <c r="H194" s="25"/>
      <c r="I194" s="10"/>
      <c r="J194" s="10"/>
      <c r="K194" s="10"/>
      <c r="L194" s="10"/>
      <c r="M194" s="10"/>
      <c r="N194" s="26"/>
      <c r="O194" s="10"/>
      <c r="P194" s="15"/>
      <c r="Q194" s="10"/>
      <c r="R194" s="10"/>
      <c r="S194" s="26"/>
      <c r="T194" s="10"/>
      <c r="U194" s="99"/>
      <c r="V194" s="67"/>
      <c r="W194" s="10"/>
      <c r="X194" s="25"/>
      <c r="Y194" s="10"/>
      <c r="Z194" s="10"/>
      <c r="AA194" s="10"/>
      <c r="AB194" s="10"/>
      <c r="AC194" s="10"/>
      <c r="AD194" s="26"/>
      <c r="AE194" s="10"/>
      <c r="AF194" s="15"/>
      <c r="AG194" s="10"/>
      <c r="AH194" s="10"/>
      <c r="AI194" s="26"/>
      <c r="AJ194" s="10"/>
      <c r="AK194" s="99"/>
      <c r="AL194" s="20"/>
      <c r="AM194" s="10"/>
      <c r="AN194" s="25"/>
      <c r="AO194" s="10"/>
      <c r="AP194" s="10"/>
      <c r="AQ194" s="10"/>
      <c r="AR194" s="10"/>
      <c r="AS194" s="10"/>
      <c r="AT194" s="26"/>
      <c r="AU194" s="10"/>
      <c r="AV194" s="15"/>
      <c r="AW194" s="10"/>
      <c r="AX194" s="10"/>
      <c r="AY194" s="26"/>
      <c r="AZ194" s="10"/>
      <c r="BA194" s="99"/>
      <c r="BB194" s="20"/>
      <c r="BC194" s="10"/>
      <c r="BD194" s="25"/>
      <c r="BE194" s="10"/>
      <c r="BF194" s="10"/>
      <c r="BG194" s="10"/>
      <c r="BH194" s="10"/>
      <c r="BI194" s="10"/>
      <c r="BJ194" s="26"/>
      <c r="BK194" s="10"/>
      <c r="BL194" s="15"/>
      <c r="BM194" s="10"/>
      <c r="BN194" s="10"/>
      <c r="BO194" s="26"/>
      <c r="BP194" s="10"/>
      <c r="BQ194" s="99"/>
      <c r="BR194" s="20"/>
      <c r="BS194" s="10"/>
      <c r="BT194" s="25"/>
      <c r="BU194" s="10"/>
      <c r="BV194" s="10"/>
      <c r="BW194" s="10"/>
      <c r="BX194" s="10"/>
      <c r="BY194" s="10"/>
      <c r="BZ194" s="26"/>
      <c r="CA194" s="10"/>
      <c r="CB194" s="15"/>
      <c r="CC194" s="10"/>
      <c r="CD194" s="10"/>
      <c r="CE194" s="26"/>
      <c r="CF194" s="10"/>
      <c r="CG194" s="99"/>
      <c r="CH194" s="20"/>
      <c r="CI194" s="10"/>
      <c r="CJ194" s="25"/>
      <c r="CK194" s="10"/>
      <c r="CL194" s="10"/>
      <c r="CM194" s="10"/>
      <c r="CN194" s="10"/>
      <c r="CO194" s="10"/>
      <c r="CP194" s="26"/>
      <c r="CQ194" s="10"/>
      <c r="CR194" s="15"/>
      <c r="CS194" s="10"/>
      <c r="CT194" s="10"/>
      <c r="CU194" s="26"/>
      <c r="CV194" s="10"/>
      <c r="CW194" s="99"/>
      <c r="CX194" s="20"/>
      <c r="CY194" s="10"/>
      <c r="CZ194" s="25"/>
      <c r="DA194" s="10"/>
      <c r="DB194" s="10"/>
      <c r="DC194" s="10"/>
      <c r="DD194" s="10"/>
      <c r="DE194" s="10"/>
      <c r="DF194" s="26"/>
      <c r="DG194" s="10"/>
      <c r="DH194" s="15"/>
      <c r="DI194" s="10"/>
      <c r="DJ194" s="10"/>
      <c r="DK194" s="26"/>
      <c r="DL194" s="10"/>
      <c r="DM194" s="99"/>
      <c r="DN194" s="20"/>
      <c r="DO194" s="10"/>
      <c r="DP194" s="25"/>
      <c r="DQ194" s="10"/>
      <c r="DR194" s="10"/>
      <c r="DS194" s="10"/>
      <c r="DT194" s="10"/>
      <c r="DU194" s="10"/>
      <c r="DV194" s="26"/>
      <c r="DW194" s="10"/>
      <c r="DX194" s="15"/>
      <c r="DY194" s="10"/>
      <c r="DZ194" s="10"/>
      <c r="EA194" s="26"/>
      <c r="EB194" s="10"/>
      <c r="EC194" s="10"/>
      <c r="ED194" s="20"/>
      <c r="EE194" s="10"/>
      <c r="EF194" s="25"/>
      <c r="EG194" s="10"/>
      <c r="EH194" s="10"/>
      <c r="EI194" s="10"/>
      <c r="EJ194" s="10"/>
      <c r="EK194" s="10"/>
      <c r="EL194" s="26"/>
      <c r="EM194" s="10"/>
      <c r="EN194" s="15"/>
      <c r="EO194" s="10"/>
      <c r="EP194" s="10"/>
      <c r="EQ194" s="26"/>
      <c r="ER194" s="10"/>
      <c r="ES194" s="99"/>
      <c r="ET194" s="20"/>
      <c r="EU194" s="10"/>
      <c r="EV194" s="25"/>
      <c r="EW194" s="10"/>
      <c r="EX194" s="10"/>
      <c r="EY194" s="10"/>
      <c r="EZ194" s="10"/>
      <c r="FA194" s="10"/>
      <c r="FB194" s="26"/>
      <c r="FC194" s="10"/>
      <c r="FD194" s="15"/>
      <c r="FE194" s="10"/>
      <c r="FF194" s="10"/>
      <c r="FG194" s="26"/>
      <c r="FH194" s="10"/>
      <c r="FI194" s="99"/>
      <c r="FJ194" s="20"/>
      <c r="FK194" s="37"/>
    </row>
    <row r="195" spans="1:167" x14ac:dyDescent="0.25">
      <c r="A195" s="90"/>
      <c r="B195" s="10"/>
      <c r="C195" s="21"/>
      <c r="D195" s="20"/>
      <c r="E195" s="10"/>
      <c r="F195" s="20"/>
      <c r="G195" s="10"/>
      <c r="H195" s="25"/>
      <c r="I195" s="10"/>
      <c r="J195" s="10"/>
      <c r="K195" s="10"/>
      <c r="L195" s="10"/>
      <c r="M195" s="10"/>
      <c r="N195" s="26"/>
      <c r="O195" s="10"/>
      <c r="P195" s="15"/>
      <c r="Q195" s="10"/>
      <c r="R195" s="10"/>
      <c r="S195" s="26"/>
      <c r="T195" s="10"/>
      <c r="U195" s="99"/>
      <c r="V195" s="67"/>
      <c r="W195" s="10"/>
      <c r="X195" s="25"/>
      <c r="Y195" s="10"/>
      <c r="Z195" s="10"/>
      <c r="AA195" s="10"/>
      <c r="AB195" s="10"/>
      <c r="AC195" s="10"/>
      <c r="AD195" s="26"/>
      <c r="AE195" s="10"/>
      <c r="AF195" s="15"/>
      <c r="AG195" s="10"/>
      <c r="AH195" s="10"/>
      <c r="AI195" s="26"/>
      <c r="AJ195" s="10"/>
      <c r="AK195" s="99"/>
      <c r="AL195" s="20"/>
      <c r="AM195" s="10"/>
      <c r="AN195" s="25"/>
      <c r="AO195" s="10"/>
      <c r="AP195" s="10"/>
      <c r="AQ195" s="10"/>
      <c r="AR195" s="10"/>
      <c r="AS195" s="10"/>
      <c r="AT195" s="26"/>
      <c r="AU195" s="10"/>
      <c r="AV195" s="15"/>
      <c r="AW195" s="10"/>
      <c r="AX195" s="10"/>
      <c r="AY195" s="26"/>
      <c r="AZ195" s="10"/>
      <c r="BA195" s="99"/>
      <c r="BB195" s="20"/>
      <c r="BC195" s="10"/>
      <c r="BD195" s="25"/>
      <c r="BE195" s="10"/>
      <c r="BF195" s="10"/>
      <c r="BG195" s="10"/>
      <c r="BH195" s="10"/>
      <c r="BI195" s="10"/>
      <c r="BJ195" s="26"/>
      <c r="BK195" s="10"/>
      <c r="BL195" s="15"/>
      <c r="BM195" s="10"/>
      <c r="BN195" s="10"/>
      <c r="BO195" s="26"/>
      <c r="BP195" s="10"/>
      <c r="BQ195" s="99"/>
      <c r="BR195" s="20"/>
      <c r="BS195" s="10"/>
      <c r="BT195" s="25"/>
      <c r="BU195" s="10"/>
      <c r="BV195" s="10"/>
      <c r="BW195" s="10"/>
      <c r="BX195" s="10"/>
      <c r="BY195" s="10"/>
      <c r="BZ195" s="26"/>
      <c r="CA195" s="10"/>
      <c r="CB195" s="15"/>
      <c r="CC195" s="10"/>
      <c r="CD195" s="10"/>
      <c r="CE195" s="26"/>
      <c r="CF195" s="10"/>
      <c r="CG195" s="99"/>
      <c r="CH195" s="20"/>
      <c r="CI195" s="10"/>
      <c r="CJ195" s="25"/>
      <c r="CK195" s="10"/>
      <c r="CL195" s="10"/>
      <c r="CM195" s="10"/>
      <c r="CN195" s="10"/>
      <c r="CO195" s="10"/>
      <c r="CP195" s="26"/>
      <c r="CQ195" s="10"/>
      <c r="CR195" s="15"/>
      <c r="CS195" s="10"/>
      <c r="CT195" s="10"/>
      <c r="CU195" s="26"/>
      <c r="CV195" s="10"/>
      <c r="CW195" s="99"/>
      <c r="CX195" s="20"/>
      <c r="CY195" s="10"/>
      <c r="CZ195" s="25"/>
      <c r="DA195" s="10"/>
      <c r="DB195" s="10"/>
      <c r="DC195" s="10"/>
      <c r="DD195" s="10"/>
      <c r="DE195" s="10"/>
      <c r="DF195" s="26"/>
      <c r="DG195" s="10"/>
      <c r="DH195" s="15"/>
      <c r="DI195" s="10"/>
      <c r="DJ195" s="10"/>
      <c r="DK195" s="26"/>
      <c r="DL195" s="10"/>
      <c r="DM195" s="99"/>
      <c r="DN195" s="20"/>
      <c r="DO195" s="10"/>
      <c r="DP195" s="25"/>
      <c r="DQ195" s="10"/>
      <c r="DR195" s="10"/>
      <c r="DS195" s="10"/>
      <c r="DT195" s="10"/>
      <c r="DU195" s="10"/>
      <c r="DV195" s="26"/>
      <c r="DW195" s="10"/>
      <c r="DX195" s="15"/>
      <c r="DY195" s="10"/>
      <c r="DZ195" s="10"/>
      <c r="EA195" s="26"/>
      <c r="EB195" s="10"/>
      <c r="EC195" s="10"/>
      <c r="ED195" s="20"/>
      <c r="EE195" s="10"/>
      <c r="EF195" s="25"/>
      <c r="EG195" s="10"/>
      <c r="EH195" s="10"/>
      <c r="EI195" s="10"/>
      <c r="EJ195" s="10"/>
      <c r="EK195" s="10"/>
      <c r="EL195" s="26"/>
      <c r="EM195" s="10"/>
      <c r="EN195" s="15"/>
      <c r="EO195" s="10"/>
      <c r="EP195" s="10"/>
      <c r="EQ195" s="26"/>
      <c r="ER195" s="10"/>
      <c r="ES195" s="99"/>
      <c r="ET195" s="20"/>
      <c r="EU195" s="10"/>
      <c r="EV195" s="25"/>
      <c r="EW195" s="10"/>
      <c r="EX195" s="10"/>
      <c r="EY195" s="10"/>
      <c r="EZ195" s="10"/>
      <c r="FA195" s="10"/>
      <c r="FB195" s="26"/>
      <c r="FC195" s="10"/>
      <c r="FD195" s="15"/>
      <c r="FE195" s="10"/>
      <c r="FF195" s="10"/>
      <c r="FG195" s="26"/>
      <c r="FH195" s="10"/>
      <c r="FI195" s="99"/>
      <c r="FJ195" s="20"/>
      <c r="FK195" s="37"/>
    </row>
    <row r="196" spans="1:167" x14ac:dyDescent="0.25">
      <c r="A196" s="90"/>
      <c r="B196" s="10"/>
      <c r="C196" s="21"/>
      <c r="D196" s="20"/>
      <c r="E196" s="10"/>
      <c r="F196" s="20"/>
      <c r="G196" s="10"/>
      <c r="H196" s="25"/>
      <c r="I196" s="10"/>
      <c r="J196" s="10"/>
      <c r="K196" s="10"/>
      <c r="L196" s="10"/>
      <c r="M196" s="10"/>
      <c r="N196" s="26"/>
      <c r="O196" s="10"/>
      <c r="P196" s="15"/>
      <c r="Q196" s="10"/>
      <c r="R196" s="10"/>
      <c r="S196" s="26"/>
      <c r="T196" s="10"/>
      <c r="U196" s="99"/>
      <c r="V196" s="67"/>
      <c r="W196" s="10"/>
      <c r="X196" s="25"/>
      <c r="Y196" s="10"/>
      <c r="Z196" s="10"/>
      <c r="AA196" s="10"/>
      <c r="AB196" s="10"/>
      <c r="AC196" s="10"/>
      <c r="AD196" s="26"/>
      <c r="AE196" s="10"/>
      <c r="AF196" s="15"/>
      <c r="AG196" s="10"/>
      <c r="AH196" s="10"/>
      <c r="AI196" s="26"/>
      <c r="AJ196" s="10"/>
      <c r="AK196" s="99"/>
      <c r="AL196" s="20"/>
      <c r="AM196" s="10"/>
      <c r="AN196" s="25"/>
      <c r="AO196" s="10"/>
      <c r="AP196" s="10"/>
      <c r="AQ196" s="10"/>
      <c r="AR196" s="10"/>
      <c r="AS196" s="10"/>
      <c r="AT196" s="26"/>
      <c r="AU196" s="10"/>
      <c r="AV196" s="15"/>
      <c r="AW196" s="10"/>
      <c r="AX196" s="10"/>
      <c r="AY196" s="26"/>
      <c r="AZ196" s="10"/>
      <c r="BA196" s="99"/>
      <c r="BB196" s="20"/>
      <c r="BC196" s="10"/>
      <c r="BD196" s="25"/>
      <c r="BE196" s="10"/>
      <c r="BF196" s="10"/>
      <c r="BG196" s="10"/>
      <c r="BH196" s="10"/>
      <c r="BI196" s="10"/>
      <c r="BJ196" s="26"/>
      <c r="BK196" s="10"/>
      <c r="BL196" s="15"/>
      <c r="BM196" s="10"/>
      <c r="BN196" s="10"/>
      <c r="BO196" s="26"/>
      <c r="BP196" s="10"/>
      <c r="BQ196" s="99"/>
      <c r="BR196" s="20"/>
      <c r="BS196" s="10"/>
      <c r="BT196" s="25"/>
      <c r="BU196" s="10"/>
      <c r="BV196" s="10"/>
      <c r="BW196" s="10"/>
      <c r="BX196" s="10"/>
      <c r="BY196" s="10"/>
      <c r="BZ196" s="26"/>
      <c r="CA196" s="10"/>
      <c r="CB196" s="15"/>
      <c r="CC196" s="10"/>
      <c r="CD196" s="10"/>
      <c r="CE196" s="26"/>
      <c r="CF196" s="10"/>
      <c r="CG196" s="99"/>
      <c r="CH196" s="20"/>
      <c r="CI196" s="10"/>
      <c r="CJ196" s="25"/>
      <c r="CK196" s="10"/>
      <c r="CL196" s="10"/>
      <c r="CM196" s="10"/>
      <c r="CN196" s="10"/>
      <c r="CO196" s="10"/>
      <c r="CP196" s="26"/>
      <c r="CQ196" s="10"/>
      <c r="CR196" s="15"/>
      <c r="CS196" s="10"/>
      <c r="CT196" s="10"/>
      <c r="CU196" s="26"/>
      <c r="CV196" s="10"/>
      <c r="CW196" s="99"/>
      <c r="CX196" s="20"/>
      <c r="CY196" s="10"/>
      <c r="CZ196" s="25"/>
      <c r="DA196" s="10"/>
      <c r="DB196" s="10"/>
      <c r="DC196" s="10"/>
      <c r="DD196" s="10"/>
      <c r="DE196" s="10"/>
      <c r="DF196" s="26"/>
      <c r="DG196" s="10"/>
      <c r="DH196" s="15"/>
      <c r="DI196" s="10"/>
      <c r="DJ196" s="10"/>
      <c r="DK196" s="26"/>
      <c r="DL196" s="10"/>
      <c r="DM196" s="99"/>
      <c r="DN196" s="20"/>
      <c r="DO196" s="10"/>
      <c r="DP196" s="25"/>
      <c r="DQ196" s="10"/>
      <c r="DR196" s="10"/>
      <c r="DS196" s="10"/>
      <c r="DT196" s="10"/>
      <c r="DU196" s="10"/>
      <c r="DV196" s="26"/>
      <c r="DW196" s="10"/>
      <c r="DX196" s="15"/>
      <c r="DY196" s="10"/>
      <c r="DZ196" s="10"/>
      <c r="EA196" s="26"/>
      <c r="EB196" s="10"/>
      <c r="EC196" s="10"/>
      <c r="ED196" s="20"/>
      <c r="EE196" s="10"/>
      <c r="EF196" s="25"/>
      <c r="EG196" s="10"/>
      <c r="EH196" s="10"/>
      <c r="EI196" s="10"/>
      <c r="EJ196" s="10"/>
      <c r="EK196" s="10"/>
      <c r="EL196" s="26"/>
      <c r="EM196" s="10"/>
      <c r="EN196" s="15"/>
      <c r="EO196" s="10"/>
      <c r="EP196" s="10"/>
      <c r="EQ196" s="26"/>
      <c r="ER196" s="10"/>
      <c r="ES196" s="99"/>
      <c r="ET196" s="20"/>
      <c r="EU196" s="10"/>
      <c r="EV196" s="25"/>
      <c r="EW196" s="10"/>
      <c r="EX196" s="10"/>
      <c r="EY196" s="10"/>
      <c r="EZ196" s="10"/>
      <c r="FA196" s="10"/>
      <c r="FB196" s="26"/>
      <c r="FC196" s="10"/>
      <c r="FD196" s="15"/>
      <c r="FE196" s="10"/>
      <c r="FF196" s="10"/>
      <c r="FG196" s="26"/>
      <c r="FH196" s="10"/>
      <c r="FI196" s="99"/>
      <c r="FJ196" s="20"/>
      <c r="FK196" s="37"/>
    </row>
    <row r="197" spans="1:167" x14ac:dyDescent="0.25">
      <c r="A197" s="90"/>
      <c r="B197" s="10"/>
      <c r="C197" s="21"/>
      <c r="D197" s="20"/>
      <c r="E197" s="10"/>
      <c r="F197" s="20"/>
      <c r="G197" s="10"/>
      <c r="H197" s="25"/>
      <c r="I197" s="10"/>
      <c r="J197" s="10"/>
      <c r="K197" s="10"/>
      <c r="L197" s="10"/>
      <c r="M197" s="10"/>
      <c r="N197" s="26"/>
      <c r="O197" s="10"/>
      <c r="P197" s="15"/>
      <c r="Q197" s="10"/>
      <c r="R197" s="10"/>
      <c r="S197" s="26"/>
      <c r="T197" s="10"/>
      <c r="U197" s="99"/>
      <c r="V197" s="67"/>
      <c r="W197" s="10"/>
      <c r="X197" s="25"/>
      <c r="Y197" s="10"/>
      <c r="Z197" s="10"/>
      <c r="AA197" s="10"/>
      <c r="AB197" s="10"/>
      <c r="AC197" s="10"/>
      <c r="AD197" s="26"/>
      <c r="AE197" s="10"/>
      <c r="AF197" s="15"/>
      <c r="AG197" s="10"/>
      <c r="AH197" s="10"/>
      <c r="AI197" s="26"/>
      <c r="AJ197" s="10"/>
      <c r="AK197" s="99"/>
      <c r="AL197" s="20"/>
      <c r="AM197" s="10"/>
      <c r="AN197" s="25"/>
      <c r="AO197" s="10"/>
      <c r="AP197" s="10"/>
      <c r="AQ197" s="10"/>
      <c r="AR197" s="10"/>
      <c r="AS197" s="10"/>
      <c r="AT197" s="26"/>
      <c r="AU197" s="10"/>
      <c r="AV197" s="15"/>
      <c r="AW197" s="10"/>
      <c r="AX197" s="10"/>
      <c r="AY197" s="26"/>
      <c r="AZ197" s="10"/>
      <c r="BA197" s="99"/>
      <c r="BB197" s="20"/>
      <c r="BC197" s="10"/>
      <c r="BD197" s="25"/>
      <c r="BE197" s="10"/>
      <c r="BF197" s="10"/>
      <c r="BG197" s="10"/>
      <c r="BH197" s="10"/>
      <c r="BI197" s="10"/>
      <c r="BJ197" s="26"/>
      <c r="BK197" s="10"/>
      <c r="BL197" s="15"/>
      <c r="BM197" s="10"/>
      <c r="BN197" s="10"/>
      <c r="BO197" s="26"/>
      <c r="BP197" s="10"/>
      <c r="BQ197" s="99"/>
      <c r="BR197" s="20"/>
      <c r="BS197" s="10"/>
      <c r="BT197" s="25"/>
      <c r="BU197" s="10"/>
      <c r="BV197" s="10"/>
      <c r="BW197" s="10"/>
      <c r="BX197" s="10"/>
      <c r="BY197" s="10"/>
      <c r="BZ197" s="26"/>
      <c r="CA197" s="10"/>
      <c r="CB197" s="15"/>
      <c r="CC197" s="10"/>
      <c r="CD197" s="10"/>
      <c r="CE197" s="26"/>
      <c r="CF197" s="10"/>
      <c r="CG197" s="99"/>
      <c r="CH197" s="20"/>
      <c r="CI197" s="10"/>
      <c r="CJ197" s="25"/>
      <c r="CK197" s="10"/>
      <c r="CL197" s="10"/>
      <c r="CM197" s="10"/>
      <c r="CN197" s="10"/>
      <c r="CO197" s="10"/>
      <c r="CP197" s="26"/>
      <c r="CQ197" s="10"/>
      <c r="CR197" s="15"/>
      <c r="CS197" s="10"/>
      <c r="CT197" s="10"/>
      <c r="CU197" s="26"/>
      <c r="CV197" s="10"/>
      <c r="CW197" s="99"/>
      <c r="CX197" s="20"/>
      <c r="CY197" s="10"/>
      <c r="CZ197" s="25"/>
      <c r="DA197" s="10"/>
      <c r="DB197" s="10"/>
      <c r="DC197" s="10"/>
      <c r="DD197" s="10"/>
      <c r="DE197" s="10"/>
      <c r="DF197" s="26"/>
      <c r="DG197" s="10"/>
      <c r="DH197" s="15"/>
      <c r="DI197" s="10"/>
      <c r="DJ197" s="10"/>
      <c r="DK197" s="26"/>
      <c r="DL197" s="10"/>
      <c r="DM197" s="99"/>
      <c r="DN197" s="20"/>
      <c r="DO197" s="10"/>
      <c r="DP197" s="25"/>
      <c r="DQ197" s="10"/>
      <c r="DR197" s="10"/>
      <c r="DS197" s="10"/>
      <c r="DT197" s="10"/>
      <c r="DU197" s="10"/>
      <c r="DV197" s="26"/>
      <c r="DW197" s="10"/>
      <c r="DX197" s="15"/>
      <c r="DY197" s="10"/>
      <c r="DZ197" s="10"/>
      <c r="EA197" s="26"/>
      <c r="EB197" s="10"/>
      <c r="EC197" s="10"/>
      <c r="ED197" s="20"/>
      <c r="EE197" s="10"/>
      <c r="EF197" s="25"/>
      <c r="EG197" s="10"/>
      <c r="EH197" s="10"/>
      <c r="EI197" s="10"/>
      <c r="EJ197" s="10"/>
      <c r="EK197" s="10"/>
      <c r="EL197" s="26"/>
      <c r="EM197" s="10"/>
      <c r="EN197" s="15"/>
      <c r="EO197" s="10"/>
      <c r="EP197" s="10"/>
      <c r="EQ197" s="26"/>
      <c r="ER197" s="10"/>
      <c r="ES197" s="99"/>
      <c r="ET197" s="20"/>
      <c r="EU197" s="10"/>
      <c r="EV197" s="25"/>
      <c r="EW197" s="10"/>
      <c r="EX197" s="10"/>
      <c r="EY197" s="10"/>
      <c r="EZ197" s="10"/>
      <c r="FA197" s="10"/>
      <c r="FB197" s="26"/>
      <c r="FC197" s="10"/>
      <c r="FD197" s="15"/>
      <c r="FE197" s="10"/>
      <c r="FF197" s="10"/>
      <c r="FG197" s="26"/>
      <c r="FH197" s="10"/>
      <c r="FI197" s="99"/>
      <c r="FJ197" s="20"/>
      <c r="FK197" s="37"/>
    </row>
    <row r="198" spans="1:167" x14ac:dyDescent="0.25">
      <c r="A198" s="90"/>
      <c r="B198" s="10"/>
      <c r="C198" s="21"/>
      <c r="D198" s="20"/>
      <c r="E198" s="10"/>
      <c r="F198" s="20"/>
      <c r="G198" s="10"/>
      <c r="H198" s="25"/>
      <c r="I198" s="10"/>
      <c r="J198" s="10"/>
      <c r="K198" s="10"/>
      <c r="L198" s="10"/>
      <c r="M198" s="10"/>
      <c r="N198" s="26"/>
      <c r="O198" s="10"/>
      <c r="P198" s="15"/>
      <c r="Q198" s="10"/>
      <c r="R198" s="10"/>
      <c r="S198" s="26"/>
      <c r="T198" s="10"/>
      <c r="U198" s="99"/>
      <c r="V198" s="67"/>
      <c r="W198" s="10"/>
      <c r="X198" s="25"/>
      <c r="Y198" s="10"/>
      <c r="Z198" s="10"/>
      <c r="AA198" s="10"/>
      <c r="AB198" s="10"/>
      <c r="AC198" s="10"/>
      <c r="AD198" s="26"/>
      <c r="AE198" s="10"/>
      <c r="AF198" s="15"/>
      <c r="AG198" s="10"/>
      <c r="AH198" s="10"/>
      <c r="AI198" s="26"/>
      <c r="AJ198" s="10"/>
      <c r="AK198" s="99"/>
      <c r="AL198" s="20"/>
      <c r="AM198" s="10"/>
      <c r="AN198" s="25"/>
      <c r="AO198" s="10"/>
      <c r="AP198" s="10"/>
      <c r="AQ198" s="10"/>
      <c r="AR198" s="10"/>
      <c r="AS198" s="10"/>
      <c r="AT198" s="26"/>
      <c r="AU198" s="10"/>
      <c r="AV198" s="15"/>
      <c r="AW198" s="10"/>
      <c r="AX198" s="10"/>
      <c r="AY198" s="26"/>
      <c r="AZ198" s="10"/>
      <c r="BA198" s="99"/>
      <c r="BB198" s="20"/>
      <c r="BC198" s="10"/>
      <c r="BD198" s="25"/>
      <c r="BE198" s="10"/>
      <c r="BF198" s="10"/>
      <c r="BG198" s="10"/>
      <c r="BH198" s="10"/>
      <c r="BI198" s="10"/>
      <c r="BJ198" s="26"/>
      <c r="BK198" s="10"/>
      <c r="BL198" s="15"/>
      <c r="BM198" s="10"/>
      <c r="BN198" s="10"/>
      <c r="BO198" s="26"/>
      <c r="BP198" s="10"/>
      <c r="BQ198" s="99"/>
      <c r="BR198" s="20"/>
      <c r="BS198" s="10"/>
      <c r="BT198" s="25"/>
      <c r="BU198" s="10"/>
      <c r="BV198" s="10"/>
      <c r="BW198" s="10"/>
      <c r="BX198" s="10"/>
      <c r="BY198" s="10"/>
      <c r="BZ198" s="26"/>
      <c r="CA198" s="10"/>
      <c r="CB198" s="15"/>
      <c r="CC198" s="10"/>
      <c r="CD198" s="10"/>
      <c r="CE198" s="26"/>
      <c r="CF198" s="10"/>
      <c r="CG198" s="99"/>
      <c r="CH198" s="20"/>
      <c r="CI198" s="10"/>
      <c r="CJ198" s="25"/>
      <c r="CK198" s="10"/>
      <c r="CL198" s="10"/>
      <c r="CM198" s="10"/>
      <c r="CN198" s="10"/>
      <c r="CO198" s="10"/>
      <c r="CP198" s="26"/>
      <c r="CQ198" s="10"/>
      <c r="CR198" s="15"/>
      <c r="CS198" s="10"/>
      <c r="CT198" s="10"/>
      <c r="CU198" s="26"/>
      <c r="CV198" s="10"/>
      <c r="CW198" s="99"/>
      <c r="CX198" s="20"/>
      <c r="CY198" s="10"/>
      <c r="CZ198" s="25"/>
      <c r="DA198" s="10"/>
      <c r="DB198" s="10"/>
      <c r="DC198" s="10"/>
      <c r="DD198" s="10"/>
      <c r="DE198" s="10"/>
      <c r="DF198" s="26"/>
      <c r="DG198" s="10"/>
      <c r="DH198" s="15"/>
      <c r="DI198" s="10"/>
      <c r="DJ198" s="10"/>
      <c r="DK198" s="26"/>
      <c r="DL198" s="10"/>
      <c r="DM198" s="99"/>
      <c r="DN198" s="20"/>
      <c r="DO198" s="10"/>
      <c r="DP198" s="25"/>
      <c r="DQ198" s="10"/>
      <c r="DR198" s="10"/>
      <c r="DS198" s="10"/>
      <c r="DT198" s="10"/>
      <c r="DU198" s="10"/>
      <c r="DV198" s="26"/>
      <c r="DW198" s="10"/>
      <c r="DX198" s="15"/>
      <c r="DY198" s="10"/>
      <c r="DZ198" s="10"/>
      <c r="EA198" s="26"/>
      <c r="EB198" s="10"/>
      <c r="EC198" s="10"/>
      <c r="ED198" s="20"/>
      <c r="EE198" s="10"/>
      <c r="EF198" s="25"/>
      <c r="EG198" s="10"/>
      <c r="EH198" s="10"/>
      <c r="EI198" s="10"/>
      <c r="EJ198" s="10"/>
      <c r="EK198" s="10"/>
      <c r="EL198" s="26"/>
      <c r="EM198" s="10"/>
      <c r="EN198" s="15"/>
      <c r="EO198" s="10"/>
      <c r="EP198" s="10"/>
      <c r="EQ198" s="26"/>
      <c r="ER198" s="10"/>
      <c r="ES198" s="99"/>
      <c r="ET198" s="20"/>
      <c r="EU198" s="10"/>
      <c r="EV198" s="25"/>
      <c r="EW198" s="10"/>
      <c r="EX198" s="10"/>
      <c r="EY198" s="10"/>
      <c r="EZ198" s="10"/>
      <c r="FA198" s="10"/>
      <c r="FB198" s="26"/>
      <c r="FC198" s="10"/>
      <c r="FD198" s="15"/>
      <c r="FE198" s="10"/>
      <c r="FF198" s="10"/>
      <c r="FG198" s="26"/>
      <c r="FH198" s="10"/>
      <c r="FI198" s="99"/>
      <c r="FJ198" s="20"/>
      <c r="FK198" s="37"/>
    </row>
    <row r="199" spans="1:167" x14ac:dyDescent="0.25">
      <c r="A199" s="90"/>
      <c r="B199" s="10"/>
      <c r="C199" s="21"/>
      <c r="D199" s="20"/>
      <c r="E199" s="10"/>
      <c r="F199" s="20"/>
      <c r="G199" s="10"/>
      <c r="H199" s="25"/>
      <c r="I199" s="10"/>
      <c r="J199" s="10"/>
      <c r="K199" s="10"/>
      <c r="L199" s="10"/>
      <c r="M199" s="10"/>
      <c r="N199" s="26"/>
      <c r="O199" s="10"/>
      <c r="P199" s="15"/>
      <c r="Q199" s="10"/>
      <c r="R199" s="10"/>
      <c r="S199" s="26"/>
      <c r="T199" s="10"/>
      <c r="U199" s="99"/>
      <c r="V199" s="67"/>
      <c r="W199" s="10"/>
      <c r="X199" s="25"/>
      <c r="Y199" s="10"/>
      <c r="Z199" s="10"/>
      <c r="AA199" s="10"/>
      <c r="AB199" s="10"/>
      <c r="AC199" s="10"/>
      <c r="AD199" s="26"/>
      <c r="AE199" s="10"/>
      <c r="AF199" s="15"/>
      <c r="AG199" s="10"/>
      <c r="AH199" s="10"/>
      <c r="AI199" s="26"/>
      <c r="AJ199" s="10"/>
      <c r="AK199" s="99"/>
      <c r="AL199" s="20"/>
      <c r="AM199" s="10"/>
      <c r="AN199" s="25"/>
      <c r="AO199" s="10"/>
      <c r="AP199" s="10"/>
      <c r="AQ199" s="10"/>
      <c r="AR199" s="10"/>
      <c r="AS199" s="10"/>
      <c r="AT199" s="26"/>
      <c r="AU199" s="10"/>
      <c r="AV199" s="15"/>
      <c r="AW199" s="10"/>
      <c r="AX199" s="10"/>
      <c r="AY199" s="26"/>
      <c r="AZ199" s="10"/>
      <c r="BA199" s="99"/>
      <c r="BB199" s="20"/>
      <c r="BC199" s="10"/>
      <c r="BD199" s="25"/>
      <c r="BE199" s="10"/>
      <c r="BF199" s="10"/>
      <c r="BG199" s="10"/>
      <c r="BH199" s="10"/>
      <c r="BI199" s="10"/>
      <c r="BJ199" s="26"/>
      <c r="BK199" s="10"/>
      <c r="BL199" s="15"/>
      <c r="BM199" s="10"/>
      <c r="BN199" s="10"/>
      <c r="BO199" s="26"/>
      <c r="BP199" s="10"/>
      <c r="BQ199" s="99"/>
      <c r="BR199" s="20"/>
      <c r="BS199" s="10"/>
      <c r="BT199" s="25"/>
      <c r="BU199" s="10"/>
      <c r="BV199" s="10"/>
      <c r="BW199" s="10"/>
      <c r="BX199" s="10"/>
      <c r="BY199" s="10"/>
      <c r="BZ199" s="26"/>
      <c r="CA199" s="10"/>
      <c r="CB199" s="15"/>
      <c r="CC199" s="10"/>
      <c r="CD199" s="10"/>
      <c r="CE199" s="26"/>
      <c r="CF199" s="10"/>
      <c r="CG199" s="99"/>
      <c r="CH199" s="20"/>
      <c r="CI199" s="10"/>
      <c r="CJ199" s="25"/>
      <c r="CK199" s="10"/>
      <c r="CL199" s="10"/>
      <c r="CM199" s="10"/>
      <c r="CN199" s="10"/>
      <c r="CO199" s="10"/>
      <c r="CP199" s="26"/>
      <c r="CQ199" s="10"/>
      <c r="CR199" s="15"/>
      <c r="CS199" s="10"/>
      <c r="CT199" s="10"/>
      <c r="CU199" s="26"/>
      <c r="CV199" s="10"/>
      <c r="CW199" s="99"/>
      <c r="CX199" s="20"/>
      <c r="CY199" s="10"/>
      <c r="CZ199" s="25"/>
      <c r="DA199" s="10"/>
      <c r="DB199" s="10"/>
      <c r="DC199" s="10"/>
      <c r="DD199" s="10"/>
      <c r="DE199" s="10"/>
      <c r="DF199" s="26"/>
      <c r="DG199" s="10"/>
      <c r="DH199" s="15"/>
      <c r="DI199" s="10"/>
      <c r="DJ199" s="10"/>
      <c r="DK199" s="26"/>
      <c r="DL199" s="10"/>
      <c r="DM199" s="99"/>
      <c r="DN199" s="20"/>
      <c r="DO199" s="10"/>
      <c r="DP199" s="25"/>
      <c r="DQ199" s="10"/>
      <c r="DR199" s="10"/>
      <c r="DS199" s="10"/>
      <c r="DT199" s="10"/>
      <c r="DU199" s="10"/>
      <c r="DV199" s="26"/>
      <c r="DW199" s="10"/>
      <c r="DX199" s="15"/>
      <c r="DY199" s="10"/>
      <c r="DZ199" s="10"/>
      <c r="EA199" s="26"/>
      <c r="EB199" s="10"/>
      <c r="EC199" s="10"/>
      <c r="ED199" s="20"/>
      <c r="EE199" s="10"/>
      <c r="EF199" s="25"/>
      <c r="EG199" s="10"/>
      <c r="EH199" s="10"/>
      <c r="EI199" s="10"/>
      <c r="EJ199" s="10"/>
      <c r="EK199" s="10"/>
      <c r="EL199" s="26"/>
      <c r="EM199" s="10"/>
      <c r="EN199" s="15"/>
      <c r="EO199" s="10"/>
      <c r="EP199" s="10"/>
      <c r="EQ199" s="26"/>
      <c r="ER199" s="10"/>
      <c r="ES199" s="99"/>
      <c r="ET199" s="20"/>
      <c r="EU199" s="10"/>
      <c r="EV199" s="25"/>
      <c r="EW199" s="10"/>
      <c r="EX199" s="10"/>
      <c r="EY199" s="10"/>
      <c r="EZ199" s="10"/>
      <c r="FA199" s="10"/>
      <c r="FB199" s="26"/>
      <c r="FC199" s="10"/>
      <c r="FD199" s="15"/>
      <c r="FE199" s="10"/>
      <c r="FF199" s="10"/>
      <c r="FG199" s="26"/>
      <c r="FH199" s="10"/>
      <c r="FI199" s="99"/>
      <c r="FJ199" s="20"/>
      <c r="FK199" s="37"/>
    </row>
    <row r="200" spans="1:167" x14ac:dyDescent="0.25">
      <c r="A200" s="90"/>
      <c r="B200" s="10"/>
      <c r="C200" s="21"/>
      <c r="D200" s="20"/>
      <c r="E200" s="10"/>
      <c r="F200" s="20"/>
      <c r="G200" s="10"/>
      <c r="H200" s="25"/>
      <c r="I200" s="10"/>
      <c r="J200" s="10"/>
      <c r="K200" s="10"/>
      <c r="L200" s="10"/>
      <c r="M200" s="10"/>
      <c r="N200" s="26"/>
      <c r="O200" s="10"/>
      <c r="P200" s="15"/>
      <c r="Q200" s="10"/>
      <c r="R200" s="10"/>
      <c r="S200" s="26"/>
      <c r="T200" s="10"/>
      <c r="U200" s="99"/>
      <c r="V200" s="67"/>
      <c r="W200" s="10"/>
      <c r="X200" s="25"/>
      <c r="Y200" s="10"/>
      <c r="Z200" s="10"/>
      <c r="AA200" s="10"/>
      <c r="AB200" s="10"/>
      <c r="AC200" s="10"/>
      <c r="AD200" s="26"/>
      <c r="AE200" s="10"/>
      <c r="AF200" s="15"/>
      <c r="AG200" s="10"/>
      <c r="AH200" s="10"/>
      <c r="AI200" s="26"/>
      <c r="AJ200" s="10"/>
      <c r="AK200" s="99"/>
      <c r="AL200" s="20"/>
      <c r="AM200" s="10"/>
      <c r="AN200" s="25"/>
      <c r="AO200" s="10"/>
      <c r="AP200" s="10"/>
      <c r="AQ200" s="10"/>
      <c r="AR200" s="10"/>
      <c r="AS200" s="10"/>
      <c r="AT200" s="26"/>
      <c r="AU200" s="10"/>
      <c r="AV200" s="15"/>
      <c r="AW200" s="10"/>
      <c r="AX200" s="10"/>
      <c r="AY200" s="26"/>
      <c r="AZ200" s="10"/>
      <c r="BA200" s="99"/>
      <c r="BB200" s="20"/>
      <c r="BC200" s="10"/>
      <c r="BD200" s="25"/>
      <c r="BE200" s="10"/>
      <c r="BF200" s="10"/>
      <c r="BG200" s="10"/>
      <c r="BH200" s="10"/>
      <c r="BI200" s="10"/>
      <c r="BJ200" s="26"/>
      <c r="BK200" s="10"/>
      <c r="BL200" s="15"/>
      <c r="BM200" s="10"/>
      <c r="BN200" s="10"/>
      <c r="BO200" s="26"/>
      <c r="BP200" s="10"/>
      <c r="BQ200" s="99"/>
      <c r="BR200" s="20"/>
      <c r="BS200" s="10"/>
      <c r="BT200" s="25"/>
      <c r="BU200" s="10"/>
      <c r="BV200" s="10"/>
      <c r="BW200" s="10"/>
      <c r="BX200" s="10"/>
      <c r="BY200" s="10"/>
      <c r="BZ200" s="26"/>
      <c r="CA200" s="10"/>
      <c r="CB200" s="15"/>
      <c r="CC200" s="10"/>
      <c r="CD200" s="10"/>
      <c r="CE200" s="26"/>
      <c r="CF200" s="10"/>
      <c r="CG200" s="99"/>
      <c r="CH200" s="20"/>
      <c r="CI200" s="10"/>
      <c r="CJ200" s="25"/>
      <c r="CK200" s="10"/>
      <c r="CL200" s="10"/>
      <c r="CM200" s="10"/>
      <c r="CN200" s="10"/>
      <c r="CO200" s="10"/>
      <c r="CP200" s="26"/>
      <c r="CQ200" s="10"/>
      <c r="CR200" s="15"/>
      <c r="CS200" s="10"/>
      <c r="CT200" s="10"/>
      <c r="CU200" s="26"/>
      <c r="CV200" s="10"/>
      <c r="CW200" s="99"/>
      <c r="CX200" s="20"/>
      <c r="CY200" s="10"/>
      <c r="CZ200" s="25"/>
      <c r="DA200" s="10"/>
      <c r="DB200" s="10"/>
      <c r="DC200" s="10"/>
      <c r="DD200" s="10"/>
      <c r="DE200" s="10"/>
      <c r="DF200" s="26"/>
      <c r="DG200" s="10"/>
      <c r="DH200" s="15"/>
      <c r="DI200" s="10"/>
      <c r="DJ200" s="10"/>
      <c r="DK200" s="26"/>
      <c r="DL200" s="10"/>
      <c r="DM200" s="99"/>
      <c r="DN200" s="20"/>
      <c r="DO200" s="10"/>
      <c r="DP200" s="25"/>
      <c r="DQ200" s="10"/>
      <c r="DR200" s="10"/>
      <c r="DS200" s="10"/>
      <c r="DT200" s="10"/>
      <c r="DU200" s="10"/>
      <c r="DV200" s="26"/>
      <c r="DW200" s="10"/>
      <c r="DX200" s="15"/>
      <c r="DY200" s="10"/>
      <c r="DZ200" s="10"/>
      <c r="EA200" s="26"/>
      <c r="EB200" s="10"/>
      <c r="EC200" s="10"/>
      <c r="ED200" s="20"/>
      <c r="EE200" s="10"/>
      <c r="EF200" s="25"/>
      <c r="EG200" s="10"/>
      <c r="EH200" s="10"/>
      <c r="EI200" s="10"/>
      <c r="EJ200" s="10"/>
      <c r="EK200" s="10"/>
      <c r="EL200" s="26"/>
      <c r="EM200" s="10"/>
      <c r="EN200" s="15"/>
      <c r="EO200" s="10"/>
      <c r="EP200" s="10"/>
      <c r="EQ200" s="26"/>
      <c r="ER200" s="10"/>
      <c r="ES200" s="99"/>
      <c r="ET200" s="20"/>
      <c r="EU200" s="10"/>
      <c r="EV200" s="25"/>
      <c r="EW200" s="10"/>
      <c r="EX200" s="10"/>
      <c r="EY200" s="10"/>
      <c r="EZ200" s="10"/>
      <c r="FA200" s="10"/>
      <c r="FB200" s="26"/>
      <c r="FC200" s="10"/>
      <c r="FD200" s="15"/>
      <c r="FE200" s="10"/>
      <c r="FF200" s="10"/>
      <c r="FG200" s="26"/>
      <c r="FH200" s="10"/>
      <c r="FI200" s="99"/>
      <c r="FJ200" s="20"/>
      <c r="FK200" s="37"/>
    </row>
    <row r="201" spans="1:167" x14ac:dyDescent="0.25">
      <c r="A201" s="90"/>
      <c r="B201" s="10"/>
      <c r="C201" s="21"/>
      <c r="D201" s="20"/>
      <c r="E201" s="10"/>
      <c r="F201" s="20"/>
      <c r="G201" s="10"/>
      <c r="H201" s="25"/>
      <c r="I201" s="10"/>
      <c r="J201" s="10"/>
      <c r="K201" s="10"/>
      <c r="L201" s="10"/>
      <c r="M201" s="10"/>
      <c r="N201" s="26"/>
      <c r="O201" s="10"/>
      <c r="P201" s="15"/>
      <c r="Q201" s="10"/>
      <c r="R201" s="10"/>
      <c r="S201" s="26"/>
      <c r="T201" s="10"/>
      <c r="U201" s="99"/>
      <c r="V201" s="67"/>
      <c r="W201" s="10"/>
      <c r="X201" s="25"/>
      <c r="Y201" s="10"/>
      <c r="Z201" s="10"/>
      <c r="AA201" s="10"/>
      <c r="AB201" s="10"/>
      <c r="AC201" s="10"/>
      <c r="AD201" s="26"/>
      <c r="AE201" s="10"/>
      <c r="AF201" s="15"/>
      <c r="AG201" s="10"/>
      <c r="AH201" s="10"/>
      <c r="AI201" s="26"/>
      <c r="AJ201" s="10"/>
      <c r="AK201" s="99"/>
      <c r="AL201" s="20"/>
      <c r="AM201" s="10"/>
      <c r="AN201" s="25"/>
      <c r="AO201" s="10"/>
      <c r="AP201" s="10"/>
      <c r="AQ201" s="10"/>
      <c r="AR201" s="10"/>
      <c r="AS201" s="10"/>
      <c r="AT201" s="26"/>
      <c r="AU201" s="10"/>
      <c r="AV201" s="15"/>
      <c r="AW201" s="10"/>
      <c r="AX201" s="10"/>
      <c r="AY201" s="26"/>
      <c r="AZ201" s="10"/>
      <c r="BA201" s="99"/>
      <c r="BB201" s="20"/>
      <c r="BC201" s="10"/>
      <c r="BD201" s="25"/>
      <c r="BE201" s="10"/>
      <c r="BF201" s="10"/>
      <c r="BG201" s="10"/>
      <c r="BH201" s="10"/>
      <c r="BI201" s="10"/>
      <c r="BJ201" s="26"/>
      <c r="BK201" s="10"/>
      <c r="BL201" s="15"/>
      <c r="BM201" s="10"/>
      <c r="BN201" s="10"/>
      <c r="BO201" s="26"/>
      <c r="BP201" s="10"/>
      <c r="BQ201" s="99"/>
      <c r="BR201" s="20"/>
      <c r="BS201" s="10"/>
      <c r="BT201" s="25"/>
      <c r="BU201" s="10"/>
      <c r="BV201" s="10"/>
      <c r="BW201" s="10"/>
      <c r="BX201" s="10"/>
      <c r="BY201" s="10"/>
      <c r="BZ201" s="26"/>
      <c r="CA201" s="10"/>
      <c r="CB201" s="15"/>
      <c r="CC201" s="10"/>
      <c r="CD201" s="10"/>
      <c r="CE201" s="26"/>
      <c r="CF201" s="10"/>
      <c r="CG201" s="99"/>
      <c r="CH201" s="20"/>
      <c r="CI201" s="10"/>
      <c r="CJ201" s="25"/>
      <c r="CK201" s="10"/>
      <c r="CL201" s="10"/>
      <c r="CM201" s="10"/>
      <c r="CN201" s="10"/>
      <c r="CO201" s="10"/>
      <c r="CP201" s="26"/>
      <c r="CQ201" s="10"/>
      <c r="CR201" s="15"/>
      <c r="CS201" s="10"/>
      <c r="CT201" s="10"/>
      <c r="CU201" s="26"/>
      <c r="CV201" s="10"/>
      <c r="CW201" s="99"/>
      <c r="CX201" s="20"/>
      <c r="CY201" s="10"/>
      <c r="CZ201" s="25"/>
      <c r="DA201" s="10"/>
      <c r="DB201" s="10"/>
      <c r="DC201" s="10"/>
      <c r="DD201" s="10"/>
      <c r="DE201" s="10"/>
      <c r="DF201" s="26"/>
      <c r="DG201" s="10"/>
      <c r="DH201" s="15"/>
      <c r="DI201" s="10"/>
      <c r="DJ201" s="10"/>
      <c r="DK201" s="26"/>
      <c r="DL201" s="10"/>
      <c r="DM201" s="99"/>
      <c r="DN201" s="20"/>
      <c r="DO201" s="10"/>
      <c r="DP201" s="25"/>
      <c r="DQ201" s="10"/>
      <c r="DR201" s="10"/>
      <c r="DS201" s="10"/>
      <c r="DT201" s="10"/>
      <c r="DU201" s="10"/>
      <c r="DV201" s="26"/>
      <c r="DW201" s="10"/>
      <c r="DX201" s="15"/>
      <c r="DY201" s="10"/>
      <c r="DZ201" s="10"/>
      <c r="EA201" s="26"/>
      <c r="EB201" s="10"/>
      <c r="EC201" s="10"/>
      <c r="ED201" s="20"/>
      <c r="EE201" s="10"/>
      <c r="EF201" s="25"/>
      <c r="EG201" s="10"/>
      <c r="EH201" s="10"/>
      <c r="EI201" s="10"/>
      <c r="EJ201" s="10"/>
      <c r="EK201" s="10"/>
      <c r="EL201" s="26"/>
      <c r="EM201" s="10"/>
      <c r="EN201" s="15"/>
      <c r="EO201" s="10"/>
      <c r="EP201" s="10"/>
      <c r="EQ201" s="26"/>
      <c r="ER201" s="10"/>
      <c r="ES201" s="99"/>
      <c r="ET201" s="20"/>
      <c r="EU201" s="10"/>
      <c r="EV201" s="25"/>
      <c r="EW201" s="10"/>
      <c r="EX201" s="10"/>
      <c r="EY201" s="10"/>
      <c r="EZ201" s="10"/>
      <c r="FA201" s="10"/>
      <c r="FB201" s="26"/>
      <c r="FC201" s="10"/>
      <c r="FD201" s="15"/>
      <c r="FE201" s="10"/>
      <c r="FF201" s="10"/>
      <c r="FG201" s="26"/>
      <c r="FH201" s="10"/>
      <c r="FI201" s="99"/>
      <c r="FJ201" s="20"/>
      <c r="FK201" s="37"/>
    </row>
    <row r="202" spans="1:167" x14ac:dyDescent="0.25">
      <c r="A202" s="90"/>
      <c r="B202" s="10"/>
      <c r="C202" s="21"/>
      <c r="D202" s="20"/>
      <c r="E202" s="10"/>
      <c r="F202" s="20"/>
      <c r="G202" s="10"/>
      <c r="H202" s="25"/>
      <c r="I202" s="10"/>
      <c r="J202" s="10"/>
      <c r="K202" s="10"/>
      <c r="L202" s="10"/>
      <c r="M202" s="10"/>
      <c r="N202" s="26"/>
      <c r="O202" s="10"/>
      <c r="P202" s="15"/>
      <c r="Q202" s="10"/>
      <c r="R202" s="10"/>
      <c r="S202" s="26"/>
      <c r="T202" s="10"/>
      <c r="U202" s="99"/>
      <c r="V202" s="67"/>
      <c r="W202" s="10"/>
      <c r="X202" s="25"/>
      <c r="Y202" s="10"/>
      <c r="Z202" s="10"/>
      <c r="AA202" s="10"/>
      <c r="AB202" s="10"/>
      <c r="AC202" s="10"/>
      <c r="AD202" s="26"/>
      <c r="AE202" s="10"/>
      <c r="AF202" s="15"/>
      <c r="AG202" s="10"/>
      <c r="AH202" s="10"/>
      <c r="AI202" s="26"/>
      <c r="AJ202" s="10"/>
      <c r="AK202" s="99"/>
      <c r="AL202" s="20"/>
      <c r="AM202" s="10"/>
      <c r="AN202" s="25"/>
      <c r="AO202" s="10"/>
      <c r="AP202" s="10"/>
      <c r="AQ202" s="10"/>
      <c r="AR202" s="10"/>
      <c r="AS202" s="10"/>
      <c r="AT202" s="26"/>
      <c r="AU202" s="10"/>
      <c r="AV202" s="15"/>
      <c r="AW202" s="10"/>
      <c r="AX202" s="10"/>
      <c r="AY202" s="26"/>
      <c r="AZ202" s="10"/>
      <c r="BA202" s="99"/>
      <c r="BB202" s="20"/>
      <c r="BC202" s="10"/>
      <c r="BD202" s="25"/>
      <c r="BE202" s="10"/>
      <c r="BF202" s="10"/>
      <c r="BG202" s="10"/>
      <c r="BH202" s="10"/>
      <c r="BI202" s="10"/>
      <c r="BJ202" s="26"/>
      <c r="BK202" s="10"/>
      <c r="BL202" s="15"/>
      <c r="BM202" s="10"/>
      <c r="BN202" s="10"/>
      <c r="BO202" s="26"/>
      <c r="BP202" s="10"/>
      <c r="BQ202" s="99"/>
      <c r="BR202" s="20"/>
      <c r="BS202" s="10"/>
      <c r="BT202" s="25"/>
      <c r="BU202" s="10"/>
      <c r="BV202" s="10"/>
      <c r="BW202" s="10"/>
      <c r="BX202" s="10"/>
      <c r="BY202" s="10"/>
      <c r="BZ202" s="26"/>
      <c r="CA202" s="10"/>
      <c r="CB202" s="15"/>
      <c r="CC202" s="10"/>
      <c r="CD202" s="10"/>
      <c r="CE202" s="26"/>
      <c r="CF202" s="10"/>
      <c r="CG202" s="99"/>
      <c r="CH202" s="20"/>
      <c r="CI202" s="10"/>
      <c r="CJ202" s="25"/>
      <c r="CK202" s="10"/>
      <c r="CL202" s="10"/>
      <c r="CM202" s="10"/>
      <c r="CN202" s="10"/>
      <c r="CO202" s="10"/>
      <c r="CP202" s="26"/>
      <c r="CQ202" s="10"/>
      <c r="CR202" s="15"/>
      <c r="CS202" s="10"/>
      <c r="CT202" s="10"/>
      <c r="CU202" s="26"/>
      <c r="CV202" s="10"/>
      <c r="CW202" s="99"/>
      <c r="CX202" s="20"/>
      <c r="CY202" s="10"/>
      <c r="CZ202" s="25"/>
      <c r="DA202" s="10"/>
      <c r="DB202" s="10"/>
      <c r="DC202" s="10"/>
      <c r="DD202" s="10"/>
      <c r="DE202" s="10"/>
      <c r="DF202" s="26"/>
      <c r="DG202" s="10"/>
      <c r="DH202" s="15"/>
      <c r="DI202" s="10"/>
      <c r="DJ202" s="10"/>
      <c r="DK202" s="26"/>
      <c r="DL202" s="10"/>
      <c r="DM202" s="99"/>
      <c r="DN202" s="20"/>
      <c r="DO202" s="10"/>
      <c r="DP202" s="25"/>
      <c r="DQ202" s="10"/>
      <c r="DR202" s="10"/>
      <c r="DS202" s="10"/>
      <c r="DT202" s="10"/>
      <c r="DU202" s="10"/>
      <c r="DV202" s="26"/>
      <c r="DW202" s="10"/>
      <c r="DX202" s="15"/>
      <c r="DY202" s="10"/>
      <c r="DZ202" s="10"/>
      <c r="EA202" s="26"/>
      <c r="EB202" s="10"/>
      <c r="EC202" s="10"/>
      <c r="ED202" s="20"/>
      <c r="EE202" s="10"/>
      <c r="EF202" s="25"/>
      <c r="EG202" s="10"/>
      <c r="EH202" s="10"/>
      <c r="EI202" s="10"/>
      <c r="EJ202" s="10"/>
      <c r="EK202" s="10"/>
      <c r="EL202" s="26"/>
      <c r="EM202" s="10"/>
      <c r="EN202" s="15"/>
      <c r="EO202" s="10"/>
      <c r="EP202" s="10"/>
      <c r="EQ202" s="26"/>
      <c r="ER202" s="10"/>
      <c r="ES202" s="99"/>
      <c r="ET202" s="20"/>
      <c r="EU202" s="10"/>
      <c r="EV202" s="25"/>
      <c r="EW202" s="10"/>
      <c r="EX202" s="10"/>
      <c r="EY202" s="10"/>
      <c r="EZ202" s="10"/>
      <c r="FA202" s="10"/>
      <c r="FB202" s="26"/>
      <c r="FC202" s="10"/>
      <c r="FD202" s="15"/>
      <c r="FE202" s="10"/>
      <c r="FF202" s="10"/>
      <c r="FG202" s="26"/>
      <c r="FH202" s="10"/>
      <c r="FI202" s="99"/>
      <c r="FJ202" s="20"/>
      <c r="FK202" s="37"/>
    </row>
    <row r="203" spans="1:167" x14ac:dyDescent="0.25">
      <c r="A203" s="90"/>
      <c r="B203" s="10"/>
      <c r="C203" s="21"/>
      <c r="D203" s="20"/>
      <c r="E203" s="10"/>
      <c r="F203" s="20"/>
      <c r="G203" s="10"/>
      <c r="H203" s="25"/>
      <c r="I203" s="10"/>
      <c r="J203" s="10"/>
      <c r="K203" s="10"/>
      <c r="L203" s="10"/>
      <c r="M203" s="10"/>
      <c r="N203" s="26"/>
      <c r="O203" s="10"/>
      <c r="P203" s="15"/>
      <c r="Q203" s="10"/>
      <c r="R203" s="10"/>
      <c r="S203" s="26"/>
      <c r="T203" s="10"/>
      <c r="U203" s="99"/>
      <c r="V203" s="67"/>
      <c r="W203" s="10"/>
      <c r="X203" s="25"/>
      <c r="Y203" s="10"/>
      <c r="Z203" s="10"/>
      <c r="AA203" s="10"/>
      <c r="AB203" s="10"/>
      <c r="AC203" s="10"/>
      <c r="AD203" s="26"/>
      <c r="AE203" s="10"/>
      <c r="AF203" s="15"/>
      <c r="AG203" s="10"/>
      <c r="AH203" s="10"/>
      <c r="AI203" s="26"/>
      <c r="AJ203" s="10"/>
      <c r="AK203" s="99"/>
      <c r="AL203" s="20"/>
      <c r="AM203" s="10"/>
      <c r="AN203" s="25"/>
      <c r="AO203" s="10"/>
      <c r="AP203" s="10"/>
      <c r="AQ203" s="10"/>
      <c r="AR203" s="10"/>
      <c r="AS203" s="10"/>
      <c r="AT203" s="26"/>
      <c r="AU203" s="10"/>
      <c r="AV203" s="15"/>
      <c r="AW203" s="10"/>
      <c r="AX203" s="10"/>
      <c r="AY203" s="26"/>
      <c r="AZ203" s="10"/>
      <c r="BA203" s="99"/>
      <c r="BB203" s="20"/>
      <c r="BC203" s="10"/>
      <c r="BD203" s="25"/>
      <c r="BE203" s="10"/>
      <c r="BF203" s="10"/>
      <c r="BG203" s="10"/>
      <c r="BH203" s="10"/>
      <c r="BI203" s="10"/>
      <c r="BJ203" s="26"/>
      <c r="BK203" s="10"/>
      <c r="BL203" s="15"/>
      <c r="BM203" s="10"/>
      <c r="BN203" s="10"/>
      <c r="BO203" s="26"/>
      <c r="BP203" s="10"/>
      <c r="BQ203" s="99"/>
      <c r="BR203" s="20"/>
      <c r="BS203" s="10"/>
      <c r="BT203" s="25"/>
      <c r="BU203" s="10"/>
      <c r="BV203" s="10"/>
      <c r="BW203" s="10"/>
      <c r="BX203" s="10"/>
      <c r="BY203" s="10"/>
      <c r="BZ203" s="26"/>
      <c r="CA203" s="10"/>
      <c r="CB203" s="15"/>
      <c r="CC203" s="10"/>
      <c r="CD203" s="10"/>
      <c r="CE203" s="26"/>
      <c r="CF203" s="10"/>
      <c r="CG203" s="99"/>
      <c r="CH203" s="20"/>
      <c r="CI203" s="10"/>
      <c r="CJ203" s="25"/>
      <c r="CK203" s="10"/>
      <c r="CL203" s="10"/>
      <c r="CM203" s="10"/>
      <c r="CN203" s="10"/>
      <c r="CO203" s="10"/>
      <c r="CP203" s="26"/>
      <c r="CQ203" s="10"/>
      <c r="CR203" s="15"/>
      <c r="CS203" s="10"/>
      <c r="CT203" s="10"/>
      <c r="CU203" s="26"/>
      <c r="CV203" s="10"/>
      <c r="CW203" s="99"/>
      <c r="CX203" s="20"/>
      <c r="CY203" s="10"/>
      <c r="CZ203" s="25"/>
      <c r="DA203" s="10"/>
      <c r="DB203" s="10"/>
      <c r="DC203" s="10"/>
      <c r="DD203" s="10"/>
      <c r="DE203" s="10"/>
      <c r="DF203" s="26"/>
      <c r="DG203" s="10"/>
      <c r="DH203" s="15"/>
      <c r="DI203" s="10"/>
      <c r="DJ203" s="10"/>
      <c r="DK203" s="26"/>
      <c r="DL203" s="10"/>
      <c r="DM203" s="99"/>
      <c r="DN203" s="20"/>
      <c r="DO203" s="10"/>
      <c r="DP203" s="25"/>
      <c r="DQ203" s="10"/>
      <c r="DR203" s="10"/>
      <c r="DS203" s="10"/>
      <c r="DT203" s="10"/>
      <c r="DU203" s="10"/>
      <c r="DV203" s="26"/>
      <c r="DW203" s="10"/>
      <c r="DX203" s="15"/>
      <c r="DY203" s="10"/>
      <c r="DZ203" s="10"/>
      <c r="EA203" s="26"/>
      <c r="EB203" s="10"/>
      <c r="EC203" s="10"/>
      <c r="ED203" s="20"/>
      <c r="EE203" s="10"/>
      <c r="EF203" s="25"/>
      <c r="EG203" s="10"/>
      <c r="EH203" s="10"/>
      <c r="EI203" s="10"/>
      <c r="EJ203" s="10"/>
      <c r="EK203" s="10"/>
      <c r="EL203" s="26"/>
      <c r="EM203" s="10"/>
      <c r="EN203" s="15"/>
      <c r="EO203" s="10"/>
      <c r="EP203" s="10"/>
      <c r="EQ203" s="26"/>
      <c r="ER203" s="10"/>
      <c r="ES203" s="99"/>
      <c r="ET203" s="20"/>
      <c r="EU203" s="10"/>
      <c r="EV203" s="25"/>
      <c r="EW203" s="10"/>
      <c r="EX203" s="10"/>
      <c r="EY203" s="10"/>
      <c r="EZ203" s="10"/>
      <c r="FA203" s="10"/>
      <c r="FB203" s="26"/>
      <c r="FC203" s="10"/>
      <c r="FD203" s="15"/>
      <c r="FE203" s="10"/>
      <c r="FF203" s="10"/>
      <c r="FG203" s="26"/>
      <c r="FH203" s="10"/>
      <c r="FI203" s="99"/>
      <c r="FJ203" s="20"/>
      <c r="FK203" s="37"/>
    </row>
    <row r="204" spans="1:167" x14ac:dyDescent="0.25">
      <c r="A204" s="90"/>
      <c r="B204" s="10"/>
      <c r="C204" s="21"/>
      <c r="D204" s="20"/>
      <c r="E204" s="10"/>
      <c r="F204" s="20"/>
      <c r="G204" s="10"/>
      <c r="H204" s="25"/>
      <c r="I204" s="10"/>
      <c r="J204" s="10"/>
      <c r="K204" s="10"/>
      <c r="L204" s="10"/>
      <c r="M204" s="10"/>
      <c r="N204" s="26"/>
      <c r="O204" s="10"/>
      <c r="P204" s="15"/>
      <c r="Q204" s="10"/>
      <c r="R204" s="10"/>
      <c r="S204" s="26"/>
      <c r="T204" s="10"/>
      <c r="U204" s="99"/>
      <c r="V204" s="67"/>
      <c r="W204" s="10"/>
      <c r="X204" s="25"/>
      <c r="Y204" s="10"/>
      <c r="Z204" s="10"/>
      <c r="AA204" s="10"/>
      <c r="AB204" s="10"/>
      <c r="AC204" s="10"/>
      <c r="AD204" s="26"/>
      <c r="AE204" s="10"/>
      <c r="AF204" s="15"/>
      <c r="AG204" s="10"/>
      <c r="AH204" s="10"/>
      <c r="AI204" s="26"/>
      <c r="AJ204" s="10"/>
      <c r="AK204" s="99"/>
      <c r="AL204" s="20"/>
      <c r="AM204" s="10"/>
      <c r="AN204" s="25"/>
      <c r="AO204" s="10"/>
      <c r="AP204" s="10"/>
      <c r="AQ204" s="10"/>
      <c r="AR204" s="10"/>
      <c r="AS204" s="10"/>
      <c r="AT204" s="26"/>
      <c r="AU204" s="10"/>
      <c r="AV204" s="15"/>
      <c r="AW204" s="10"/>
      <c r="AX204" s="10"/>
      <c r="AY204" s="26"/>
      <c r="AZ204" s="10"/>
      <c r="BA204" s="99"/>
      <c r="BB204" s="20"/>
      <c r="BC204" s="10"/>
      <c r="BD204" s="25"/>
      <c r="BE204" s="10"/>
      <c r="BF204" s="10"/>
      <c r="BG204" s="10"/>
      <c r="BH204" s="10"/>
      <c r="BI204" s="10"/>
      <c r="BJ204" s="26"/>
      <c r="BK204" s="10"/>
      <c r="BL204" s="15"/>
      <c r="BM204" s="10"/>
      <c r="BN204" s="10"/>
      <c r="BO204" s="26"/>
      <c r="BP204" s="10"/>
      <c r="BQ204" s="99"/>
      <c r="BR204" s="20"/>
      <c r="BS204" s="10"/>
      <c r="BT204" s="25"/>
      <c r="BU204" s="10"/>
      <c r="BV204" s="10"/>
      <c r="BW204" s="10"/>
      <c r="BX204" s="10"/>
      <c r="BY204" s="10"/>
      <c r="BZ204" s="26"/>
      <c r="CA204" s="10"/>
      <c r="CB204" s="15"/>
      <c r="CC204" s="10"/>
      <c r="CD204" s="10"/>
      <c r="CE204" s="26"/>
      <c r="CF204" s="10"/>
      <c r="CG204" s="99"/>
      <c r="CH204" s="20"/>
      <c r="CI204" s="10"/>
      <c r="CJ204" s="25"/>
      <c r="CK204" s="10"/>
      <c r="CL204" s="10"/>
      <c r="CM204" s="10"/>
      <c r="CN204" s="10"/>
      <c r="CO204" s="10"/>
      <c r="CP204" s="26"/>
      <c r="CQ204" s="10"/>
      <c r="CR204" s="15"/>
      <c r="CS204" s="10"/>
      <c r="CT204" s="10"/>
      <c r="CU204" s="26"/>
      <c r="CV204" s="10"/>
      <c r="CW204" s="99"/>
      <c r="CX204" s="20"/>
      <c r="CY204" s="10"/>
      <c r="CZ204" s="25"/>
      <c r="DA204" s="10"/>
      <c r="DB204" s="10"/>
      <c r="DC204" s="10"/>
      <c r="DD204" s="10"/>
      <c r="DE204" s="10"/>
      <c r="DF204" s="26"/>
      <c r="DG204" s="10"/>
      <c r="DH204" s="15"/>
      <c r="DI204" s="10"/>
      <c r="DJ204" s="10"/>
      <c r="DK204" s="26"/>
      <c r="DL204" s="10"/>
      <c r="DM204" s="99"/>
      <c r="DN204" s="20"/>
      <c r="DO204" s="10"/>
      <c r="DP204" s="25"/>
      <c r="DQ204" s="10"/>
      <c r="DR204" s="10"/>
      <c r="DS204" s="10"/>
      <c r="DT204" s="10"/>
      <c r="DU204" s="10"/>
      <c r="DV204" s="26"/>
      <c r="DW204" s="10"/>
      <c r="DX204" s="15"/>
      <c r="DY204" s="10"/>
      <c r="DZ204" s="10"/>
      <c r="EA204" s="26"/>
      <c r="EB204" s="10"/>
      <c r="EC204" s="10"/>
      <c r="ED204" s="20"/>
      <c r="EE204" s="10"/>
      <c r="EF204" s="25"/>
      <c r="EG204" s="10"/>
      <c r="EH204" s="10"/>
      <c r="EI204" s="10"/>
      <c r="EJ204" s="10"/>
      <c r="EK204" s="10"/>
      <c r="EL204" s="26"/>
      <c r="EM204" s="10"/>
      <c r="EN204" s="15"/>
      <c r="EO204" s="10"/>
      <c r="EP204" s="10"/>
      <c r="EQ204" s="26"/>
      <c r="ER204" s="10"/>
      <c r="ES204" s="99"/>
      <c r="ET204" s="20"/>
      <c r="EU204" s="10"/>
      <c r="EV204" s="25"/>
      <c r="EW204" s="10"/>
      <c r="EX204" s="10"/>
      <c r="EY204" s="10"/>
      <c r="EZ204" s="10"/>
      <c r="FA204" s="10"/>
      <c r="FB204" s="26"/>
      <c r="FC204" s="10"/>
      <c r="FD204" s="15"/>
      <c r="FE204" s="10"/>
      <c r="FF204" s="10"/>
      <c r="FG204" s="26"/>
      <c r="FH204" s="10"/>
      <c r="FI204" s="99"/>
      <c r="FJ204" s="20"/>
      <c r="FK204" s="37"/>
    </row>
    <row r="205" spans="1:167" x14ac:dyDescent="0.25">
      <c r="A205" s="90"/>
      <c r="B205" s="10"/>
      <c r="C205" s="21"/>
      <c r="D205" s="20"/>
      <c r="E205" s="10"/>
      <c r="F205" s="20"/>
      <c r="G205" s="10"/>
      <c r="H205" s="25"/>
      <c r="I205" s="10"/>
      <c r="J205" s="10"/>
      <c r="K205" s="10"/>
      <c r="L205" s="10"/>
      <c r="M205" s="10"/>
      <c r="N205" s="26"/>
      <c r="O205" s="10"/>
      <c r="P205" s="15"/>
      <c r="Q205" s="10"/>
      <c r="R205" s="10"/>
      <c r="S205" s="26"/>
      <c r="T205" s="10"/>
      <c r="U205" s="99"/>
      <c r="V205" s="67"/>
      <c r="W205" s="10"/>
      <c r="X205" s="25"/>
      <c r="Y205" s="10"/>
      <c r="Z205" s="10"/>
      <c r="AA205" s="10"/>
      <c r="AB205" s="10"/>
      <c r="AC205" s="10"/>
      <c r="AD205" s="26"/>
      <c r="AE205" s="10"/>
      <c r="AF205" s="15"/>
      <c r="AG205" s="10"/>
      <c r="AH205" s="10"/>
      <c r="AI205" s="26"/>
      <c r="AJ205" s="10"/>
      <c r="AK205" s="99"/>
      <c r="AL205" s="20"/>
      <c r="AM205" s="10"/>
      <c r="AN205" s="25"/>
      <c r="AO205" s="10"/>
      <c r="AP205" s="10"/>
      <c r="AQ205" s="10"/>
      <c r="AR205" s="10"/>
      <c r="AS205" s="10"/>
      <c r="AT205" s="26"/>
      <c r="AU205" s="10"/>
      <c r="AV205" s="15"/>
      <c r="AW205" s="10"/>
      <c r="AX205" s="10"/>
      <c r="AY205" s="26"/>
      <c r="AZ205" s="10"/>
      <c r="BA205" s="99"/>
      <c r="BB205" s="20"/>
      <c r="BC205" s="10"/>
      <c r="BD205" s="25"/>
      <c r="BE205" s="10"/>
      <c r="BF205" s="10"/>
      <c r="BG205" s="10"/>
      <c r="BH205" s="10"/>
      <c r="BI205" s="10"/>
      <c r="BJ205" s="26"/>
      <c r="BK205" s="10"/>
      <c r="BL205" s="15"/>
      <c r="BM205" s="10"/>
      <c r="BN205" s="10"/>
      <c r="BO205" s="26"/>
      <c r="BP205" s="10"/>
      <c r="BQ205" s="99"/>
      <c r="BR205" s="20"/>
      <c r="BS205" s="10"/>
      <c r="BT205" s="25"/>
      <c r="BU205" s="10"/>
      <c r="BV205" s="10"/>
      <c r="BW205" s="10"/>
      <c r="BX205" s="10"/>
      <c r="BY205" s="10"/>
      <c r="BZ205" s="26"/>
      <c r="CA205" s="10"/>
      <c r="CB205" s="15"/>
      <c r="CC205" s="10"/>
      <c r="CD205" s="10"/>
      <c r="CE205" s="26"/>
      <c r="CF205" s="10"/>
      <c r="CG205" s="99"/>
      <c r="CH205" s="20"/>
      <c r="CI205" s="10"/>
      <c r="CJ205" s="25"/>
      <c r="CK205" s="10"/>
      <c r="CL205" s="10"/>
      <c r="CM205" s="10"/>
      <c r="CN205" s="10"/>
      <c r="CO205" s="10"/>
      <c r="CP205" s="26"/>
      <c r="CQ205" s="10"/>
      <c r="CR205" s="15"/>
      <c r="CS205" s="10"/>
      <c r="CT205" s="10"/>
      <c r="CU205" s="26"/>
      <c r="CV205" s="10"/>
      <c r="CW205" s="99"/>
      <c r="CX205" s="20"/>
      <c r="CY205" s="10"/>
      <c r="CZ205" s="25"/>
      <c r="DA205" s="10"/>
      <c r="DB205" s="10"/>
      <c r="DC205" s="10"/>
      <c r="DD205" s="10"/>
      <c r="DE205" s="10"/>
      <c r="DF205" s="26"/>
      <c r="DG205" s="10"/>
      <c r="DH205" s="15"/>
      <c r="DI205" s="10"/>
      <c r="DJ205" s="10"/>
      <c r="DK205" s="26"/>
      <c r="DL205" s="10"/>
      <c r="DM205" s="99"/>
      <c r="DN205" s="20"/>
      <c r="DO205" s="10"/>
      <c r="DP205" s="25"/>
      <c r="DQ205" s="10"/>
      <c r="DR205" s="10"/>
      <c r="DS205" s="10"/>
      <c r="DT205" s="10"/>
      <c r="DU205" s="10"/>
      <c r="DV205" s="26"/>
      <c r="DW205" s="10"/>
      <c r="DX205" s="15"/>
      <c r="DY205" s="10"/>
      <c r="DZ205" s="10"/>
      <c r="EA205" s="26"/>
      <c r="EB205" s="10"/>
      <c r="EC205" s="10"/>
      <c r="ED205" s="20"/>
      <c r="EE205" s="10"/>
      <c r="EF205" s="25"/>
      <c r="EG205" s="10"/>
      <c r="EH205" s="10"/>
      <c r="EI205" s="10"/>
      <c r="EJ205" s="10"/>
      <c r="EK205" s="10"/>
      <c r="EL205" s="26"/>
      <c r="EM205" s="10"/>
      <c r="EN205" s="15"/>
      <c r="EO205" s="10"/>
      <c r="EP205" s="10"/>
      <c r="EQ205" s="26"/>
      <c r="ER205" s="10"/>
      <c r="ES205" s="99"/>
      <c r="ET205" s="20"/>
      <c r="EU205" s="10"/>
      <c r="EV205" s="25"/>
      <c r="EW205" s="10"/>
      <c r="EX205" s="10"/>
      <c r="EY205" s="10"/>
      <c r="EZ205" s="10"/>
      <c r="FA205" s="10"/>
      <c r="FB205" s="26"/>
      <c r="FC205" s="10"/>
      <c r="FD205" s="15"/>
      <c r="FE205" s="10"/>
      <c r="FF205" s="10"/>
      <c r="FG205" s="26"/>
      <c r="FH205" s="10"/>
      <c r="FI205" s="99"/>
      <c r="FJ205" s="20"/>
      <c r="FK205" s="37"/>
    </row>
    <row r="206" spans="1:167" x14ac:dyDescent="0.25">
      <c r="A206" s="90"/>
      <c r="B206" s="10"/>
      <c r="C206" s="21"/>
      <c r="D206" s="20"/>
      <c r="E206" s="10"/>
      <c r="F206" s="20"/>
      <c r="G206" s="10"/>
      <c r="H206" s="25"/>
      <c r="I206" s="10"/>
      <c r="J206" s="10"/>
      <c r="K206" s="10"/>
      <c r="L206" s="10"/>
      <c r="M206" s="10"/>
      <c r="N206" s="26"/>
      <c r="O206" s="10"/>
      <c r="P206" s="15"/>
      <c r="Q206" s="10"/>
      <c r="R206" s="10"/>
      <c r="S206" s="26"/>
      <c r="T206" s="10"/>
      <c r="U206" s="99"/>
      <c r="V206" s="67"/>
      <c r="W206" s="10"/>
      <c r="X206" s="25"/>
      <c r="Y206" s="10"/>
      <c r="Z206" s="10"/>
      <c r="AA206" s="10"/>
      <c r="AB206" s="10"/>
      <c r="AC206" s="10"/>
      <c r="AD206" s="26"/>
      <c r="AE206" s="10"/>
      <c r="AF206" s="15"/>
      <c r="AG206" s="10"/>
      <c r="AH206" s="10"/>
      <c r="AI206" s="26"/>
      <c r="AJ206" s="10"/>
      <c r="AK206" s="99"/>
      <c r="AL206" s="20"/>
      <c r="AM206" s="10"/>
      <c r="AN206" s="25"/>
      <c r="AO206" s="10"/>
      <c r="AP206" s="10"/>
      <c r="AQ206" s="10"/>
      <c r="AR206" s="10"/>
      <c r="AS206" s="10"/>
      <c r="AT206" s="26"/>
      <c r="AU206" s="10"/>
      <c r="AV206" s="15"/>
      <c r="AW206" s="10"/>
      <c r="AX206" s="10"/>
      <c r="AY206" s="26"/>
      <c r="AZ206" s="10"/>
      <c r="BA206" s="99"/>
      <c r="BB206" s="20"/>
      <c r="BC206" s="10"/>
      <c r="BD206" s="25"/>
      <c r="BE206" s="10"/>
      <c r="BF206" s="10"/>
      <c r="BG206" s="10"/>
      <c r="BH206" s="10"/>
      <c r="BI206" s="10"/>
      <c r="BJ206" s="26"/>
      <c r="BK206" s="10"/>
      <c r="BL206" s="15"/>
      <c r="BM206" s="10"/>
      <c r="BN206" s="10"/>
      <c r="BO206" s="26"/>
      <c r="BP206" s="10"/>
      <c r="BQ206" s="99"/>
      <c r="BR206" s="20"/>
      <c r="BS206" s="10"/>
      <c r="BT206" s="25"/>
      <c r="BU206" s="10"/>
      <c r="BV206" s="10"/>
      <c r="BW206" s="10"/>
      <c r="BX206" s="10"/>
      <c r="BY206" s="10"/>
      <c r="BZ206" s="26"/>
      <c r="CA206" s="10"/>
      <c r="CB206" s="15"/>
      <c r="CC206" s="10"/>
      <c r="CD206" s="10"/>
      <c r="CE206" s="26"/>
      <c r="CF206" s="10"/>
      <c r="CG206" s="99"/>
      <c r="CH206" s="20"/>
      <c r="CI206" s="10"/>
      <c r="CJ206" s="25"/>
      <c r="CK206" s="10"/>
      <c r="CL206" s="10"/>
      <c r="CM206" s="10"/>
      <c r="CN206" s="10"/>
      <c r="CO206" s="10"/>
      <c r="CP206" s="26"/>
      <c r="CQ206" s="10"/>
      <c r="CR206" s="15"/>
      <c r="CS206" s="10"/>
      <c r="CT206" s="10"/>
      <c r="CU206" s="26"/>
      <c r="CV206" s="10"/>
      <c r="CW206" s="99"/>
      <c r="CX206" s="20"/>
      <c r="CY206" s="10"/>
      <c r="CZ206" s="25"/>
      <c r="DA206" s="10"/>
      <c r="DB206" s="10"/>
      <c r="DC206" s="10"/>
      <c r="DD206" s="10"/>
      <c r="DE206" s="10"/>
      <c r="DF206" s="26"/>
      <c r="DG206" s="10"/>
      <c r="DH206" s="15"/>
      <c r="DI206" s="10"/>
      <c r="DJ206" s="10"/>
      <c r="DK206" s="26"/>
      <c r="DL206" s="10"/>
      <c r="DM206" s="99"/>
      <c r="DN206" s="20"/>
      <c r="DO206" s="10"/>
      <c r="DP206" s="25"/>
      <c r="DQ206" s="10"/>
      <c r="DR206" s="10"/>
      <c r="DS206" s="10"/>
      <c r="DT206" s="10"/>
      <c r="DU206" s="10"/>
      <c r="DV206" s="26"/>
      <c r="DW206" s="10"/>
      <c r="DX206" s="15"/>
      <c r="DY206" s="10"/>
      <c r="DZ206" s="10"/>
      <c r="EA206" s="26"/>
      <c r="EB206" s="10"/>
      <c r="EC206" s="10"/>
      <c r="ED206" s="20"/>
      <c r="EE206" s="10"/>
      <c r="EF206" s="25"/>
      <c r="EG206" s="10"/>
      <c r="EH206" s="10"/>
      <c r="EI206" s="10"/>
      <c r="EJ206" s="10"/>
      <c r="EK206" s="10"/>
      <c r="EL206" s="26"/>
      <c r="EM206" s="10"/>
      <c r="EN206" s="15"/>
      <c r="EO206" s="10"/>
      <c r="EP206" s="10"/>
      <c r="EQ206" s="26"/>
      <c r="ER206" s="10"/>
      <c r="ES206" s="99"/>
      <c r="ET206" s="20"/>
      <c r="EU206" s="10"/>
      <c r="EV206" s="25"/>
      <c r="EW206" s="10"/>
      <c r="EX206" s="10"/>
      <c r="EY206" s="10"/>
      <c r="EZ206" s="10"/>
      <c r="FA206" s="10"/>
      <c r="FB206" s="26"/>
      <c r="FC206" s="10"/>
      <c r="FD206" s="15"/>
      <c r="FE206" s="10"/>
      <c r="FF206" s="10"/>
      <c r="FG206" s="26"/>
      <c r="FH206" s="10"/>
      <c r="FI206" s="99"/>
      <c r="FJ206" s="20"/>
      <c r="FK206" s="37"/>
    </row>
    <row r="207" spans="1:167" x14ac:dyDescent="0.25">
      <c r="A207" s="90"/>
      <c r="B207" s="10"/>
      <c r="C207" s="21"/>
      <c r="D207" s="20"/>
      <c r="E207" s="10"/>
      <c r="F207" s="20"/>
      <c r="G207" s="10"/>
      <c r="H207" s="25"/>
      <c r="I207" s="10"/>
      <c r="J207" s="10"/>
      <c r="K207" s="10"/>
      <c r="L207" s="10"/>
      <c r="M207" s="10"/>
      <c r="N207" s="26"/>
      <c r="O207" s="10"/>
      <c r="P207" s="15"/>
      <c r="Q207" s="10"/>
      <c r="R207" s="10"/>
      <c r="S207" s="26"/>
      <c r="T207" s="10"/>
      <c r="U207" s="99"/>
      <c r="V207" s="67"/>
      <c r="W207" s="10"/>
      <c r="X207" s="25"/>
      <c r="Y207" s="10"/>
      <c r="Z207" s="10"/>
      <c r="AA207" s="10"/>
      <c r="AB207" s="10"/>
      <c r="AC207" s="10"/>
      <c r="AD207" s="26"/>
      <c r="AE207" s="10"/>
      <c r="AF207" s="15"/>
      <c r="AG207" s="10"/>
      <c r="AH207" s="10"/>
      <c r="AI207" s="26"/>
      <c r="AJ207" s="10"/>
      <c r="AK207" s="99"/>
      <c r="AL207" s="20"/>
      <c r="AM207" s="10"/>
      <c r="AN207" s="25"/>
      <c r="AO207" s="10"/>
      <c r="AP207" s="10"/>
      <c r="AQ207" s="10"/>
      <c r="AR207" s="10"/>
      <c r="AS207" s="10"/>
      <c r="AT207" s="26"/>
      <c r="AU207" s="10"/>
      <c r="AV207" s="15"/>
      <c r="AW207" s="10"/>
      <c r="AX207" s="10"/>
      <c r="AY207" s="26"/>
      <c r="AZ207" s="10"/>
      <c r="BA207" s="99"/>
      <c r="BB207" s="20"/>
      <c r="BC207" s="10"/>
      <c r="BD207" s="25"/>
      <c r="BE207" s="10"/>
      <c r="BF207" s="10"/>
      <c r="BG207" s="10"/>
      <c r="BH207" s="10"/>
      <c r="BI207" s="10"/>
      <c r="BJ207" s="26"/>
      <c r="BK207" s="10"/>
      <c r="BL207" s="15"/>
      <c r="BM207" s="10"/>
      <c r="BN207" s="10"/>
      <c r="BO207" s="26"/>
      <c r="BP207" s="10"/>
      <c r="BQ207" s="99"/>
      <c r="BR207" s="20"/>
      <c r="BS207" s="10"/>
      <c r="BT207" s="25"/>
      <c r="BU207" s="10"/>
      <c r="BV207" s="10"/>
      <c r="BW207" s="10"/>
      <c r="BX207" s="10"/>
      <c r="BY207" s="10"/>
      <c r="BZ207" s="26"/>
      <c r="CA207" s="10"/>
      <c r="CB207" s="15"/>
      <c r="CC207" s="10"/>
      <c r="CD207" s="10"/>
      <c r="CE207" s="26"/>
      <c r="CF207" s="10"/>
      <c r="CG207" s="99"/>
      <c r="CH207" s="20"/>
      <c r="CI207" s="10"/>
      <c r="CJ207" s="25"/>
      <c r="CK207" s="10"/>
      <c r="CL207" s="10"/>
      <c r="CM207" s="10"/>
      <c r="CN207" s="10"/>
      <c r="CO207" s="10"/>
      <c r="CP207" s="26"/>
      <c r="CQ207" s="10"/>
      <c r="CR207" s="15"/>
      <c r="CS207" s="10"/>
      <c r="CT207" s="10"/>
      <c r="CU207" s="26"/>
      <c r="CV207" s="10"/>
      <c r="CW207" s="99"/>
      <c r="CX207" s="20"/>
      <c r="CY207" s="10"/>
      <c r="CZ207" s="25"/>
      <c r="DA207" s="10"/>
      <c r="DB207" s="10"/>
      <c r="DC207" s="10"/>
      <c r="DD207" s="10"/>
      <c r="DE207" s="10"/>
      <c r="DF207" s="26"/>
      <c r="DG207" s="10"/>
      <c r="DH207" s="15"/>
      <c r="DI207" s="10"/>
      <c r="DJ207" s="10"/>
      <c r="DK207" s="26"/>
      <c r="DL207" s="10"/>
      <c r="DM207" s="99"/>
      <c r="DN207" s="20"/>
      <c r="DO207" s="10"/>
      <c r="DP207" s="25"/>
      <c r="DQ207" s="10"/>
      <c r="DR207" s="10"/>
      <c r="DS207" s="10"/>
      <c r="DT207" s="10"/>
      <c r="DU207" s="10"/>
      <c r="DV207" s="26"/>
      <c r="DW207" s="10"/>
      <c r="DX207" s="15"/>
      <c r="DY207" s="10"/>
      <c r="DZ207" s="10"/>
      <c r="EA207" s="26"/>
      <c r="EB207" s="10"/>
      <c r="EC207" s="10"/>
      <c r="ED207" s="20"/>
      <c r="EE207" s="10"/>
      <c r="EF207" s="25"/>
      <c r="EG207" s="10"/>
      <c r="EH207" s="10"/>
      <c r="EI207" s="10"/>
      <c r="EJ207" s="10"/>
      <c r="EK207" s="10"/>
      <c r="EL207" s="26"/>
      <c r="EM207" s="10"/>
      <c r="EN207" s="15"/>
      <c r="EO207" s="10"/>
      <c r="EP207" s="10"/>
      <c r="EQ207" s="26"/>
      <c r="ER207" s="10"/>
      <c r="ES207" s="99"/>
      <c r="ET207" s="20"/>
      <c r="EU207" s="10"/>
      <c r="EV207" s="25"/>
      <c r="EW207" s="10"/>
      <c r="EX207" s="10"/>
      <c r="EY207" s="10"/>
      <c r="EZ207" s="10"/>
      <c r="FA207" s="10"/>
      <c r="FB207" s="26"/>
      <c r="FC207" s="10"/>
      <c r="FD207" s="15"/>
      <c r="FE207" s="10"/>
      <c r="FF207" s="10"/>
      <c r="FG207" s="26"/>
      <c r="FH207" s="10"/>
      <c r="FI207" s="99"/>
      <c r="FJ207" s="20"/>
      <c r="FK207" s="37"/>
    </row>
    <row r="208" spans="1:167" x14ac:dyDescent="0.25">
      <c r="A208" s="90"/>
      <c r="B208" s="10"/>
      <c r="C208" s="21"/>
      <c r="D208" s="20"/>
      <c r="E208" s="10"/>
      <c r="F208" s="20"/>
      <c r="G208" s="10"/>
      <c r="H208" s="25"/>
      <c r="I208" s="10"/>
      <c r="J208" s="10"/>
      <c r="K208" s="10"/>
      <c r="L208" s="10"/>
      <c r="M208" s="10"/>
      <c r="N208" s="26"/>
      <c r="O208" s="10"/>
      <c r="P208" s="15"/>
      <c r="Q208" s="10"/>
      <c r="R208" s="10"/>
      <c r="S208" s="26"/>
      <c r="T208" s="10"/>
      <c r="U208" s="99"/>
      <c r="V208" s="67"/>
      <c r="W208" s="10"/>
      <c r="X208" s="25"/>
      <c r="Y208" s="10"/>
      <c r="Z208" s="10"/>
      <c r="AA208" s="10"/>
      <c r="AB208" s="10"/>
      <c r="AC208" s="10"/>
      <c r="AD208" s="26"/>
      <c r="AE208" s="10"/>
      <c r="AF208" s="15"/>
      <c r="AG208" s="10"/>
      <c r="AH208" s="10"/>
      <c r="AI208" s="26"/>
      <c r="AJ208" s="10"/>
      <c r="AK208" s="99"/>
      <c r="AL208" s="20"/>
      <c r="AM208" s="10"/>
      <c r="AN208" s="25"/>
      <c r="AO208" s="10"/>
      <c r="AP208" s="10"/>
      <c r="AQ208" s="10"/>
      <c r="AR208" s="10"/>
      <c r="AS208" s="10"/>
      <c r="AT208" s="26"/>
      <c r="AU208" s="10"/>
      <c r="AV208" s="15"/>
      <c r="AW208" s="10"/>
      <c r="AX208" s="10"/>
      <c r="AY208" s="26"/>
      <c r="AZ208" s="10"/>
      <c r="BA208" s="99"/>
      <c r="BB208" s="20"/>
      <c r="BC208" s="10"/>
      <c r="BD208" s="25"/>
      <c r="BE208" s="10"/>
      <c r="BF208" s="10"/>
      <c r="BG208" s="10"/>
      <c r="BH208" s="10"/>
      <c r="BI208" s="10"/>
      <c r="BJ208" s="26"/>
      <c r="BK208" s="10"/>
      <c r="BL208" s="15"/>
      <c r="BM208" s="10"/>
      <c r="BN208" s="10"/>
      <c r="BO208" s="26"/>
      <c r="BP208" s="10"/>
      <c r="BQ208" s="99"/>
      <c r="BR208" s="20"/>
      <c r="BS208" s="10"/>
      <c r="BT208" s="25"/>
      <c r="BU208" s="10"/>
      <c r="BV208" s="10"/>
      <c r="BW208" s="10"/>
      <c r="BX208" s="10"/>
      <c r="BY208" s="10"/>
      <c r="BZ208" s="26"/>
      <c r="CA208" s="10"/>
      <c r="CB208" s="15"/>
      <c r="CC208" s="10"/>
      <c r="CD208" s="10"/>
      <c r="CE208" s="26"/>
      <c r="CF208" s="10"/>
      <c r="CG208" s="99"/>
      <c r="CH208" s="20"/>
      <c r="CI208" s="10"/>
      <c r="CJ208" s="25"/>
      <c r="CK208" s="10"/>
      <c r="CL208" s="10"/>
      <c r="CM208" s="10"/>
      <c r="CN208" s="10"/>
      <c r="CO208" s="10"/>
      <c r="CP208" s="26"/>
      <c r="CQ208" s="10"/>
      <c r="CR208" s="15"/>
      <c r="CS208" s="10"/>
      <c r="CT208" s="10"/>
      <c r="CU208" s="26"/>
      <c r="CV208" s="10"/>
      <c r="CW208" s="99"/>
      <c r="CX208" s="20"/>
      <c r="CY208" s="10"/>
      <c r="CZ208" s="25"/>
      <c r="DA208" s="10"/>
      <c r="DB208" s="10"/>
      <c r="DC208" s="10"/>
      <c r="DD208" s="10"/>
      <c r="DE208" s="10"/>
      <c r="DF208" s="26"/>
      <c r="DG208" s="10"/>
      <c r="DH208" s="15"/>
      <c r="DI208" s="10"/>
      <c r="DJ208" s="10"/>
      <c r="DK208" s="26"/>
      <c r="DL208" s="10"/>
      <c r="DM208" s="99"/>
      <c r="DN208" s="20"/>
      <c r="DO208" s="10"/>
      <c r="DP208" s="25"/>
      <c r="DQ208" s="10"/>
      <c r="DR208" s="10"/>
      <c r="DS208" s="10"/>
      <c r="DT208" s="10"/>
      <c r="DU208" s="10"/>
      <c r="DV208" s="26"/>
      <c r="DW208" s="10"/>
      <c r="DX208" s="15"/>
      <c r="DY208" s="10"/>
      <c r="DZ208" s="10"/>
      <c r="EA208" s="26"/>
      <c r="EB208" s="10"/>
      <c r="EC208" s="10"/>
      <c r="ED208" s="20"/>
      <c r="EE208" s="10"/>
      <c r="EF208" s="25"/>
      <c r="EG208" s="10"/>
      <c r="EH208" s="10"/>
      <c r="EI208" s="10"/>
      <c r="EJ208" s="10"/>
      <c r="EK208" s="10"/>
      <c r="EL208" s="26"/>
      <c r="EM208" s="10"/>
      <c r="EN208" s="15"/>
      <c r="EO208" s="10"/>
      <c r="EP208" s="10"/>
      <c r="EQ208" s="26"/>
      <c r="ER208" s="10"/>
      <c r="ES208" s="99"/>
      <c r="ET208" s="20"/>
      <c r="EU208" s="10"/>
      <c r="EV208" s="25"/>
      <c r="EW208" s="10"/>
      <c r="EX208" s="10"/>
      <c r="EY208" s="10"/>
      <c r="EZ208" s="10"/>
      <c r="FA208" s="10"/>
      <c r="FB208" s="26"/>
      <c r="FC208" s="10"/>
      <c r="FD208" s="15"/>
      <c r="FE208" s="10"/>
      <c r="FF208" s="10"/>
      <c r="FG208" s="26"/>
      <c r="FH208" s="10"/>
      <c r="FI208" s="99"/>
      <c r="FJ208" s="20"/>
      <c r="FK208" s="37"/>
    </row>
    <row r="209" spans="1:167" x14ac:dyDescent="0.25">
      <c r="A209" s="90"/>
      <c r="B209" s="10"/>
      <c r="C209" s="21"/>
      <c r="D209" s="20"/>
      <c r="E209" s="10"/>
      <c r="F209" s="20"/>
      <c r="G209" s="10"/>
      <c r="H209" s="25"/>
      <c r="I209" s="10"/>
      <c r="J209" s="10"/>
      <c r="K209" s="10"/>
      <c r="L209" s="10"/>
      <c r="M209" s="10"/>
      <c r="N209" s="26"/>
      <c r="O209" s="10"/>
      <c r="P209" s="15"/>
      <c r="Q209" s="10"/>
      <c r="R209" s="10"/>
      <c r="S209" s="26"/>
      <c r="T209" s="10"/>
      <c r="U209" s="99"/>
      <c r="V209" s="67"/>
      <c r="W209" s="10"/>
      <c r="X209" s="25"/>
      <c r="Y209" s="10"/>
      <c r="Z209" s="10"/>
      <c r="AA209" s="10"/>
      <c r="AB209" s="10"/>
      <c r="AC209" s="10"/>
      <c r="AD209" s="26"/>
      <c r="AE209" s="10"/>
      <c r="AF209" s="15"/>
      <c r="AG209" s="10"/>
      <c r="AH209" s="10"/>
      <c r="AI209" s="26"/>
      <c r="AJ209" s="10"/>
      <c r="AK209" s="99"/>
      <c r="AL209" s="20"/>
      <c r="AM209" s="10"/>
      <c r="AN209" s="25"/>
      <c r="AO209" s="10"/>
      <c r="AP209" s="10"/>
      <c r="AQ209" s="10"/>
      <c r="AR209" s="10"/>
      <c r="AS209" s="10"/>
      <c r="AT209" s="26"/>
      <c r="AU209" s="10"/>
      <c r="AV209" s="15"/>
      <c r="AW209" s="10"/>
      <c r="AX209" s="10"/>
      <c r="AY209" s="26"/>
      <c r="AZ209" s="10"/>
      <c r="BA209" s="99"/>
      <c r="BB209" s="20"/>
      <c r="BC209" s="10"/>
      <c r="BD209" s="25"/>
      <c r="BE209" s="10"/>
      <c r="BF209" s="10"/>
      <c r="BG209" s="10"/>
      <c r="BH209" s="10"/>
      <c r="BI209" s="10"/>
      <c r="BJ209" s="26"/>
      <c r="BK209" s="10"/>
      <c r="BL209" s="15"/>
      <c r="BM209" s="10"/>
      <c r="BN209" s="10"/>
      <c r="BO209" s="26"/>
      <c r="BP209" s="10"/>
      <c r="BQ209" s="99"/>
      <c r="BR209" s="20"/>
      <c r="BS209" s="10"/>
      <c r="BT209" s="25"/>
      <c r="BU209" s="10"/>
      <c r="BV209" s="10"/>
      <c r="BW209" s="10"/>
      <c r="BX209" s="10"/>
      <c r="BY209" s="10"/>
      <c r="BZ209" s="26"/>
      <c r="CA209" s="10"/>
      <c r="CB209" s="15"/>
      <c r="CC209" s="10"/>
      <c r="CD209" s="10"/>
      <c r="CE209" s="26"/>
      <c r="CF209" s="10"/>
      <c r="CG209" s="99"/>
      <c r="CH209" s="20"/>
      <c r="CI209" s="10"/>
      <c r="CJ209" s="25"/>
      <c r="CK209" s="10"/>
      <c r="CL209" s="10"/>
      <c r="CM209" s="10"/>
      <c r="CN209" s="10"/>
      <c r="CO209" s="10"/>
      <c r="CP209" s="26"/>
      <c r="CQ209" s="10"/>
      <c r="CR209" s="15"/>
      <c r="CS209" s="10"/>
      <c r="CT209" s="10"/>
      <c r="CU209" s="26"/>
      <c r="CV209" s="10"/>
      <c r="CW209" s="99"/>
      <c r="CX209" s="20"/>
      <c r="CY209" s="10"/>
      <c r="CZ209" s="25"/>
      <c r="DA209" s="10"/>
      <c r="DB209" s="10"/>
      <c r="DC209" s="10"/>
      <c r="DD209" s="10"/>
      <c r="DE209" s="10"/>
      <c r="DF209" s="26"/>
      <c r="DG209" s="10"/>
      <c r="DH209" s="15"/>
      <c r="DI209" s="10"/>
      <c r="DJ209" s="10"/>
      <c r="DK209" s="26"/>
      <c r="DL209" s="10"/>
      <c r="DM209" s="99"/>
      <c r="DN209" s="20"/>
      <c r="DO209" s="10"/>
      <c r="DP209" s="25"/>
      <c r="DQ209" s="10"/>
      <c r="DR209" s="10"/>
      <c r="DS209" s="10"/>
      <c r="DT209" s="10"/>
      <c r="DU209" s="10"/>
      <c r="DV209" s="26"/>
      <c r="DW209" s="10"/>
      <c r="DX209" s="15"/>
      <c r="DY209" s="10"/>
      <c r="DZ209" s="10"/>
      <c r="EA209" s="26"/>
      <c r="EB209" s="10"/>
      <c r="EC209" s="10"/>
      <c r="ED209" s="20"/>
      <c r="EE209" s="10"/>
      <c r="EF209" s="25"/>
      <c r="EG209" s="10"/>
      <c r="EH209" s="10"/>
      <c r="EI209" s="10"/>
      <c r="EJ209" s="10"/>
      <c r="EK209" s="10"/>
      <c r="EL209" s="26"/>
      <c r="EM209" s="10"/>
      <c r="EN209" s="15"/>
      <c r="EO209" s="10"/>
      <c r="EP209" s="10"/>
      <c r="EQ209" s="26"/>
      <c r="ER209" s="10"/>
      <c r="ES209" s="99"/>
      <c r="ET209" s="20"/>
      <c r="EU209" s="10"/>
      <c r="EV209" s="25"/>
      <c r="EW209" s="10"/>
      <c r="EX209" s="10"/>
      <c r="EY209" s="10"/>
      <c r="EZ209" s="10"/>
      <c r="FA209" s="10"/>
      <c r="FB209" s="26"/>
      <c r="FC209" s="10"/>
      <c r="FD209" s="15"/>
      <c r="FE209" s="10"/>
      <c r="FF209" s="10"/>
      <c r="FG209" s="26"/>
      <c r="FH209" s="10"/>
      <c r="FI209" s="99"/>
      <c r="FJ209" s="20"/>
      <c r="FK209" s="37"/>
    </row>
    <row r="210" spans="1:167" x14ac:dyDescent="0.25">
      <c r="A210" s="90"/>
      <c r="B210" s="10"/>
      <c r="C210" s="21"/>
      <c r="D210" s="20"/>
      <c r="E210" s="10"/>
      <c r="F210" s="20"/>
      <c r="G210" s="10"/>
      <c r="H210" s="25"/>
      <c r="I210" s="10"/>
      <c r="J210" s="10"/>
      <c r="K210" s="10"/>
      <c r="L210" s="10"/>
      <c r="M210" s="10"/>
      <c r="N210" s="26"/>
      <c r="O210" s="10"/>
      <c r="P210" s="15"/>
      <c r="Q210" s="10"/>
      <c r="R210" s="10"/>
      <c r="S210" s="26"/>
      <c r="T210" s="10"/>
      <c r="U210" s="99"/>
      <c r="V210" s="67"/>
      <c r="W210" s="10"/>
      <c r="X210" s="25"/>
      <c r="Y210" s="10"/>
      <c r="Z210" s="10"/>
      <c r="AA210" s="10"/>
      <c r="AB210" s="10"/>
      <c r="AC210" s="10"/>
      <c r="AD210" s="26"/>
      <c r="AE210" s="10"/>
      <c r="AF210" s="15"/>
      <c r="AG210" s="10"/>
      <c r="AH210" s="10"/>
      <c r="AI210" s="26"/>
      <c r="AJ210" s="10"/>
      <c r="AK210" s="99"/>
      <c r="AL210" s="20"/>
      <c r="AM210" s="10"/>
      <c r="AN210" s="25"/>
      <c r="AO210" s="10"/>
      <c r="AP210" s="10"/>
      <c r="AQ210" s="10"/>
      <c r="AR210" s="10"/>
      <c r="AS210" s="10"/>
      <c r="AT210" s="26"/>
      <c r="AU210" s="10"/>
      <c r="AV210" s="15"/>
      <c r="AW210" s="10"/>
      <c r="AX210" s="10"/>
      <c r="AY210" s="26"/>
      <c r="AZ210" s="10"/>
      <c r="BA210" s="99"/>
      <c r="BB210" s="20"/>
      <c r="BC210" s="10"/>
      <c r="BD210" s="25"/>
      <c r="BE210" s="10"/>
      <c r="BF210" s="10"/>
      <c r="BG210" s="10"/>
      <c r="BH210" s="10"/>
      <c r="BI210" s="10"/>
      <c r="BJ210" s="26"/>
      <c r="BK210" s="10"/>
      <c r="BL210" s="15"/>
      <c r="BM210" s="10"/>
      <c r="BN210" s="10"/>
      <c r="BO210" s="26"/>
      <c r="BP210" s="10"/>
      <c r="BQ210" s="99"/>
      <c r="BR210" s="20"/>
      <c r="BS210" s="10"/>
      <c r="BT210" s="25"/>
      <c r="BU210" s="10"/>
      <c r="BV210" s="10"/>
      <c r="BW210" s="10"/>
      <c r="BX210" s="10"/>
      <c r="BY210" s="10"/>
      <c r="BZ210" s="26"/>
      <c r="CA210" s="10"/>
      <c r="CB210" s="15"/>
      <c r="CC210" s="10"/>
      <c r="CD210" s="10"/>
      <c r="CE210" s="26"/>
      <c r="CF210" s="10"/>
      <c r="CG210" s="99"/>
      <c r="CH210" s="20"/>
      <c r="CI210" s="10"/>
      <c r="CJ210" s="25"/>
      <c r="CK210" s="10"/>
      <c r="CL210" s="10"/>
      <c r="CM210" s="10"/>
      <c r="CN210" s="10"/>
      <c r="CO210" s="10"/>
      <c r="CP210" s="26"/>
      <c r="CQ210" s="10"/>
      <c r="CR210" s="15"/>
      <c r="CS210" s="10"/>
      <c r="CT210" s="10"/>
      <c r="CU210" s="26"/>
      <c r="CV210" s="10"/>
      <c r="CW210" s="99"/>
      <c r="CX210" s="20"/>
      <c r="CY210" s="10"/>
      <c r="CZ210" s="25"/>
      <c r="DA210" s="10"/>
      <c r="DB210" s="10"/>
      <c r="DC210" s="10"/>
      <c r="DD210" s="10"/>
      <c r="DE210" s="10"/>
      <c r="DF210" s="26"/>
      <c r="DG210" s="10"/>
      <c r="DH210" s="15"/>
      <c r="DI210" s="10"/>
      <c r="DJ210" s="10"/>
      <c r="DK210" s="26"/>
      <c r="DL210" s="10"/>
      <c r="DM210" s="99"/>
      <c r="DN210" s="20"/>
      <c r="DO210" s="10"/>
      <c r="DP210" s="25"/>
      <c r="DQ210" s="10"/>
      <c r="DR210" s="10"/>
      <c r="DS210" s="10"/>
      <c r="DT210" s="10"/>
      <c r="DU210" s="10"/>
      <c r="DV210" s="26"/>
      <c r="DW210" s="10"/>
      <c r="DX210" s="15"/>
      <c r="DY210" s="10"/>
      <c r="DZ210" s="10"/>
      <c r="EA210" s="26"/>
      <c r="EB210" s="10"/>
      <c r="EC210" s="10"/>
      <c r="ED210" s="20"/>
      <c r="EE210" s="10"/>
      <c r="EF210" s="25"/>
      <c r="EG210" s="10"/>
      <c r="EH210" s="10"/>
      <c r="EI210" s="10"/>
      <c r="EJ210" s="10"/>
      <c r="EK210" s="10"/>
      <c r="EL210" s="26"/>
      <c r="EM210" s="10"/>
      <c r="EN210" s="15"/>
      <c r="EO210" s="10"/>
      <c r="EP210" s="10"/>
      <c r="EQ210" s="26"/>
      <c r="ER210" s="10"/>
      <c r="ES210" s="99"/>
      <c r="ET210" s="20"/>
      <c r="EU210" s="10"/>
      <c r="EV210" s="25"/>
      <c r="EW210" s="10"/>
      <c r="EX210" s="10"/>
      <c r="EY210" s="10"/>
      <c r="EZ210" s="10"/>
      <c r="FA210" s="10"/>
      <c r="FB210" s="26"/>
      <c r="FC210" s="10"/>
      <c r="FD210" s="15"/>
      <c r="FE210" s="10"/>
      <c r="FF210" s="10"/>
      <c r="FG210" s="26"/>
      <c r="FH210" s="10"/>
      <c r="FI210" s="99"/>
      <c r="FJ210" s="20"/>
      <c r="FK210" s="37"/>
    </row>
    <row r="211" spans="1:167" x14ac:dyDescent="0.25">
      <c r="A211" s="90"/>
      <c r="B211" s="10"/>
      <c r="C211" s="21"/>
      <c r="D211" s="20"/>
      <c r="E211" s="10"/>
      <c r="F211" s="20"/>
      <c r="G211" s="10"/>
      <c r="H211" s="25"/>
      <c r="I211" s="10"/>
      <c r="J211" s="10"/>
      <c r="K211" s="10"/>
      <c r="L211" s="10"/>
      <c r="M211" s="10"/>
      <c r="N211" s="26"/>
      <c r="O211" s="10"/>
      <c r="P211" s="15"/>
      <c r="Q211" s="10"/>
      <c r="R211" s="10"/>
      <c r="S211" s="26"/>
      <c r="T211" s="10"/>
      <c r="U211" s="99"/>
      <c r="V211" s="67"/>
      <c r="W211" s="10"/>
      <c r="X211" s="25"/>
      <c r="Y211" s="10"/>
      <c r="Z211" s="10"/>
      <c r="AA211" s="10"/>
      <c r="AB211" s="10"/>
      <c r="AC211" s="10"/>
      <c r="AD211" s="26"/>
      <c r="AE211" s="10"/>
      <c r="AF211" s="15"/>
      <c r="AG211" s="10"/>
      <c r="AH211" s="10"/>
      <c r="AI211" s="26"/>
      <c r="AJ211" s="10"/>
      <c r="AK211" s="99"/>
      <c r="AL211" s="20"/>
      <c r="AM211" s="10"/>
      <c r="AN211" s="25"/>
      <c r="AO211" s="10"/>
      <c r="AP211" s="10"/>
      <c r="AQ211" s="10"/>
      <c r="AR211" s="10"/>
      <c r="AS211" s="10"/>
      <c r="AT211" s="26"/>
      <c r="AU211" s="10"/>
      <c r="AV211" s="15"/>
      <c r="AW211" s="10"/>
      <c r="AX211" s="10"/>
      <c r="AY211" s="26"/>
      <c r="AZ211" s="10"/>
      <c r="BA211" s="99"/>
      <c r="BB211" s="20"/>
      <c r="BC211" s="10"/>
      <c r="BD211" s="25"/>
      <c r="BE211" s="10"/>
      <c r="BF211" s="10"/>
      <c r="BG211" s="10"/>
      <c r="BH211" s="10"/>
      <c r="BI211" s="10"/>
      <c r="BJ211" s="26"/>
      <c r="BK211" s="10"/>
      <c r="BL211" s="15"/>
      <c r="BM211" s="10"/>
      <c r="BN211" s="10"/>
      <c r="BO211" s="26"/>
      <c r="BP211" s="10"/>
      <c r="BQ211" s="99"/>
      <c r="BR211" s="20"/>
      <c r="BS211" s="10"/>
      <c r="BT211" s="25"/>
      <c r="BU211" s="10"/>
      <c r="BV211" s="10"/>
      <c r="BW211" s="10"/>
      <c r="BX211" s="10"/>
      <c r="BY211" s="10"/>
      <c r="BZ211" s="26"/>
      <c r="CA211" s="10"/>
      <c r="CB211" s="15"/>
      <c r="CC211" s="10"/>
      <c r="CD211" s="10"/>
      <c r="CE211" s="26"/>
      <c r="CF211" s="10"/>
      <c r="CG211" s="99"/>
      <c r="CH211" s="20"/>
      <c r="CI211" s="10"/>
      <c r="CJ211" s="25"/>
      <c r="CK211" s="10"/>
      <c r="CL211" s="10"/>
      <c r="CM211" s="10"/>
      <c r="CN211" s="10"/>
      <c r="CO211" s="10"/>
      <c r="CP211" s="26"/>
      <c r="CQ211" s="10"/>
      <c r="CR211" s="15"/>
      <c r="CS211" s="10"/>
      <c r="CT211" s="10"/>
      <c r="CU211" s="26"/>
      <c r="CV211" s="10"/>
      <c r="CW211" s="99"/>
      <c r="CX211" s="20"/>
      <c r="CY211" s="10"/>
      <c r="CZ211" s="25"/>
      <c r="DA211" s="10"/>
      <c r="DB211" s="10"/>
      <c r="DC211" s="10"/>
      <c r="DD211" s="10"/>
      <c r="DE211" s="10"/>
      <c r="DF211" s="26"/>
      <c r="DG211" s="10"/>
      <c r="DH211" s="15"/>
      <c r="DI211" s="10"/>
      <c r="DJ211" s="10"/>
      <c r="DK211" s="26"/>
      <c r="DL211" s="10"/>
      <c r="DM211" s="99"/>
      <c r="DN211" s="20"/>
      <c r="DO211" s="10"/>
      <c r="DP211" s="25"/>
      <c r="DQ211" s="10"/>
      <c r="DR211" s="10"/>
      <c r="DS211" s="10"/>
      <c r="DT211" s="10"/>
      <c r="DU211" s="10"/>
      <c r="DV211" s="26"/>
      <c r="DW211" s="10"/>
      <c r="DX211" s="15"/>
      <c r="DY211" s="10"/>
      <c r="DZ211" s="10"/>
      <c r="EA211" s="26"/>
      <c r="EB211" s="10"/>
      <c r="EC211" s="10"/>
      <c r="ED211" s="20"/>
      <c r="EE211" s="10"/>
      <c r="EF211" s="25"/>
      <c r="EG211" s="10"/>
      <c r="EH211" s="10"/>
      <c r="EI211" s="10"/>
      <c r="EJ211" s="10"/>
      <c r="EK211" s="10"/>
      <c r="EL211" s="26"/>
      <c r="EM211" s="10"/>
      <c r="EN211" s="15"/>
      <c r="EO211" s="10"/>
      <c r="EP211" s="10"/>
      <c r="EQ211" s="26"/>
      <c r="ER211" s="10"/>
      <c r="ES211" s="99"/>
      <c r="ET211" s="20"/>
      <c r="EU211" s="10"/>
      <c r="EV211" s="25"/>
      <c r="EW211" s="10"/>
      <c r="EX211" s="10"/>
      <c r="EY211" s="10"/>
      <c r="EZ211" s="10"/>
      <c r="FA211" s="10"/>
      <c r="FB211" s="26"/>
      <c r="FC211" s="10"/>
      <c r="FD211" s="15"/>
      <c r="FE211" s="10"/>
      <c r="FF211" s="10"/>
      <c r="FG211" s="26"/>
      <c r="FH211" s="10"/>
      <c r="FI211" s="99"/>
      <c r="FJ211" s="20"/>
      <c r="FK211" s="37"/>
    </row>
    <row r="212" spans="1:167" x14ac:dyDescent="0.25">
      <c r="A212" s="90"/>
      <c r="B212" s="10"/>
      <c r="C212" s="21"/>
      <c r="D212" s="20"/>
      <c r="E212" s="10"/>
      <c r="F212" s="20"/>
      <c r="G212" s="10"/>
      <c r="H212" s="25"/>
      <c r="I212" s="10"/>
      <c r="J212" s="10"/>
      <c r="K212" s="10"/>
      <c r="L212" s="10"/>
      <c r="M212" s="10"/>
      <c r="N212" s="26"/>
      <c r="O212" s="10"/>
      <c r="P212" s="15"/>
      <c r="Q212" s="10"/>
      <c r="R212" s="10"/>
      <c r="S212" s="26"/>
      <c r="T212" s="10"/>
      <c r="U212" s="99"/>
      <c r="V212" s="67"/>
      <c r="W212" s="10"/>
      <c r="X212" s="25"/>
      <c r="Y212" s="10"/>
      <c r="Z212" s="10"/>
      <c r="AA212" s="10"/>
      <c r="AB212" s="10"/>
      <c r="AC212" s="10"/>
      <c r="AD212" s="26"/>
      <c r="AE212" s="10"/>
      <c r="AF212" s="15"/>
      <c r="AG212" s="10"/>
      <c r="AH212" s="10"/>
      <c r="AI212" s="26"/>
      <c r="AJ212" s="10"/>
      <c r="AK212" s="99"/>
      <c r="AL212" s="20"/>
      <c r="AM212" s="10"/>
      <c r="AN212" s="25"/>
      <c r="AO212" s="10"/>
      <c r="AP212" s="10"/>
      <c r="AQ212" s="10"/>
      <c r="AR212" s="10"/>
      <c r="AS212" s="10"/>
      <c r="AT212" s="26"/>
      <c r="AU212" s="10"/>
      <c r="AV212" s="15"/>
      <c r="AW212" s="10"/>
      <c r="AX212" s="10"/>
      <c r="AY212" s="26"/>
      <c r="AZ212" s="10"/>
      <c r="BA212" s="99"/>
      <c r="BB212" s="20"/>
      <c r="BC212" s="10"/>
      <c r="BD212" s="25"/>
      <c r="BE212" s="10"/>
      <c r="BF212" s="10"/>
      <c r="BG212" s="10"/>
      <c r="BH212" s="10"/>
      <c r="BI212" s="10"/>
      <c r="BJ212" s="26"/>
      <c r="BK212" s="10"/>
      <c r="BL212" s="15"/>
      <c r="BM212" s="10"/>
      <c r="BN212" s="10"/>
      <c r="BO212" s="26"/>
      <c r="BP212" s="10"/>
      <c r="BQ212" s="99"/>
      <c r="BR212" s="20"/>
      <c r="BS212" s="10"/>
      <c r="BT212" s="25"/>
      <c r="BU212" s="10"/>
      <c r="BV212" s="10"/>
      <c r="BW212" s="10"/>
      <c r="BX212" s="10"/>
      <c r="BY212" s="10"/>
      <c r="BZ212" s="26"/>
      <c r="CA212" s="10"/>
      <c r="CB212" s="15"/>
      <c r="CC212" s="10"/>
      <c r="CD212" s="10"/>
      <c r="CE212" s="26"/>
      <c r="CF212" s="10"/>
      <c r="CG212" s="99"/>
      <c r="CH212" s="20"/>
      <c r="CI212" s="10"/>
      <c r="CJ212" s="25"/>
      <c r="CK212" s="10"/>
      <c r="CL212" s="10"/>
      <c r="CM212" s="10"/>
      <c r="CN212" s="10"/>
      <c r="CO212" s="10"/>
      <c r="CP212" s="26"/>
      <c r="CQ212" s="10"/>
      <c r="CR212" s="15"/>
      <c r="CS212" s="10"/>
      <c r="CT212" s="10"/>
      <c r="CU212" s="26"/>
      <c r="CV212" s="10"/>
      <c r="CW212" s="99"/>
      <c r="CX212" s="20"/>
      <c r="CY212" s="10"/>
      <c r="CZ212" s="25"/>
      <c r="DA212" s="10"/>
      <c r="DB212" s="10"/>
      <c r="DC212" s="10"/>
      <c r="DD212" s="10"/>
      <c r="DE212" s="10"/>
      <c r="DF212" s="26"/>
      <c r="DG212" s="10"/>
      <c r="DH212" s="15"/>
      <c r="DI212" s="10"/>
      <c r="DJ212" s="10"/>
      <c r="DK212" s="26"/>
      <c r="DL212" s="10"/>
      <c r="DM212" s="99"/>
      <c r="DN212" s="20"/>
      <c r="DO212" s="10"/>
      <c r="DP212" s="25"/>
      <c r="DQ212" s="10"/>
      <c r="DR212" s="10"/>
      <c r="DS212" s="10"/>
      <c r="DT212" s="10"/>
      <c r="DU212" s="10"/>
      <c r="DV212" s="26"/>
      <c r="DW212" s="10"/>
      <c r="DX212" s="15"/>
      <c r="DY212" s="10"/>
      <c r="DZ212" s="10"/>
      <c r="EA212" s="26"/>
      <c r="EB212" s="10"/>
      <c r="EC212" s="10"/>
      <c r="ED212" s="20"/>
      <c r="EE212" s="10"/>
      <c r="EF212" s="25"/>
      <c r="EG212" s="10"/>
      <c r="EH212" s="10"/>
      <c r="EI212" s="10"/>
      <c r="EJ212" s="10"/>
      <c r="EK212" s="10"/>
      <c r="EL212" s="26"/>
      <c r="EM212" s="10"/>
      <c r="EN212" s="15"/>
      <c r="EO212" s="10"/>
      <c r="EP212" s="10"/>
      <c r="EQ212" s="26"/>
      <c r="ER212" s="10"/>
      <c r="ES212" s="99"/>
      <c r="ET212" s="20"/>
      <c r="EU212" s="10"/>
      <c r="EV212" s="25"/>
      <c r="EW212" s="10"/>
      <c r="EX212" s="10"/>
      <c r="EY212" s="10"/>
      <c r="EZ212" s="10"/>
      <c r="FA212" s="10"/>
      <c r="FB212" s="26"/>
      <c r="FC212" s="10"/>
      <c r="FD212" s="15"/>
      <c r="FE212" s="10"/>
      <c r="FF212" s="10"/>
      <c r="FG212" s="26"/>
      <c r="FH212" s="10"/>
      <c r="FI212" s="99"/>
      <c r="FJ212" s="20"/>
      <c r="FK212" s="37"/>
    </row>
    <row r="213" spans="1:167" x14ac:dyDescent="0.25">
      <c r="A213" s="90"/>
      <c r="B213" s="10"/>
      <c r="C213" s="21"/>
      <c r="D213" s="20"/>
      <c r="E213" s="10"/>
      <c r="F213" s="20"/>
      <c r="G213" s="10"/>
      <c r="H213" s="25"/>
      <c r="I213" s="10"/>
      <c r="J213" s="10"/>
      <c r="K213" s="10"/>
      <c r="L213" s="10"/>
      <c r="M213" s="10"/>
      <c r="N213" s="26"/>
      <c r="O213" s="10"/>
      <c r="P213" s="15"/>
      <c r="Q213" s="10"/>
      <c r="R213" s="10"/>
      <c r="S213" s="26"/>
      <c r="T213" s="10"/>
      <c r="U213" s="99"/>
      <c r="V213" s="67"/>
      <c r="W213" s="10"/>
      <c r="X213" s="25"/>
      <c r="Y213" s="10"/>
      <c r="Z213" s="10"/>
      <c r="AA213" s="10"/>
      <c r="AB213" s="10"/>
      <c r="AC213" s="10"/>
      <c r="AD213" s="26"/>
      <c r="AE213" s="10"/>
      <c r="AF213" s="15"/>
      <c r="AG213" s="10"/>
      <c r="AH213" s="10"/>
      <c r="AI213" s="26"/>
      <c r="AJ213" s="10"/>
      <c r="AK213" s="99"/>
      <c r="AL213" s="20"/>
      <c r="AM213" s="10"/>
      <c r="AN213" s="25"/>
      <c r="AO213" s="10"/>
      <c r="AP213" s="10"/>
      <c r="AQ213" s="10"/>
      <c r="AR213" s="10"/>
      <c r="AS213" s="10"/>
      <c r="AT213" s="26"/>
      <c r="AU213" s="10"/>
      <c r="AV213" s="15"/>
      <c r="AW213" s="10"/>
      <c r="AX213" s="10"/>
      <c r="AY213" s="26"/>
      <c r="AZ213" s="10"/>
      <c r="BA213" s="99"/>
      <c r="BB213" s="20"/>
      <c r="BC213" s="10"/>
      <c r="BD213" s="25"/>
      <c r="BE213" s="10"/>
      <c r="BF213" s="10"/>
      <c r="BG213" s="10"/>
      <c r="BH213" s="10"/>
      <c r="BI213" s="10"/>
      <c r="BJ213" s="26"/>
      <c r="BK213" s="10"/>
      <c r="BL213" s="15"/>
      <c r="BM213" s="10"/>
      <c r="BN213" s="10"/>
      <c r="BO213" s="26"/>
      <c r="BP213" s="10"/>
      <c r="BQ213" s="99"/>
      <c r="BR213" s="20"/>
      <c r="BS213" s="10"/>
      <c r="BT213" s="25"/>
      <c r="BU213" s="10"/>
      <c r="BV213" s="10"/>
      <c r="BW213" s="10"/>
      <c r="BX213" s="10"/>
      <c r="BY213" s="10"/>
      <c r="BZ213" s="26"/>
      <c r="CA213" s="10"/>
      <c r="CB213" s="15"/>
      <c r="CC213" s="10"/>
      <c r="CD213" s="10"/>
      <c r="CE213" s="26"/>
      <c r="CF213" s="10"/>
      <c r="CG213" s="99"/>
      <c r="CH213" s="20"/>
      <c r="CI213" s="10"/>
      <c r="CJ213" s="25"/>
      <c r="CK213" s="10"/>
      <c r="CL213" s="10"/>
      <c r="CM213" s="10"/>
      <c r="CN213" s="10"/>
      <c r="CO213" s="10"/>
      <c r="CP213" s="26"/>
      <c r="CQ213" s="10"/>
      <c r="CR213" s="15"/>
      <c r="CS213" s="10"/>
      <c r="CT213" s="10"/>
      <c r="CU213" s="26"/>
      <c r="CV213" s="10"/>
      <c r="CW213" s="99"/>
      <c r="CX213" s="20"/>
      <c r="CY213" s="10"/>
      <c r="CZ213" s="25"/>
      <c r="DA213" s="10"/>
      <c r="DB213" s="10"/>
      <c r="DC213" s="10"/>
      <c r="DD213" s="10"/>
      <c r="DE213" s="10"/>
      <c r="DF213" s="26"/>
      <c r="DG213" s="10"/>
      <c r="DH213" s="15"/>
      <c r="DI213" s="10"/>
      <c r="DJ213" s="10"/>
      <c r="DK213" s="26"/>
      <c r="DL213" s="10"/>
      <c r="DM213" s="99"/>
      <c r="DN213" s="20"/>
      <c r="DO213" s="10"/>
      <c r="DP213" s="25"/>
      <c r="DQ213" s="10"/>
      <c r="DR213" s="10"/>
      <c r="DS213" s="10"/>
      <c r="DT213" s="10"/>
      <c r="DU213" s="10"/>
      <c r="DV213" s="26"/>
      <c r="DW213" s="10"/>
      <c r="DX213" s="15"/>
      <c r="DY213" s="10"/>
      <c r="DZ213" s="10"/>
      <c r="EA213" s="26"/>
      <c r="EB213" s="10"/>
      <c r="EC213" s="10"/>
      <c r="ED213" s="20"/>
      <c r="EE213" s="10"/>
      <c r="EF213" s="25"/>
      <c r="EG213" s="10"/>
      <c r="EH213" s="10"/>
      <c r="EI213" s="10"/>
      <c r="EJ213" s="10"/>
      <c r="EK213" s="10"/>
      <c r="EL213" s="26"/>
      <c r="EM213" s="10"/>
      <c r="EN213" s="15"/>
      <c r="EO213" s="10"/>
      <c r="EP213" s="10"/>
      <c r="EQ213" s="26"/>
      <c r="ER213" s="10"/>
      <c r="ES213" s="99"/>
      <c r="ET213" s="20"/>
      <c r="EU213" s="10"/>
      <c r="EV213" s="25"/>
      <c r="EW213" s="10"/>
      <c r="EX213" s="10"/>
      <c r="EY213" s="10"/>
      <c r="EZ213" s="10"/>
      <c r="FA213" s="10"/>
      <c r="FB213" s="26"/>
      <c r="FC213" s="10"/>
      <c r="FD213" s="15"/>
      <c r="FE213" s="10"/>
      <c r="FF213" s="10"/>
      <c r="FG213" s="26"/>
      <c r="FH213" s="10"/>
      <c r="FI213" s="99"/>
      <c r="FJ213" s="20"/>
      <c r="FK213" s="37"/>
    </row>
    <row r="214" spans="1:167" x14ac:dyDescent="0.25">
      <c r="A214" s="90"/>
      <c r="B214" s="10"/>
      <c r="C214" s="21"/>
      <c r="D214" s="20"/>
      <c r="E214" s="10"/>
      <c r="F214" s="20"/>
      <c r="G214" s="10"/>
      <c r="H214" s="25"/>
      <c r="I214" s="10"/>
      <c r="J214" s="10"/>
      <c r="K214" s="10"/>
      <c r="L214" s="10"/>
      <c r="M214" s="10"/>
      <c r="N214" s="26"/>
      <c r="O214" s="10"/>
      <c r="P214" s="15"/>
      <c r="Q214" s="10"/>
      <c r="R214" s="10"/>
      <c r="S214" s="26"/>
      <c r="T214" s="10"/>
      <c r="U214" s="99"/>
      <c r="V214" s="67"/>
      <c r="W214" s="10"/>
      <c r="X214" s="25"/>
      <c r="Y214" s="10"/>
      <c r="Z214" s="10"/>
      <c r="AA214" s="10"/>
      <c r="AB214" s="10"/>
      <c r="AC214" s="10"/>
      <c r="AD214" s="26"/>
      <c r="AE214" s="10"/>
      <c r="AF214" s="15"/>
      <c r="AG214" s="10"/>
      <c r="AH214" s="10"/>
      <c r="AI214" s="26"/>
      <c r="AJ214" s="10"/>
      <c r="AK214" s="99"/>
      <c r="AL214" s="20"/>
      <c r="AM214" s="10"/>
      <c r="AN214" s="25"/>
      <c r="AO214" s="10"/>
      <c r="AP214" s="10"/>
      <c r="AQ214" s="10"/>
      <c r="AR214" s="10"/>
      <c r="AS214" s="10"/>
      <c r="AT214" s="26"/>
      <c r="AU214" s="10"/>
      <c r="AV214" s="15"/>
      <c r="AW214" s="10"/>
      <c r="AX214" s="10"/>
      <c r="AY214" s="26"/>
      <c r="AZ214" s="10"/>
      <c r="BA214" s="99"/>
      <c r="BB214" s="20"/>
      <c r="BC214" s="10"/>
      <c r="BD214" s="25"/>
      <c r="BE214" s="10"/>
      <c r="BF214" s="10"/>
      <c r="BG214" s="10"/>
      <c r="BH214" s="10"/>
      <c r="BI214" s="10"/>
      <c r="BJ214" s="26"/>
      <c r="BK214" s="10"/>
      <c r="BL214" s="15"/>
      <c r="BM214" s="10"/>
      <c r="BN214" s="10"/>
      <c r="BO214" s="26"/>
      <c r="BP214" s="10"/>
      <c r="BQ214" s="99"/>
      <c r="BR214" s="20"/>
      <c r="BS214" s="10"/>
      <c r="BT214" s="25"/>
      <c r="BU214" s="10"/>
      <c r="BV214" s="10"/>
      <c r="BW214" s="10"/>
      <c r="BX214" s="10"/>
      <c r="BY214" s="10"/>
      <c r="BZ214" s="26"/>
      <c r="CA214" s="10"/>
      <c r="CB214" s="15"/>
      <c r="CC214" s="10"/>
      <c r="CD214" s="10"/>
      <c r="CE214" s="26"/>
      <c r="CF214" s="10"/>
      <c r="CG214" s="99"/>
      <c r="CH214" s="20"/>
      <c r="CI214" s="10"/>
      <c r="CJ214" s="25"/>
      <c r="CK214" s="10"/>
      <c r="CL214" s="10"/>
      <c r="CM214" s="10"/>
      <c r="CN214" s="10"/>
      <c r="CO214" s="10"/>
      <c r="CP214" s="26"/>
      <c r="CQ214" s="10"/>
      <c r="CR214" s="15"/>
      <c r="CS214" s="10"/>
      <c r="CT214" s="10"/>
      <c r="CU214" s="26"/>
      <c r="CV214" s="10"/>
      <c r="CW214" s="99"/>
      <c r="CX214" s="20"/>
      <c r="CY214" s="10"/>
      <c r="CZ214" s="25"/>
      <c r="DA214" s="10"/>
      <c r="DB214" s="10"/>
      <c r="DC214" s="10"/>
      <c r="DD214" s="10"/>
      <c r="DE214" s="10"/>
      <c r="DF214" s="26"/>
      <c r="DG214" s="10"/>
      <c r="DH214" s="15"/>
      <c r="DI214" s="10"/>
      <c r="DJ214" s="10"/>
      <c r="DK214" s="26"/>
      <c r="DL214" s="10"/>
      <c r="DM214" s="99"/>
      <c r="DN214" s="20"/>
      <c r="DO214" s="10"/>
      <c r="DP214" s="25"/>
      <c r="DQ214" s="10"/>
      <c r="DR214" s="10"/>
      <c r="DS214" s="10"/>
      <c r="DT214" s="10"/>
      <c r="DU214" s="10"/>
      <c r="DV214" s="26"/>
      <c r="DW214" s="10"/>
      <c r="DX214" s="15"/>
      <c r="DY214" s="10"/>
      <c r="DZ214" s="10"/>
      <c r="EA214" s="26"/>
      <c r="EB214" s="10"/>
      <c r="EC214" s="10"/>
      <c r="ED214" s="20"/>
      <c r="EE214" s="10"/>
      <c r="EF214" s="25"/>
      <c r="EG214" s="10"/>
      <c r="EH214" s="10"/>
      <c r="EI214" s="10"/>
      <c r="EJ214" s="10"/>
      <c r="EK214" s="10"/>
      <c r="EL214" s="26"/>
      <c r="EM214" s="10"/>
      <c r="EN214" s="15"/>
      <c r="EO214" s="10"/>
      <c r="EP214" s="10"/>
      <c r="EQ214" s="26"/>
      <c r="ER214" s="10"/>
      <c r="ES214" s="99"/>
      <c r="ET214" s="20"/>
      <c r="EU214" s="10"/>
      <c r="EV214" s="25"/>
      <c r="EW214" s="10"/>
      <c r="EX214" s="10"/>
      <c r="EY214" s="10"/>
      <c r="EZ214" s="10"/>
      <c r="FA214" s="10"/>
      <c r="FB214" s="26"/>
      <c r="FC214" s="10"/>
      <c r="FD214" s="15"/>
      <c r="FE214" s="10"/>
      <c r="FF214" s="10"/>
      <c r="FG214" s="26"/>
      <c r="FH214" s="10"/>
      <c r="FI214" s="99"/>
      <c r="FJ214" s="20"/>
      <c r="FK214" s="37"/>
    </row>
    <row r="215" spans="1:167" x14ac:dyDescent="0.25">
      <c r="A215" s="90"/>
      <c r="B215" s="10"/>
      <c r="C215" s="21"/>
      <c r="D215" s="20"/>
      <c r="E215" s="10"/>
      <c r="F215" s="20"/>
      <c r="G215" s="10"/>
      <c r="H215" s="25"/>
      <c r="I215" s="10"/>
      <c r="J215" s="10"/>
      <c r="K215" s="10"/>
      <c r="L215" s="10"/>
      <c r="M215" s="10"/>
      <c r="N215" s="26"/>
      <c r="O215" s="10"/>
      <c r="P215" s="15"/>
      <c r="Q215" s="10"/>
      <c r="R215" s="10"/>
      <c r="S215" s="26"/>
      <c r="T215" s="10"/>
      <c r="U215" s="99"/>
      <c r="V215" s="67"/>
      <c r="W215" s="10"/>
      <c r="X215" s="25"/>
      <c r="Y215" s="10"/>
      <c r="Z215" s="10"/>
      <c r="AA215" s="10"/>
      <c r="AB215" s="10"/>
      <c r="AC215" s="10"/>
      <c r="AD215" s="26"/>
      <c r="AE215" s="10"/>
      <c r="AF215" s="15"/>
      <c r="AG215" s="10"/>
      <c r="AH215" s="10"/>
      <c r="AI215" s="26"/>
      <c r="AJ215" s="10"/>
      <c r="AK215" s="99"/>
      <c r="AL215" s="20"/>
      <c r="AM215" s="10"/>
      <c r="AN215" s="25"/>
      <c r="AO215" s="10"/>
      <c r="AP215" s="10"/>
      <c r="AQ215" s="10"/>
      <c r="AR215" s="10"/>
      <c r="AS215" s="10"/>
      <c r="AT215" s="26"/>
      <c r="AU215" s="10"/>
      <c r="AV215" s="15"/>
      <c r="AW215" s="10"/>
      <c r="AX215" s="10"/>
      <c r="AY215" s="26"/>
      <c r="AZ215" s="10"/>
      <c r="BA215" s="99"/>
      <c r="BB215" s="20"/>
      <c r="BC215" s="10"/>
      <c r="BD215" s="25"/>
      <c r="BE215" s="10"/>
      <c r="BF215" s="10"/>
      <c r="BG215" s="10"/>
      <c r="BH215" s="10"/>
      <c r="BI215" s="10"/>
      <c r="BJ215" s="26"/>
      <c r="BK215" s="10"/>
      <c r="BL215" s="15"/>
      <c r="BM215" s="10"/>
      <c r="BN215" s="10"/>
      <c r="BO215" s="26"/>
      <c r="BP215" s="10"/>
      <c r="BQ215" s="99"/>
      <c r="BR215" s="20"/>
      <c r="BS215" s="10"/>
      <c r="BT215" s="25"/>
      <c r="BU215" s="10"/>
      <c r="BV215" s="10"/>
      <c r="BW215" s="10"/>
      <c r="BX215" s="10"/>
      <c r="BY215" s="10"/>
      <c r="BZ215" s="26"/>
      <c r="CA215" s="10"/>
      <c r="CB215" s="15"/>
      <c r="CC215" s="10"/>
      <c r="CD215" s="10"/>
      <c r="CE215" s="26"/>
      <c r="CF215" s="10"/>
      <c r="CG215" s="99"/>
      <c r="CH215" s="20"/>
      <c r="CI215" s="10"/>
      <c r="CJ215" s="25"/>
      <c r="CK215" s="10"/>
      <c r="CL215" s="10"/>
      <c r="CM215" s="10"/>
      <c r="CN215" s="10"/>
      <c r="CO215" s="10"/>
      <c r="CP215" s="26"/>
      <c r="CQ215" s="10"/>
      <c r="CR215" s="15"/>
      <c r="CS215" s="10"/>
      <c r="CT215" s="10"/>
      <c r="CU215" s="26"/>
      <c r="CV215" s="10"/>
      <c r="CW215" s="99"/>
      <c r="CX215" s="20"/>
      <c r="CY215" s="10"/>
      <c r="CZ215" s="25"/>
      <c r="DA215" s="10"/>
      <c r="DB215" s="10"/>
      <c r="DC215" s="10"/>
      <c r="DD215" s="10"/>
      <c r="DE215" s="10"/>
      <c r="DF215" s="26"/>
      <c r="DG215" s="10"/>
      <c r="DH215" s="15"/>
      <c r="DI215" s="10"/>
      <c r="DJ215" s="10"/>
      <c r="DK215" s="26"/>
      <c r="DL215" s="10"/>
      <c r="DM215" s="99"/>
      <c r="DN215" s="20"/>
      <c r="DO215" s="10"/>
      <c r="DP215" s="25"/>
      <c r="DQ215" s="10"/>
      <c r="DR215" s="10"/>
      <c r="DS215" s="10"/>
      <c r="DT215" s="10"/>
      <c r="DU215" s="10"/>
      <c r="DV215" s="26"/>
      <c r="DW215" s="10"/>
      <c r="DX215" s="15"/>
      <c r="DY215" s="10"/>
      <c r="DZ215" s="10"/>
      <c r="EA215" s="26"/>
      <c r="EB215" s="10"/>
      <c r="EC215" s="10"/>
      <c r="ED215" s="20"/>
      <c r="EE215" s="10"/>
      <c r="EF215" s="25"/>
      <c r="EG215" s="10"/>
      <c r="EH215" s="10"/>
      <c r="EI215" s="10"/>
      <c r="EJ215" s="10"/>
      <c r="EK215" s="10"/>
      <c r="EL215" s="26"/>
      <c r="EM215" s="10"/>
      <c r="EN215" s="15"/>
      <c r="EO215" s="10"/>
      <c r="EP215" s="10"/>
      <c r="EQ215" s="26"/>
      <c r="ER215" s="10"/>
      <c r="ES215" s="99"/>
      <c r="ET215" s="20"/>
      <c r="EU215" s="10"/>
      <c r="EV215" s="25"/>
      <c r="EW215" s="10"/>
      <c r="EX215" s="10"/>
      <c r="EY215" s="10"/>
      <c r="EZ215" s="10"/>
      <c r="FA215" s="10"/>
      <c r="FB215" s="26"/>
      <c r="FC215" s="10"/>
      <c r="FD215" s="15"/>
      <c r="FE215" s="10"/>
      <c r="FF215" s="10"/>
      <c r="FG215" s="26"/>
      <c r="FH215" s="10"/>
      <c r="FI215" s="99"/>
      <c r="FJ215" s="20"/>
      <c r="FK215" s="37"/>
    </row>
    <row r="216" spans="1:167" x14ac:dyDescent="0.25">
      <c r="A216" s="90"/>
      <c r="B216" s="10"/>
      <c r="C216" s="21"/>
      <c r="D216" s="20"/>
      <c r="E216" s="10"/>
      <c r="F216" s="20"/>
      <c r="G216" s="10"/>
      <c r="H216" s="25"/>
      <c r="I216" s="10"/>
      <c r="J216" s="10"/>
      <c r="K216" s="10"/>
      <c r="L216" s="10"/>
      <c r="M216" s="10"/>
      <c r="N216" s="26"/>
      <c r="O216" s="10"/>
      <c r="P216" s="15"/>
      <c r="Q216" s="10"/>
      <c r="R216" s="10"/>
      <c r="S216" s="26"/>
      <c r="T216" s="10"/>
      <c r="U216" s="99"/>
      <c r="V216" s="67"/>
      <c r="W216" s="10"/>
      <c r="X216" s="25"/>
      <c r="Y216" s="10"/>
      <c r="Z216" s="10"/>
      <c r="AA216" s="10"/>
      <c r="AB216" s="10"/>
      <c r="AC216" s="10"/>
      <c r="AD216" s="26"/>
      <c r="AE216" s="10"/>
      <c r="AF216" s="15"/>
      <c r="AG216" s="10"/>
      <c r="AH216" s="10"/>
      <c r="AI216" s="26"/>
      <c r="AJ216" s="10"/>
      <c r="AK216" s="99"/>
      <c r="AL216" s="20"/>
      <c r="AM216" s="10"/>
      <c r="AN216" s="25"/>
      <c r="AO216" s="10"/>
      <c r="AP216" s="10"/>
      <c r="AQ216" s="10"/>
      <c r="AR216" s="10"/>
      <c r="AS216" s="10"/>
      <c r="AT216" s="26"/>
      <c r="AU216" s="10"/>
      <c r="AV216" s="15"/>
      <c r="AW216" s="10"/>
      <c r="AX216" s="10"/>
      <c r="AY216" s="26"/>
      <c r="AZ216" s="10"/>
      <c r="BA216" s="99"/>
      <c r="BB216" s="20"/>
      <c r="BC216" s="10"/>
      <c r="BD216" s="25"/>
      <c r="BE216" s="10"/>
      <c r="BF216" s="10"/>
      <c r="BG216" s="10"/>
      <c r="BH216" s="10"/>
      <c r="BI216" s="10"/>
      <c r="BJ216" s="26"/>
      <c r="BK216" s="10"/>
      <c r="BL216" s="15"/>
      <c r="BM216" s="10"/>
      <c r="BN216" s="10"/>
      <c r="BO216" s="26"/>
      <c r="BP216" s="10"/>
      <c r="BQ216" s="99"/>
      <c r="BR216" s="20"/>
      <c r="BS216" s="10"/>
      <c r="BT216" s="25"/>
      <c r="BU216" s="10"/>
      <c r="BV216" s="10"/>
      <c r="BW216" s="10"/>
      <c r="BX216" s="10"/>
      <c r="BY216" s="10"/>
      <c r="BZ216" s="26"/>
      <c r="CA216" s="10"/>
      <c r="CB216" s="15"/>
      <c r="CC216" s="10"/>
      <c r="CD216" s="10"/>
      <c r="CE216" s="26"/>
      <c r="CF216" s="10"/>
      <c r="CG216" s="99"/>
      <c r="CH216" s="20"/>
      <c r="CI216" s="10"/>
      <c r="CJ216" s="25"/>
      <c r="CK216" s="10"/>
      <c r="CL216" s="10"/>
      <c r="CM216" s="10"/>
      <c r="CN216" s="10"/>
      <c r="CO216" s="10"/>
      <c r="CP216" s="26"/>
      <c r="CQ216" s="10"/>
      <c r="CR216" s="15"/>
      <c r="CS216" s="10"/>
      <c r="CT216" s="10"/>
      <c r="CU216" s="26"/>
      <c r="CV216" s="10"/>
      <c r="CW216" s="99"/>
      <c r="CX216" s="20"/>
      <c r="CY216" s="10"/>
      <c r="CZ216" s="25"/>
      <c r="DA216" s="10"/>
      <c r="DB216" s="10"/>
      <c r="DC216" s="10"/>
      <c r="DD216" s="10"/>
      <c r="DE216" s="10"/>
      <c r="DF216" s="26"/>
      <c r="DG216" s="10"/>
      <c r="DH216" s="15"/>
      <c r="DI216" s="10"/>
      <c r="DJ216" s="10"/>
      <c r="DK216" s="26"/>
      <c r="DL216" s="10"/>
      <c r="DM216" s="99"/>
      <c r="DN216" s="20"/>
      <c r="DO216" s="10"/>
      <c r="DP216" s="25"/>
      <c r="DQ216" s="10"/>
      <c r="DR216" s="10"/>
      <c r="DS216" s="10"/>
      <c r="DT216" s="10"/>
      <c r="DU216" s="10"/>
      <c r="DV216" s="26"/>
      <c r="DW216" s="10"/>
      <c r="DX216" s="15"/>
      <c r="DY216" s="10"/>
      <c r="DZ216" s="10"/>
      <c r="EA216" s="26"/>
      <c r="EB216" s="10"/>
      <c r="EC216" s="10"/>
      <c r="ED216" s="20"/>
      <c r="EE216" s="10"/>
      <c r="EF216" s="25"/>
      <c r="EG216" s="10"/>
      <c r="EH216" s="10"/>
      <c r="EI216" s="10"/>
      <c r="EJ216" s="10"/>
      <c r="EK216" s="10"/>
      <c r="EL216" s="26"/>
      <c r="EM216" s="10"/>
      <c r="EN216" s="15"/>
      <c r="EO216" s="10"/>
      <c r="EP216" s="10"/>
      <c r="EQ216" s="26"/>
      <c r="ER216" s="10"/>
      <c r="ES216" s="99"/>
      <c r="ET216" s="20"/>
      <c r="EU216" s="10"/>
      <c r="EV216" s="25"/>
      <c r="EW216" s="10"/>
      <c r="EX216" s="10"/>
      <c r="EY216" s="10"/>
      <c r="EZ216" s="10"/>
      <c r="FA216" s="10"/>
      <c r="FB216" s="26"/>
      <c r="FC216" s="10"/>
      <c r="FD216" s="15"/>
      <c r="FE216" s="10"/>
      <c r="FF216" s="10"/>
      <c r="FG216" s="26"/>
      <c r="FH216" s="10"/>
      <c r="FI216" s="99"/>
      <c r="FJ216" s="20"/>
      <c r="FK216" s="37"/>
    </row>
    <row r="217" spans="1:167" x14ac:dyDescent="0.25">
      <c r="A217" s="90"/>
      <c r="B217" s="10"/>
      <c r="C217" s="21"/>
      <c r="D217" s="20"/>
      <c r="E217" s="10"/>
      <c r="F217" s="20"/>
      <c r="G217" s="10"/>
      <c r="H217" s="25"/>
      <c r="I217" s="10"/>
      <c r="J217" s="10"/>
      <c r="K217" s="10"/>
      <c r="L217" s="10"/>
      <c r="M217" s="10"/>
      <c r="N217" s="26"/>
      <c r="O217" s="10"/>
      <c r="P217" s="15"/>
      <c r="Q217" s="10"/>
      <c r="R217" s="10"/>
      <c r="S217" s="26"/>
      <c r="T217" s="10"/>
      <c r="U217" s="99"/>
      <c r="V217" s="67"/>
      <c r="W217" s="10"/>
      <c r="X217" s="25"/>
      <c r="Y217" s="10"/>
      <c r="Z217" s="10"/>
      <c r="AA217" s="10"/>
      <c r="AB217" s="10"/>
      <c r="AC217" s="10"/>
      <c r="AD217" s="26"/>
      <c r="AE217" s="10"/>
      <c r="AF217" s="15"/>
      <c r="AG217" s="10"/>
      <c r="AH217" s="10"/>
      <c r="AI217" s="26"/>
      <c r="AJ217" s="10"/>
      <c r="AK217" s="99"/>
      <c r="AL217" s="20"/>
      <c r="AM217" s="10"/>
      <c r="AN217" s="25"/>
      <c r="AO217" s="10"/>
      <c r="AP217" s="10"/>
      <c r="AQ217" s="10"/>
      <c r="AR217" s="10"/>
      <c r="AS217" s="10"/>
      <c r="AT217" s="26"/>
      <c r="AU217" s="10"/>
      <c r="AV217" s="15"/>
      <c r="AW217" s="10"/>
      <c r="AX217" s="10"/>
      <c r="AY217" s="26"/>
      <c r="AZ217" s="10"/>
      <c r="BA217" s="99"/>
      <c r="BB217" s="20"/>
      <c r="BC217" s="10"/>
      <c r="BD217" s="25"/>
      <c r="BE217" s="10"/>
      <c r="BF217" s="10"/>
      <c r="BG217" s="10"/>
      <c r="BH217" s="10"/>
      <c r="BI217" s="10"/>
      <c r="BJ217" s="26"/>
      <c r="BK217" s="10"/>
      <c r="BL217" s="15"/>
      <c r="BM217" s="10"/>
      <c r="BN217" s="10"/>
      <c r="BO217" s="26"/>
      <c r="BP217" s="10"/>
      <c r="BQ217" s="99"/>
      <c r="BR217" s="20"/>
      <c r="BS217" s="10"/>
      <c r="BT217" s="25"/>
      <c r="BU217" s="10"/>
      <c r="BV217" s="10"/>
      <c r="BW217" s="10"/>
      <c r="BX217" s="10"/>
      <c r="BY217" s="10"/>
      <c r="BZ217" s="26"/>
      <c r="CA217" s="10"/>
      <c r="CB217" s="15"/>
      <c r="CC217" s="10"/>
      <c r="CD217" s="10"/>
      <c r="CE217" s="26"/>
      <c r="CF217" s="10"/>
      <c r="CG217" s="99"/>
      <c r="CH217" s="20"/>
      <c r="CI217" s="10"/>
      <c r="CJ217" s="25"/>
      <c r="CK217" s="10"/>
      <c r="CL217" s="10"/>
      <c r="CM217" s="10"/>
      <c r="CN217" s="10"/>
      <c r="CO217" s="10"/>
      <c r="CP217" s="26"/>
      <c r="CQ217" s="10"/>
      <c r="CR217" s="15"/>
      <c r="CS217" s="10"/>
      <c r="CT217" s="10"/>
      <c r="CU217" s="26"/>
      <c r="CV217" s="10"/>
      <c r="CW217" s="99"/>
      <c r="CX217" s="20"/>
      <c r="CY217" s="10"/>
      <c r="CZ217" s="25"/>
      <c r="DA217" s="10"/>
      <c r="DB217" s="10"/>
      <c r="DC217" s="10"/>
      <c r="DD217" s="10"/>
      <c r="DE217" s="10"/>
      <c r="DF217" s="26"/>
      <c r="DG217" s="10"/>
      <c r="DH217" s="15"/>
      <c r="DI217" s="10"/>
      <c r="DJ217" s="10"/>
      <c r="DK217" s="26"/>
      <c r="DL217" s="10"/>
      <c r="DM217" s="99"/>
      <c r="DN217" s="20"/>
      <c r="DO217" s="10"/>
      <c r="DP217" s="25"/>
      <c r="DQ217" s="10"/>
      <c r="DR217" s="10"/>
      <c r="DS217" s="10"/>
      <c r="DT217" s="10"/>
      <c r="DU217" s="10"/>
      <c r="DV217" s="26"/>
      <c r="DW217" s="10"/>
      <c r="DX217" s="15"/>
      <c r="DY217" s="10"/>
      <c r="DZ217" s="10"/>
      <c r="EA217" s="26"/>
      <c r="EB217" s="10"/>
      <c r="EC217" s="10"/>
      <c r="ED217" s="20"/>
      <c r="EE217" s="10"/>
      <c r="EF217" s="25"/>
      <c r="EG217" s="10"/>
      <c r="EH217" s="10"/>
      <c r="EI217" s="10"/>
      <c r="EJ217" s="10"/>
      <c r="EK217" s="10"/>
      <c r="EL217" s="26"/>
      <c r="EM217" s="10"/>
      <c r="EN217" s="15"/>
      <c r="EO217" s="10"/>
      <c r="EP217" s="10"/>
      <c r="EQ217" s="26"/>
      <c r="ER217" s="10"/>
      <c r="ES217" s="99"/>
      <c r="ET217" s="20"/>
      <c r="EU217" s="10"/>
      <c r="EV217" s="25"/>
      <c r="EW217" s="10"/>
      <c r="EX217" s="10"/>
      <c r="EY217" s="10"/>
      <c r="EZ217" s="10"/>
      <c r="FA217" s="10"/>
      <c r="FB217" s="26"/>
      <c r="FC217" s="10"/>
      <c r="FD217" s="15"/>
      <c r="FE217" s="10"/>
      <c r="FF217" s="10"/>
      <c r="FG217" s="26"/>
      <c r="FH217" s="10"/>
      <c r="FI217" s="99"/>
      <c r="FJ217" s="20"/>
      <c r="FK217" s="37"/>
    </row>
    <row r="218" spans="1:167" x14ac:dyDescent="0.25">
      <c r="A218" s="90"/>
      <c r="B218" s="10"/>
      <c r="C218" s="21"/>
      <c r="D218" s="20"/>
      <c r="E218" s="10"/>
      <c r="F218" s="20"/>
      <c r="G218" s="10"/>
      <c r="H218" s="25"/>
      <c r="I218" s="10"/>
      <c r="J218" s="10"/>
      <c r="K218" s="10"/>
      <c r="L218" s="10"/>
      <c r="M218" s="10"/>
      <c r="N218" s="26"/>
      <c r="O218" s="10"/>
      <c r="P218" s="15"/>
      <c r="Q218" s="10"/>
      <c r="R218" s="10"/>
      <c r="S218" s="26"/>
      <c r="T218" s="10"/>
      <c r="U218" s="99"/>
      <c r="V218" s="67"/>
      <c r="W218" s="10"/>
      <c r="X218" s="25"/>
      <c r="Y218" s="10"/>
      <c r="Z218" s="10"/>
      <c r="AA218" s="10"/>
      <c r="AB218" s="10"/>
      <c r="AC218" s="10"/>
      <c r="AD218" s="26"/>
      <c r="AE218" s="10"/>
      <c r="AF218" s="15"/>
      <c r="AG218" s="10"/>
      <c r="AH218" s="10"/>
      <c r="AI218" s="26"/>
      <c r="AJ218" s="10"/>
      <c r="AK218" s="99"/>
      <c r="AL218" s="20"/>
      <c r="AM218" s="10"/>
      <c r="AN218" s="25"/>
      <c r="AO218" s="10"/>
      <c r="AP218" s="10"/>
      <c r="AQ218" s="10"/>
      <c r="AR218" s="10"/>
      <c r="AS218" s="10"/>
      <c r="AT218" s="26"/>
      <c r="AU218" s="10"/>
      <c r="AV218" s="15"/>
      <c r="AW218" s="10"/>
      <c r="AX218" s="10"/>
      <c r="AY218" s="26"/>
      <c r="AZ218" s="10"/>
      <c r="BA218" s="99"/>
      <c r="BB218" s="20"/>
      <c r="BC218" s="10"/>
      <c r="BD218" s="25"/>
      <c r="BE218" s="10"/>
      <c r="BF218" s="10"/>
      <c r="BG218" s="10"/>
      <c r="BH218" s="10"/>
      <c r="BI218" s="10"/>
      <c r="BJ218" s="26"/>
      <c r="BK218" s="10"/>
      <c r="BL218" s="15"/>
      <c r="BM218" s="10"/>
      <c r="BN218" s="10"/>
      <c r="BO218" s="26"/>
      <c r="BP218" s="10"/>
      <c r="BQ218" s="99"/>
      <c r="BR218" s="20"/>
      <c r="BS218" s="10"/>
      <c r="BT218" s="25"/>
      <c r="BU218" s="10"/>
      <c r="BV218" s="10"/>
      <c r="BW218" s="10"/>
      <c r="BX218" s="10"/>
      <c r="BY218" s="10"/>
      <c r="BZ218" s="26"/>
      <c r="CA218" s="10"/>
      <c r="CB218" s="15"/>
      <c r="CC218" s="10"/>
      <c r="CD218" s="10"/>
      <c r="CE218" s="26"/>
      <c r="CF218" s="10"/>
      <c r="CG218" s="99"/>
      <c r="CH218" s="20"/>
      <c r="CI218" s="10"/>
      <c r="CJ218" s="25"/>
      <c r="CK218" s="10"/>
      <c r="CL218" s="10"/>
      <c r="CM218" s="10"/>
      <c r="CN218" s="10"/>
      <c r="CO218" s="10"/>
      <c r="CP218" s="26"/>
      <c r="CQ218" s="10"/>
      <c r="CR218" s="15"/>
      <c r="CS218" s="10"/>
      <c r="CT218" s="10"/>
      <c r="CU218" s="26"/>
      <c r="CV218" s="10"/>
      <c r="CW218" s="99"/>
      <c r="CX218" s="20"/>
      <c r="CY218" s="10"/>
      <c r="CZ218" s="25"/>
      <c r="DA218" s="10"/>
      <c r="DB218" s="10"/>
      <c r="DC218" s="10"/>
      <c r="DD218" s="10"/>
      <c r="DE218" s="10"/>
      <c r="DF218" s="26"/>
      <c r="DG218" s="10"/>
      <c r="DH218" s="15"/>
      <c r="DI218" s="10"/>
      <c r="DJ218" s="10"/>
      <c r="DK218" s="26"/>
      <c r="DL218" s="10"/>
      <c r="DM218" s="99"/>
      <c r="DN218" s="20"/>
      <c r="DO218" s="10"/>
      <c r="DP218" s="25"/>
      <c r="DQ218" s="10"/>
      <c r="DR218" s="10"/>
      <c r="DS218" s="10"/>
      <c r="DT218" s="10"/>
      <c r="DU218" s="10"/>
      <c r="DV218" s="26"/>
      <c r="DW218" s="10"/>
      <c r="DX218" s="15"/>
      <c r="DY218" s="10"/>
      <c r="DZ218" s="10"/>
      <c r="EA218" s="26"/>
      <c r="EB218" s="10"/>
      <c r="EC218" s="10"/>
      <c r="ED218" s="20"/>
      <c r="EE218" s="10"/>
      <c r="EF218" s="25"/>
      <c r="EG218" s="10"/>
      <c r="EH218" s="10"/>
      <c r="EI218" s="10"/>
      <c r="EJ218" s="10"/>
      <c r="EK218" s="10"/>
      <c r="EL218" s="26"/>
      <c r="EM218" s="10"/>
      <c r="EN218" s="15"/>
      <c r="EO218" s="10"/>
      <c r="EP218" s="10"/>
      <c r="EQ218" s="26"/>
      <c r="ER218" s="10"/>
      <c r="ES218" s="99"/>
      <c r="ET218" s="20"/>
      <c r="EU218" s="10"/>
      <c r="EV218" s="25"/>
      <c r="EW218" s="10"/>
      <c r="EX218" s="10"/>
      <c r="EY218" s="10"/>
      <c r="EZ218" s="10"/>
      <c r="FA218" s="10"/>
      <c r="FB218" s="26"/>
      <c r="FC218" s="10"/>
      <c r="FD218" s="15"/>
      <c r="FE218" s="10"/>
      <c r="FF218" s="10"/>
      <c r="FG218" s="26"/>
      <c r="FH218" s="10"/>
      <c r="FI218" s="99"/>
      <c r="FJ218" s="20"/>
      <c r="FK218" s="37"/>
    </row>
    <row r="219" spans="1:167" x14ac:dyDescent="0.25">
      <c r="A219" s="90"/>
      <c r="B219" s="10"/>
      <c r="C219" s="21"/>
      <c r="D219" s="20"/>
      <c r="E219" s="10"/>
      <c r="F219" s="20"/>
      <c r="G219" s="10"/>
      <c r="H219" s="25"/>
      <c r="I219" s="10"/>
      <c r="J219" s="10"/>
      <c r="K219" s="10"/>
      <c r="L219" s="10"/>
      <c r="M219" s="10"/>
      <c r="N219" s="26"/>
      <c r="O219" s="10"/>
      <c r="P219" s="15"/>
      <c r="Q219" s="10"/>
      <c r="R219" s="10"/>
      <c r="S219" s="26"/>
      <c r="T219" s="10"/>
      <c r="U219" s="99"/>
      <c r="V219" s="67"/>
      <c r="W219" s="10"/>
      <c r="X219" s="25"/>
      <c r="Y219" s="10"/>
      <c r="Z219" s="10"/>
      <c r="AA219" s="10"/>
      <c r="AB219" s="10"/>
      <c r="AC219" s="10"/>
      <c r="AD219" s="26"/>
      <c r="AE219" s="10"/>
      <c r="AF219" s="15"/>
      <c r="AG219" s="10"/>
      <c r="AH219" s="10"/>
      <c r="AI219" s="26"/>
      <c r="AJ219" s="10"/>
      <c r="AK219" s="99"/>
      <c r="AL219" s="20"/>
      <c r="AM219" s="10"/>
      <c r="AN219" s="25"/>
      <c r="AO219" s="10"/>
      <c r="AP219" s="10"/>
      <c r="AQ219" s="10"/>
      <c r="AR219" s="10"/>
      <c r="AS219" s="10"/>
      <c r="AT219" s="26"/>
      <c r="AU219" s="10"/>
      <c r="AV219" s="15"/>
      <c r="AW219" s="10"/>
      <c r="AX219" s="10"/>
      <c r="AY219" s="26"/>
      <c r="AZ219" s="10"/>
      <c r="BA219" s="99"/>
      <c r="BB219" s="20"/>
      <c r="BC219" s="10"/>
      <c r="BD219" s="25"/>
      <c r="BE219" s="10"/>
      <c r="BF219" s="10"/>
      <c r="BG219" s="10"/>
      <c r="BH219" s="10"/>
      <c r="BI219" s="10"/>
      <c r="BJ219" s="26"/>
      <c r="BK219" s="10"/>
      <c r="BL219" s="15"/>
      <c r="BM219" s="10"/>
      <c r="BN219" s="10"/>
      <c r="BO219" s="26"/>
      <c r="BP219" s="10"/>
      <c r="BQ219" s="99"/>
      <c r="BR219" s="20"/>
      <c r="BS219" s="10"/>
      <c r="BT219" s="25"/>
      <c r="BU219" s="10"/>
      <c r="BV219" s="10"/>
      <c r="BW219" s="10"/>
      <c r="BX219" s="10"/>
      <c r="BY219" s="10"/>
      <c r="BZ219" s="26"/>
      <c r="CA219" s="10"/>
      <c r="CB219" s="15"/>
      <c r="CC219" s="10"/>
      <c r="CD219" s="10"/>
      <c r="CE219" s="26"/>
      <c r="CF219" s="10"/>
      <c r="CG219" s="99"/>
      <c r="CH219" s="20"/>
      <c r="CI219" s="10"/>
      <c r="CJ219" s="25"/>
      <c r="CK219" s="10"/>
      <c r="CL219" s="10"/>
      <c r="CM219" s="10"/>
      <c r="CN219" s="10"/>
      <c r="CO219" s="10"/>
      <c r="CP219" s="26"/>
      <c r="CQ219" s="10"/>
      <c r="CR219" s="15"/>
      <c r="CS219" s="10"/>
      <c r="CT219" s="10"/>
      <c r="CU219" s="26"/>
      <c r="CV219" s="10"/>
      <c r="CW219" s="99"/>
      <c r="CX219" s="20"/>
      <c r="CY219" s="10"/>
      <c r="CZ219" s="25"/>
      <c r="DA219" s="10"/>
      <c r="DB219" s="10"/>
      <c r="DC219" s="10"/>
      <c r="DD219" s="10"/>
      <c r="DE219" s="10"/>
      <c r="DF219" s="26"/>
      <c r="DG219" s="10"/>
      <c r="DH219" s="15"/>
      <c r="DI219" s="10"/>
      <c r="DJ219" s="10"/>
      <c r="DK219" s="26"/>
      <c r="DL219" s="10"/>
      <c r="DM219" s="99"/>
      <c r="DN219" s="20"/>
      <c r="DO219" s="10"/>
      <c r="DP219" s="25"/>
      <c r="DQ219" s="10"/>
      <c r="DR219" s="10"/>
      <c r="DS219" s="10"/>
      <c r="DT219" s="10"/>
      <c r="DU219" s="10"/>
      <c r="DV219" s="26"/>
      <c r="DW219" s="10"/>
      <c r="DX219" s="15"/>
      <c r="DY219" s="10"/>
      <c r="DZ219" s="10"/>
      <c r="EA219" s="26"/>
      <c r="EB219" s="10"/>
      <c r="EC219" s="10"/>
      <c r="ED219" s="20"/>
      <c r="EE219" s="10"/>
      <c r="EF219" s="25"/>
      <c r="EG219" s="10"/>
      <c r="EH219" s="10"/>
      <c r="EI219" s="10"/>
      <c r="EJ219" s="10"/>
      <c r="EK219" s="10"/>
      <c r="EL219" s="26"/>
      <c r="EM219" s="10"/>
      <c r="EN219" s="15"/>
      <c r="EO219" s="10"/>
      <c r="EP219" s="10"/>
      <c r="EQ219" s="26"/>
      <c r="ER219" s="10"/>
      <c r="ES219" s="99"/>
      <c r="ET219" s="20"/>
      <c r="EU219" s="10"/>
      <c r="EV219" s="25"/>
      <c r="EW219" s="10"/>
      <c r="EX219" s="10"/>
      <c r="EY219" s="10"/>
      <c r="EZ219" s="10"/>
      <c r="FA219" s="10"/>
      <c r="FB219" s="26"/>
      <c r="FC219" s="10"/>
      <c r="FD219" s="15"/>
      <c r="FE219" s="10"/>
      <c r="FF219" s="10"/>
      <c r="FG219" s="26"/>
      <c r="FH219" s="10"/>
      <c r="FI219" s="99"/>
      <c r="FJ219" s="20"/>
      <c r="FK219" s="37"/>
    </row>
    <row r="220" spans="1:167" x14ac:dyDescent="0.25">
      <c r="A220" s="90"/>
      <c r="B220" s="10"/>
      <c r="C220" s="21"/>
      <c r="D220" s="20"/>
      <c r="E220" s="10"/>
      <c r="F220" s="20"/>
      <c r="G220" s="10"/>
      <c r="H220" s="25"/>
      <c r="I220" s="10"/>
      <c r="J220" s="10"/>
      <c r="K220" s="10"/>
      <c r="L220" s="10"/>
      <c r="M220" s="10"/>
      <c r="N220" s="26"/>
      <c r="O220" s="10"/>
      <c r="P220" s="15"/>
      <c r="Q220" s="10"/>
      <c r="R220" s="10"/>
      <c r="S220" s="26"/>
      <c r="T220" s="10"/>
      <c r="U220" s="99"/>
      <c r="V220" s="67"/>
      <c r="W220" s="10"/>
      <c r="X220" s="25"/>
      <c r="Y220" s="10"/>
      <c r="Z220" s="10"/>
      <c r="AA220" s="10"/>
      <c r="AB220" s="10"/>
      <c r="AC220" s="10"/>
      <c r="AD220" s="26"/>
      <c r="AE220" s="10"/>
      <c r="AF220" s="15"/>
      <c r="AG220" s="10"/>
      <c r="AH220" s="10"/>
      <c r="AI220" s="26"/>
      <c r="AJ220" s="10"/>
      <c r="AK220" s="99"/>
      <c r="AL220" s="20"/>
      <c r="AM220" s="10"/>
      <c r="AN220" s="25"/>
      <c r="AO220" s="10"/>
      <c r="AP220" s="10"/>
      <c r="AQ220" s="10"/>
      <c r="AR220" s="10"/>
      <c r="AS220" s="10"/>
      <c r="AT220" s="26"/>
      <c r="AU220" s="10"/>
      <c r="AV220" s="15"/>
      <c r="AW220" s="10"/>
      <c r="AX220" s="10"/>
      <c r="AY220" s="26"/>
      <c r="AZ220" s="10"/>
      <c r="BA220" s="99"/>
      <c r="BB220" s="20"/>
      <c r="BC220" s="10"/>
      <c r="BD220" s="25"/>
      <c r="BE220" s="10"/>
      <c r="BF220" s="10"/>
      <c r="BG220" s="10"/>
      <c r="BH220" s="10"/>
      <c r="BI220" s="10"/>
      <c r="BJ220" s="26"/>
      <c r="BK220" s="10"/>
      <c r="BL220" s="15"/>
      <c r="BM220" s="10"/>
      <c r="BN220" s="10"/>
      <c r="BO220" s="26"/>
      <c r="BP220" s="10"/>
      <c r="BQ220" s="99"/>
      <c r="BR220" s="20"/>
      <c r="BS220" s="10"/>
      <c r="BT220" s="25"/>
      <c r="BU220" s="10"/>
      <c r="BV220" s="10"/>
      <c r="BW220" s="10"/>
      <c r="BX220" s="10"/>
      <c r="BY220" s="10"/>
      <c r="BZ220" s="26"/>
      <c r="CA220" s="10"/>
      <c r="CB220" s="15"/>
      <c r="CC220" s="10"/>
      <c r="CD220" s="10"/>
      <c r="CE220" s="26"/>
      <c r="CF220" s="10"/>
      <c r="CG220" s="99"/>
      <c r="CH220" s="20"/>
      <c r="CI220" s="10"/>
      <c r="CJ220" s="25"/>
      <c r="CK220" s="10"/>
      <c r="CL220" s="10"/>
      <c r="CM220" s="10"/>
      <c r="CN220" s="10"/>
      <c r="CO220" s="10"/>
      <c r="CP220" s="26"/>
      <c r="CQ220" s="10"/>
      <c r="CR220" s="15"/>
      <c r="CS220" s="10"/>
      <c r="CT220" s="10"/>
      <c r="CU220" s="26"/>
      <c r="CV220" s="10"/>
      <c r="CW220" s="99"/>
      <c r="CX220" s="20"/>
      <c r="CY220" s="10"/>
      <c r="CZ220" s="25"/>
      <c r="DA220" s="10"/>
      <c r="DB220" s="10"/>
      <c r="DC220" s="10"/>
      <c r="DD220" s="10"/>
      <c r="DE220" s="10"/>
      <c r="DF220" s="26"/>
      <c r="DG220" s="10"/>
      <c r="DH220" s="15"/>
      <c r="DI220" s="10"/>
      <c r="DJ220" s="10"/>
      <c r="DK220" s="26"/>
      <c r="DL220" s="10"/>
      <c r="DM220" s="99"/>
      <c r="DN220" s="20"/>
      <c r="DO220" s="10"/>
      <c r="DP220" s="25"/>
      <c r="DQ220" s="10"/>
      <c r="DR220" s="10"/>
      <c r="DS220" s="10"/>
      <c r="DT220" s="10"/>
      <c r="DU220" s="10"/>
      <c r="DV220" s="26"/>
      <c r="DW220" s="10"/>
      <c r="DX220" s="15"/>
      <c r="DY220" s="10"/>
      <c r="DZ220" s="10"/>
      <c r="EA220" s="26"/>
      <c r="EB220" s="10"/>
      <c r="EC220" s="10"/>
      <c r="ED220" s="20"/>
      <c r="EE220" s="10"/>
      <c r="EF220" s="25"/>
      <c r="EG220" s="10"/>
      <c r="EH220" s="10"/>
      <c r="EI220" s="10"/>
      <c r="EJ220" s="10"/>
      <c r="EK220" s="10"/>
      <c r="EL220" s="26"/>
      <c r="EM220" s="10"/>
      <c r="EN220" s="15"/>
      <c r="EO220" s="10"/>
      <c r="EP220" s="10"/>
      <c r="EQ220" s="26"/>
      <c r="ER220" s="10"/>
      <c r="ES220" s="99"/>
      <c r="ET220" s="20"/>
      <c r="EU220" s="10"/>
      <c r="EV220" s="25"/>
      <c r="EW220" s="10"/>
      <c r="EX220" s="10"/>
      <c r="EY220" s="10"/>
      <c r="EZ220" s="10"/>
      <c r="FA220" s="10"/>
      <c r="FB220" s="26"/>
      <c r="FC220" s="10"/>
      <c r="FD220" s="15"/>
      <c r="FE220" s="10"/>
      <c r="FF220" s="10"/>
      <c r="FG220" s="26"/>
      <c r="FH220" s="10"/>
      <c r="FI220" s="99"/>
      <c r="FJ220" s="20"/>
      <c r="FK220" s="37"/>
    </row>
    <row r="221" spans="1:167" x14ac:dyDescent="0.25">
      <c r="A221" s="90"/>
      <c r="B221" s="10"/>
      <c r="C221" s="21"/>
      <c r="D221" s="20"/>
      <c r="E221" s="10"/>
      <c r="F221" s="20"/>
      <c r="G221" s="10"/>
      <c r="H221" s="25"/>
      <c r="I221" s="10"/>
      <c r="J221" s="10"/>
      <c r="K221" s="10"/>
      <c r="L221" s="10"/>
      <c r="M221" s="10"/>
      <c r="N221" s="26"/>
      <c r="O221" s="10"/>
      <c r="P221" s="15"/>
      <c r="Q221" s="10"/>
      <c r="R221" s="10"/>
      <c r="S221" s="26"/>
      <c r="T221" s="10"/>
      <c r="U221" s="99"/>
      <c r="V221" s="67"/>
      <c r="W221" s="10"/>
      <c r="X221" s="25"/>
      <c r="Y221" s="10"/>
      <c r="Z221" s="10"/>
      <c r="AA221" s="10"/>
      <c r="AB221" s="10"/>
      <c r="AC221" s="10"/>
      <c r="AD221" s="26"/>
      <c r="AE221" s="10"/>
      <c r="AF221" s="15"/>
      <c r="AG221" s="10"/>
      <c r="AH221" s="10"/>
      <c r="AI221" s="26"/>
      <c r="AJ221" s="10"/>
      <c r="AK221" s="99"/>
      <c r="AL221" s="20"/>
      <c r="AM221" s="10"/>
      <c r="AN221" s="25"/>
      <c r="AO221" s="10"/>
      <c r="AP221" s="10"/>
      <c r="AQ221" s="10"/>
      <c r="AR221" s="10"/>
      <c r="AS221" s="10"/>
      <c r="AT221" s="26"/>
      <c r="AU221" s="10"/>
      <c r="AV221" s="15"/>
      <c r="AW221" s="10"/>
      <c r="AX221" s="10"/>
      <c r="AY221" s="26"/>
      <c r="AZ221" s="10"/>
      <c r="BA221" s="99"/>
      <c r="BB221" s="20"/>
      <c r="BC221" s="10"/>
      <c r="BD221" s="25"/>
      <c r="BE221" s="10"/>
      <c r="BF221" s="10"/>
      <c r="BG221" s="10"/>
      <c r="BH221" s="10"/>
      <c r="BI221" s="10"/>
      <c r="BJ221" s="26"/>
      <c r="BK221" s="10"/>
      <c r="BL221" s="15"/>
      <c r="BM221" s="10"/>
      <c r="BN221" s="10"/>
      <c r="BO221" s="26"/>
      <c r="BP221" s="10"/>
      <c r="BQ221" s="99"/>
      <c r="BR221" s="20"/>
      <c r="BS221" s="10"/>
      <c r="BT221" s="25"/>
      <c r="BU221" s="10"/>
      <c r="BV221" s="10"/>
      <c r="BW221" s="10"/>
      <c r="BX221" s="10"/>
      <c r="BY221" s="10"/>
      <c r="BZ221" s="26"/>
      <c r="CA221" s="10"/>
      <c r="CB221" s="15"/>
      <c r="CC221" s="10"/>
      <c r="CD221" s="10"/>
      <c r="CE221" s="26"/>
      <c r="CF221" s="10"/>
      <c r="CG221" s="99"/>
      <c r="CH221" s="20"/>
      <c r="CI221" s="10"/>
      <c r="CJ221" s="25"/>
      <c r="CK221" s="10"/>
      <c r="CL221" s="10"/>
      <c r="CM221" s="10"/>
      <c r="CN221" s="10"/>
      <c r="CO221" s="10"/>
      <c r="CP221" s="26"/>
      <c r="CQ221" s="10"/>
      <c r="CR221" s="15"/>
      <c r="CS221" s="10"/>
      <c r="CT221" s="10"/>
      <c r="CU221" s="26"/>
      <c r="CV221" s="10"/>
      <c r="CW221" s="99"/>
      <c r="CX221" s="20"/>
      <c r="CY221" s="10"/>
      <c r="CZ221" s="25"/>
      <c r="DA221" s="10"/>
      <c r="DB221" s="10"/>
      <c r="DC221" s="10"/>
      <c r="DD221" s="10"/>
      <c r="DE221" s="10"/>
      <c r="DF221" s="26"/>
      <c r="DG221" s="10"/>
      <c r="DH221" s="15"/>
      <c r="DI221" s="10"/>
      <c r="DJ221" s="10"/>
      <c r="DK221" s="26"/>
      <c r="DL221" s="10"/>
      <c r="DM221" s="99"/>
      <c r="DN221" s="20"/>
      <c r="DO221" s="10"/>
      <c r="DP221" s="25"/>
      <c r="DQ221" s="10"/>
      <c r="DR221" s="10"/>
      <c r="DS221" s="10"/>
      <c r="DT221" s="10"/>
      <c r="DU221" s="10"/>
      <c r="DV221" s="26"/>
      <c r="DW221" s="10"/>
      <c r="DX221" s="15"/>
      <c r="DY221" s="10"/>
      <c r="DZ221" s="10"/>
      <c r="EA221" s="26"/>
      <c r="EB221" s="10"/>
      <c r="EC221" s="10"/>
      <c r="ED221" s="20"/>
      <c r="EE221" s="10"/>
      <c r="EF221" s="25"/>
      <c r="EG221" s="10"/>
      <c r="EH221" s="10"/>
      <c r="EI221" s="10"/>
      <c r="EJ221" s="10"/>
      <c r="EK221" s="10"/>
      <c r="EL221" s="26"/>
      <c r="EM221" s="10"/>
      <c r="EN221" s="15"/>
      <c r="EO221" s="10"/>
      <c r="EP221" s="10"/>
      <c r="EQ221" s="26"/>
      <c r="ER221" s="10"/>
      <c r="ES221" s="99"/>
      <c r="ET221" s="20"/>
      <c r="EU221" s="10"/>
      <c r="EV221" s="25"/>
      <c r="EW221" s="10"/>
      <c r="EX221" s="10"/>
      <c r="EY221" s="10"/>
      <c r="EZ221" s="10"/>
      <c r="FA221" s="10"/>
      <c r="FB221" s="26"/>
      <c r="FC221" s="10"/>
      <c r="FD221" s="15"/>
      <c r="FE221" s="10"/>
      <c r="FF221" s="10"/>
      <c r="FG221" s="26"/>
      <c r="FH221" s="10"/>
      <c r="FI221" s="99"/>
      <c r="FJ221" s="20"/>
      <c r="FK221" s="37"/>
    </row>
    <row r="222" spans="1:167" x14ac:dyDescent="0.25">
      <c r="A222" s="90"/>
      <c r="B222" s="10"/>
      <c r="C222" s="21"/>
      <c r="D222" s="20"/>
      <c r="E222" s="10"/>
      <c r="F222" s="20"/>
      <c r="G222" s="10"/>
      <c r="H222" s="25"/>
      <c r="I222" s="10"/>
      <c r="J222" s="10"/>
      <c r="K222" s="10"/>
      <c r="L222" s="10"/>
      <c r="M222" s="10"/>
      <c r="N222" s="26"/>
      <c r="O222" s="10"/>
      <c r="P222" s="15"/>
      <c r="Q222" s="10"/>
      <c r="R222" s="10"/>
      <c r="S222" s="26"/>
      <c r="T222" s="10"/>
      <c r="U222" s="99"/>
      <c r="V222" s="67"/>
      <c r="W222" s="10"/>
      <c r="X222" s="25"/>
      <c r="Y222" s="10"/>
      <c r="Z222" s="10"/>
      <c r="AA222" s="10"/>
      <c r="AB222" s="10"/>
      <c r="AC222" s="10"/>
      <c r="AD222" s="26"/>
      <c r="AE222" s="10"/>
      <c r="AF222" s="15"/>
      <c r="AG222" s="10"/>
      <c r="AH222" s="10"/>
      <c r="AI222" s="26"/>
      <c r="AJ222" s="10"/>
      <c r="AK222" s="99"/>
      <c r="AL222" s="20"/>
      <c r="AM222" s="10"/>
      <c r="AN222" s="25"/>
      <c r="AO222" s="10"/>
      <c r="AP222" s="10"/>
      <c r="AQ222" s="10"/>
      <c r="AR222" s="10"/>
      <c r="AS222" s="10"/>
      <c r="AT222" s="26"/>
      <c r="AU222" s="10"/>
      <c r="AV222" s="15"/>
      <c r="AW222" s="10"/>
      <c r="AX222" s="10"/>
      <c r="AY222" s="26"/>
      <c r="AZ222" s="10"/>
      <c r="BA222" s="99"/>
      <c r="BB222" s="20"/>
      <c r="BC222" s="10"/>
      <c r="BD222" s="25"/>
      <c r="BE222" s="10"/>
      <c r="BF222" s="10"/>
      <c r="BG222" s="10"/>
      <c r="BH222" s="10"/>
      <c r="BI222" s="10"/>
      <c r="BJ222" s="26"/>
      <c r="BK222" s="10"/>
      <c r="BL222" s="15"/>
      <c r="BM222" s="10"/>
      <c r="BN222" s="10"/>
      <c r="BO222" s="26"/>
      <c r="BP222" s="10"/>
      <c r="BQ222" s="99"/>
      <c r="BR222" s="20"/>
      <c r="BS222" s="10"/>
      <c r="BT222" s="25"/>
      <c r="BU222" s="10"/>
      <c r="BV222" s="10"/>
      <c r="BW222" s="10"/>
      <c r="BX222" s="10"/>
      <c r="BY222" s="10"/>
      <c r="BZ222" s="26"/>
      <c r="CA222" s="10"/>
      <c r="CB222" s="15"/>
      <c r="CC222" s="10"/>
      <c r="CD222" s="10"/>
      <c r="CE222" s="26"/>
      <c r="CF222" s="10"/>
      <c r="CG222" s="99"/>
      <c r="CH222" s="20"/>
      <c r="CI222" s="10"/>
      <c r="CJ222" s="25"/>
      <c r="CK222" s="10"/>
      <c r="CL222" s="10"/>
      <c r="CM222" s="10"/>
      <c r="CN222" s="10"/>
      <c r="CO222" s="10"/>
      <c r="CP222" s="26"/>
      <c r="CQ222" s="10"/>
      <c r="CR222" s="15"/>
      <c r="CS222" s="10"/>
      <c r="CT222" s="10"/>
      <c r="CU222" s="26"/>
      <c r="CV222" s="10"/>
      <c r="CW222" s="99"/>
      <c r="CX222" s="20"/>
      <c r="CY222" s="10"/>
      <c r="CZ222" s="25"/>
      <c r="DA222" s="10"/>
      <c r="DB222" s="10"/>
      <c r="DC222" s="10"/>
      <c r="DD222" s="10"/>
      <c r="DE222" s="10"/>
      <c r="DF222" s="26"/>
      <c r="DG222" s="10"/>
      <c r="DH222" s="15"/>
      <c r="DI222" s="10"/>
      <c r="DJ222" s="10"/>
      <c r="DK222" s="26"/>
      <c r="DL222" s="10"/>
      <c r="DM222" s="99"/>
      <c r="DN222" s="20"/>
      <c r="DO222" s="10"/>
      <c r="DP222" s="25"/>
      <c r="DQ222" s="10"/>
      <c r="DR222" s="10"/>
      <c r="DS222" s="10"/>
      <c r="DT222" s="10"/>
      <c r="DU222" s="10"/>
      <c r="DV222" s="26"/>
      <c r="DW222" s="10"/>
      <c r="DX222" s="15"/>
      <c r="DY222" s="10"/>
      <c r="DZ222" s="10"/>
      <c r="EA222" s="26"/>
      <c r="EB222" s="10"/>
      <c r="EC222" s="10"/>
      <c r="ED222" s="20"/>
      <c r="EE222" s="10"/>
      <c r="EF222" s="25"/>
      <c r="EG222" s="10"/>
      <c r="EH222" s="10"/>
      <c r="EI222" s="10"/>
      <c r="EJ222" s="10"/>
      <c r="EK222" s="10"/>
      <c r="EL222" s="26"/>
      <c r="EM222" s="10"/>
      <c r="EN222" s="15"/>
      <c r="EO222" s="10"/>
      <c r="EP222" s="10"/>
      <c r="EQ222" s="26"/>
      <c r="ER222" s="10"/>
      <c r="ES222" s="99"/>
      <c r="ET222" s="20"/>
      <c r="EU222" s="10"/>
      <c r="EV222" s="25"/>
      <c r="EW222" s="10"/>
      <c r="EX222" s="10"/>
      <c r="EY222" s="10"/>
      <c r="EZ222" s="10"/>
      <c r="FA222" s="10"/>
      <c r="FB222" s="26"/>
      <c r="FC222" s="10"/>
      <c r="FD222" s="15"/>
      <c r="FE222" s="10"/>
      <c r="FF222" s="10"/>
      <c r="FG222" s="26"/>
      <c r="FH222" s="10"/>
      <c r="FI222" s="99"/>
      <c r="FJ222" s="20"/>
      <c r="FK222" s="37"/>
    </row>
    <row r="223" spans="1:167" x14ac:dyDescent="0.25">
      <c r="A223" s="90"/>
      <c r="B223" s="10"/>
      <c r="C223" s="21"/>
      <c r="D223" s="20"/>
      <c r="E223" s="10"/>
      <c r="F223" s="20"/>
      <c r="G223" s="10"/>
      <c r="H223" s="25"/>
      <c r="I223" s="10"/>
      <c r="J223" s="10"/>
      <c r="K223" s="10"/>
      <c r="L223" s="10"/>
      <c r="M223" s="10"/>
      <c r="N223" s="26"/>
      <c r="O223" s="10"/>
      <c r="P223" s="15"/>
      <c r="Q223" s="10"/>
      <c r="R223" s="10"/>
      <c r="S223" s="26"/>
      <c r="T223" s="10"/>
      <c r="U223" s="99"/>
      <c r="V223" s="67"/>
      <c r="W223" s="10"/>
      <c r="X223" s="25"/>
      <c r="Y223" s="10"/>
      <c r="Z223" s="10"/>
      <c r="AA223" s="10"/>
      <c r="AB223" s="10"/>
      <c r="AC223" s="10"/>
      <c r="AD223" s="26"/>
      <c r="AE223" s="10"/>
      <c r="AF223" s="15"/>
      <c r="AG223" s="10"/>
      <c r="AH223" s="10"/>
      <c r="AI223" s="26"/>
      <c r="AJ223" s="10"/>
      <c r="AK223" s="99"/>
      <c r="AL223" s="20"/>
      <c r="AM223" s="10"/>
      <c r="AN223" s="25"/>
      <c r="AO223" s="10"/>
      <c r="AP223" s="10"/>
      <c r="AQ223" s="10"/>
      <c r="AR223" s="10"/>
      <c r="AS223" s="10"/>
      <c r="AT223" s="26"/>
      <c r="AU223" s="10"/>
      <c r="AV223" s="15"/>
      <c r="AW223" s="10"/>
      <c r="AX223" s="10"/>
      <c r="AY223" s="26"/>
      <c r="AZ223" s="10"/>
      <c r="BA223" s="99"/>
      <c r="BB223" s="20"/>
      <c r="BC223" s="10"/>
      <c r="BD223" s="25"/>
      <c r="BE223" s="10"/>
      <c r="BF223" s="10"/>
      <c r="BG223" s="10"/>
      <c r="BH223" s="10"/>
      <c r="BI223" s="10"/>
      <c r="BJ223" s="26"/>
      <c r="BK223" s="10"/>
      <c r="BL223" s="15"/>
      <c r="BM223" s="10"/>
      <c r="BN223" s="10"/>
      <c r="BO223" s="26"/>
      <c r="BP223" s="10"/>
      <c r="BQ223" s="99"/>
      <c r="BR223" s="20"/>
      <c r="BS223" s="10"/>
      <c r="BT223" s="25"/>
      <c r="BU223" s="10"/>
      <c r="BV223" s="10"/>
      <c r="BW223" s="10"/>
      <c r="BX223" s="10"/>
      <c r="BY223" s="10"/>
      <c r="BZ223" s="26"/>
      <c r="CA223" s="10"/>
      <c r="CB223" s="15"/>
      <c r="CC223" s="10"/>
      <c r="CD223" s="10"/>
      <c r="CE223" s="26"/>
      <c r="CF223" s="10"/>
      <c r="CG223" s="99"/>
      <c r="CH223" s="20"/>
      <c r="CI223" s="10"/>
      <c r="CJ223" s="25"/>
      <c r="CK223" s="10"/>
      <c r="CL223" s="10"/>
      <c r="CM223" s="10"/>
      <c r="CN223" s="10"/>
      <c r="CO223" s="10"/>
      <c r="CP223" s="26"/>
      <c r="CQ223" s="10"/>
      <c r="CR223" s="15"/>
      <c r="CS223" s="10"/>
      <c r="CT223" s="10"/>
      <c r="CU223" s="26"/>
      <c r="CV223" s="10"/>
      <c r="CW223" s="99"/>
      <c r="CX223" s="20"/>
      <c r="CY223" s="10"/>
      <c r="CZ223" s="25"/>
      <c r="DA223" s="10"/>
      <c r="DB223" s="10"/>
      <c r="DC223" s="10"/>
      <c r="DD223" s="10"/>
      <c r="DE223" s="10"/>
      <c r="DF223" s="26"/>
      <c r="DG223" s="10"/>
      <c r="DH223" s="15"/>
      <c r="DI223" s="10"/>
      <c r="DJ223" s="10"/>
      <c r="DK223" s="26"/>
      <c r="DL223" s="10"/>
      <c r="DM223" s="99"/>
      <c r="DN223" s="20"/>
      <c r="DO223" s="10"/>
      <c r="DP223" s="25"/>
      <c r="DQ223" s="10"/>
      <c r="DR223" s="10"/>
      <c r="DS223" s="10"/>
      <c r="DT223" s="10"/>
      <c r="DU223" s="10"/>
      <c r="DV223" s="26"/>
      <c r="DW223" s="10"/>
      <c r="DX223" s="15"/>
      <c r="DY223" s="10"/>
      <c r="DZ223" s="10"/>
      <c r="EA223" s="26"/>
      <c r="EB223" s="10"/>
      <c r="EC223" s="10"/>
      <c r="ED223" s="20"/>
      <c r="EE223" s="10"/>
      <c r="EF223" s="25"/>
      <c r="EG223" s="10"/>
      <c r="EH223" s="10"/>
      <c r="EI223" s="10"/>
      <c r="EJ223" s="10"/>
      <c r="EK223" s="10"/>
      <c r="EL223" s="26"/>
      <c r="EM223" s="10"/>
      <c r="EN223" s="15"/>
      <c r="EO223" s="10"/>
      <c r="EP223" s="10"/>
      <c r="EQ223" s="26"/>
      <c r="ER223" s="10"/>
      <c r="ES223" s="99"/>
      <c r="ET223" s="20"/>
      <c r="EU223" s="10"/>
      <c r="EV223" s="25"/>
      <c r="EW223" s="10"/>
      <c r="EX223" s="10"/>
      <c r="EY223" s="10"/>
      <c r="EZ223" s="10"/>
      <c r="FA223" s="10"/>
      <c r="FB223" s="26"/>
      <c r="FC223" s="10"/>
      <c r="FD223" s="15"/>
      <c r="FE223" s="10"/>
      <c r="FF223" s="10"/>
      <c r="FG223" s="26"/>
      <c r="FH223" s="10"/>
      <c r="FI223" s="99"/>
      <c r="FJ223" s="20"/>
      <c r="FK223" s="37"/>
    </row>
    <row r="224" spans="1:167" x14ac:dyDescent="0.25">
      <c r="G224" s="38" t="s">
        <v>78</v>
      </c>
      <c r="H224" s="4"/>
      <c r="I224" s="30"/>
      <c r="J224" s="31"/>
      <c r="P224" s="15"/>
      <c r="W224" s="38" t="s">
        <v>78</v>
      </c>
      <c r="X224" s="4"/>
      <c r="Y224" s="30"/>
      <c r="Z224" s="31"/>
      <c r="AF224" s="15"/>
      <c r="AM224" s="38" t="s">
        <v>78</v>
      </c>
      <c r="AN224" s="4"/>
      <c r="AO224" s="30"/>
      <c r="AP224" s="31"/>
      <c r="AV224" s="15"/>
      <c r="BC224" s="38" t="s">
        <v>78</v>
      </c>
      <c r="BD224" s="4"/>
      <c r="BE224" s="30"/>
      <c r="BF224" s="31"/>
      <c r="BL224" s="15"/>
      <c r="BS224" s="38" t="s">
        <v>78</v>
      </c>
      <c r="BT224" s="4"/>
      <c r="BU224" s="30"/>
      <c r="BV224" s="31"/>
      <c r="CB224" s="15"/>
      <c r="CI224" s="38" t="s">
        <v>78</v>
      </c>
      <c r="CJ224" s="4"/>
      <c r="CK224" s="30"/>
      <c r="CL224" s="31"/>
      <c r="CR224" s="15"/>
      <c r="CY224" s="38" t="s">
        <v>78</v>
      </c>
      <c r="CZ224" s="4"/>
      <c r="DA224" s="30"/>
      <c r="DB224" s="31"/>
      <c r="DH224" s="15"/>
      <c r="DO224" s="38" t="s">
        <v>78</v>
      </c>
      <c r="DP224" s="4"/>
      <c r="DQ224" s="30"/>
      <c r="DR224" s="31"/>
      <c r="DX224" s="15"/>
      <c r="EE224" s="38" t="s">
        <v>78</v>
      </c>
      <c r="EF224" s="4"/>
      <c r="EG224" s="30"/>
      <c r="EH224" s="31"/>
      <c r="EN224" s="15"/>
      <c r="EU224" s="38" t="s">
        <v>78</v>
      </c>
      <c r="EV224" s="4"/>
      <c r="EW224" s="30"/>
      <c r="EX224" s="31"/>
      <c r="FD224" s="15"/>
    </row>
    <row r="225" spans="1:160" x14ac:dyDescent="0.25">
      <c r="B225" s="39"/>
      <c r="C225" s="40"/>
      <c r="D225" s="39"/>
      <c r="H225" s="4"/>
      <c r="I225" s="36"/>
      <c r="J225" s="41" t="s">
        <v>79</v>
      </c>
      <c r="K225" s="38" t="s">
        <v>80</v>
      </c>
      <c r="P225" s="15"/>
      <c r="X225" s="4"/>
      <c r="Y225" s="36"/>
      <c r="Z225" s="41" t="s">
        <v>79</v>
      </c>
      <c r="AA225" s="38" t="s">
        <v>80</v>
      </c>
      <c r="AF225" s="15"/>
      <c r="AN225" s="4"/>
      <c r="AO225" s="36"/>
      <c r="AP225" s="41" t="s">
        <v>79</v>
      </c>
      <c r="AQ225" s="38" t="s">
        <v>80</v>
      </c>
      <c r="AV225" s="15"/>
      <c r="BD225" s="4"/>
      <c r="BE225" s="36"/>
      <c r="BF225" s="41" t="s">
        <v>79</v>
      </c>
      <c r="BG225" s="38" t="s">
        <v>80</v>
      </c>
      <c r="BL225" s="15"/>
      <c r="BT225" s="4"/>
      <c r="BU225" s="36"/>
      <c r="BV225" s="41" t="s">
        <v>79</v>
      </c>
      <c r="BW225" s="38" t="s">
        <v>80</v>
      </c>
      <c r="CB225" s="15"/>
      <c r="CJ225" s="4"/>
      <c r="CK225" s="36"/>
      <c r="CL225" s="41" t="s">
        <v>79</v>
      </c>
      <c r="CM225" s="38" t="s">
        <v>80</v>
      </c>
      <c r="CR225" s="15"/>
      <c r="CZ225" s="4"/>
      <c r="DA225" s="36"/>
      <c r="DB225" s="41" t="s">
        <v>79</v>
      </c>
      <c r="DC225" s="38" t="s">
        <v>80</v>
      </c>
      <c r="DH225" s="15"/>
      <c r="DP225" s="4"/>
      <c r="DQ225" s="36"/>
      <c r="DR225" s="41" t="s">
        <v>79</v>
      </c>
      <c r="DS225" s="38" t="s">
        <v>80</v>
      </c>
      <c r="DX225" s="15"/>
      <c r="EF225" s="4"/>
      <c r="EG225" s="36"/>
      <c r="EH225" s="41" t="s">
        <v>79</v>
      </c>
      <c r="EI225" s="38" t="s">
        <v>80</v>
      </c>
      <c r="EN225" s="15"/>
      <c r="EV225" s="4"/>
      <c r="EW225" s="36"/>
      <c r="EX225" s="41" t="s">
        <v>79</v>
      </c>
      <c r="EY225" s="38" t="s">
        <v>80</v>
      </c>
      <c r="FD225" s="15"/>
    </row>
    <row r="226" spans="1:160" x14ac:dyDescent="0.25">
      <c r="B226" s="39"/>
      <c r="C226" s="40"/>
      <c r="D226" s="39"/>
      <c r="G226" s="4" t="s">
        <v>81</v>
      </c>
      <c r="H226" s="4"/>
      <c r="I226" s="36"/>
      <c r="J226" s="37">
        <v>5</v>
      </c>
      <c r="K226" s="4">
        <v>5</v>
      </c>
      <c r="P226" s="15"/>
      <c r="W226" s="4" t="s">
        <v>81</v>
      </c>
      <c r="X226" s="4"/>
      <c r="Y226" s="36"/>
      <c r="Z226" s="37">
        <v>6</v>
      </c>
      <c r="AA226" s="4">
        <v>6</v>
      </c>
      <c r="AF226" s="15"/>
      <c r="AM226" s="4" t="s">
        <v>81</v>
      </c>
      <c r="AN226" s="4"/>
      <c r="AO226" s="36"/>
      <c r="AP226" s="37">
        <v>6</v>
      </c>
      <c r="AQ226" s="4">
        <v>6</v>
      </c>
      <c r="AV226" s="15"/>
      <c r="BC226" s="4" t="s">
        <v>81</v>
      </c>
      <c r="BD226" s="4"/>
      <c r="BE226" s="36"/>
      <c r="BF226" s="37">
        <v>3</v>
      </c>
      <c r="BG226" s="4">
        <v>3</v>
      </c>
      <c r="BL226" s="15"/>
      <c r="BS226" s="4" t="s">
        <v>81</v>
      </c>
      <c r="BT226" s="4"/>
      <c r="BU226" s="36"/>
      <c r="BV226" s="37">
        <v>0</v>
      </c>
      <c r="BW226" s="4">
        <v>0</v>
      </c>
      <c r="CB226" s="15"/>
      <c r="CI226" s="4" t="s">
        <v>81</v>
      </c>
      <c r="CJ226" s="4"/>
      <c r="CK226" s="36"/>
      <c r="CL226" s="37">
        <v>0</v>
      </c>
      <c r="CM226" s="4">
        <v>0</v>
      </c>
      <c r="CR226" s="15"/>
      <c r="CY226" s="4" t="s">
        <v>81</v>
      </c>
      <c r="CZ226" s="4"/>
      <c r="DA226" s="36"/>
      <c r="DB226" s="37">
        <v>4</v>
      </c>
      <c r="DC226" s="4">
        <v>4</v>
      </c>
      <c r="DH226" s="15"/>
      <c r="DO226" s="4" t="s">
        <v>81</v>
      </c>
      <c r="DP226" s="4"/>
      <c r="DQ226" s="36"/>
      <c r="DR226" s="37">
        <v>0</v>
      </c>
      <c r="DS226" s="4">
        <v>0</v>
      </c>
      <c r="DX226" s="15"/>
      <c r="EE226" s="4" t="s">
        <v>81</v>
      </c>
      <c r="EF226" s="4"/>
      <c r="EG226" s="36"/>
      <c r="EH226" s="37">
        <v>2</v>
      </c>
      <c r="EI226" s="4">
        <v>2</v>
      </c>
      <c r="EN226" s="15"/>
      <c r="EU226" s="4" t="s">
        <v>81</v>
      </c>
      <c r="EV226" s="4"/>
      <c r="EW226" s="36"/>
      <c r="EX226" s="37">
        <v>5</v>
      </c>
      <c r="EY226" s="4">
        <v>5</v>
      </c>
      <c r="FD226" s="15"/>
    </row>
    <row r="227" spans="1:160" x14ac:dyDescent="0.25">
      <c r="B227" s="39"/>
      <c r="C227" s="40"/>
      <c r="D227" s="39"/>
      <c r="G227" s="4" t="s">
        <v>82</v>
      </c>
      <c r="H227" s="4"/>
      <c r="I227" s="36"/>
      <c r="J227" s="31">
        <v>2</v>
      </c>
      <c r="K227" s="4">
        <v>2</v>
      </c>
      <c r="P227" s="15"/>
      <c r="W227" s="4" t="s">
        <v>82</v>
      </c>
      <c r="X227" s="4"/>
      <c r="Y227" s="36"/>
      <c r="Z227" s="31">
        <v>2</v>
      </c>
      <c r="AA227" s="4">
        <v>2</v>
      </c>
      <c r="AF227" s="15"/>
      <c r="AM227" s="4" t="s">
        <v>82</v>
      </c>
      <c r="AN227" s="4"/>
      <c r="AO227" s="36"/>
      <c r="AP227" s="31">
        <v>2</v>
      </c>
      <c r="AQ227" s="4">
        <v>2</v>
      </c>
      <c r="AV227" s="15"/>
      <c r="BC227" s="4" t="s">
        <v>82</v>
      </c>
      <c r="BD227" s="4"/>
      <c r="BE227" s="36"/>
      <c r="BF227" s="31">
        <v>1</v>
      </c>
      <c r="BG227" s="4">
        <v>1</v>
      </c>
      <c r="BL227" s="15"/>
      <c r="BS227" s="4" t="s">
        <v>82</v>
      </c>
      <c r="BT227" s="4"/>
      <c r="BU227" s="36"/>
      <c r="BV227" s="31">
        <v>0</v>
      </c>
      <c r="BW227" s="4">
        <v>0</v>
      </c>
      <c r="CB227" s="15"/>
      <c r="CI227" s="4" t="s">
        <v>82</v>
      </c>
      <c r="CJ227" s="4"/>
      <c r="CK227" s="36"/>
      <c r="CL227" s="31">
        <v>0</v>
      </c>
      <c r="CM227" s="4">
        <v>0</v>
      </c>
      <c r="CR227" s="15"/>
      <c r="CY227" s="4" t="s">
        <v>82</v>
      </c>
      <c r="CZ227" s="4"/>
      <c r="DA227" s="36"/>
      <c r="DB227" s="31">
        <v>2</v>
      </c>
      <c r="DC227" s="4">
        <v>2</v>
      </c>
      <c r="DH227" s="15"/>
      <c r="DO227" s="4" t="s">
        <v>82</v>
      </c>
      <c r="DP227" s="4"/>
      <c r="DQ227" s="36"/>
      <c r="DR227" s="31">
        <v>0</v>
      </c>
      <c r="DS227" s="4">
        <v>0</v>
      </c>
      <c r="DX227" s="15"/>
      <c r="EE227" s="4" t="s">
        <v>82</v>
      </c>
      <c r="EF227" s="4"/>
      <c r="EG227" s="36"/>
      <c r="EH227" s="31">
        <v>3</v>
      </c>
      <c r="EI227" s="4">
        <v>3</v>
      </c>
      <c r="EN227" s="15"/>
      <c r="EU227" s="4" t="s">
        <v>82</v>
      </c>
      <c r="EV227" s="4"/>
      <c r="EW227" s="36"/>
      <c r="EX227" s="31">
        <v>3</v>
      </c>
      <c r="EY227" s="4">
        <v>3</v>
      </c>
      <c r="FD227" s="15"/>
    </row>
    <row r="228" spans="1:160" x14ac:dyDescent="0.25">
      <c r="B228" s="39"/>
      <c r="C228" s="40"/>
      <c r="D228" s="39"/>
      <c r="G228" s="4" t="s">
        <v>83</v>
      </c>
      <c r="H228" s="4"/>
      <c r="I228" s="36"/>
      <c r="J228" s="37">
        <v>4</v>
      </c>
      <c r="K228" s="4">
        <v>4</v>
      </c>
      <c r="P228" s="15"/>
      <c r="W228" s="4" t="s">
        <v>83</v>
      </c>
      <c r="X228" s="4"/>
      <c r="Y228" s="36"/>
      <c r="Z228" s="37">
        <v>4</v>
      </c>
      <c r="AA228" s="4">
        <v>4</v>
      </c>
      <c r="AF228" s="15"/>
      <c r="AM228" s="4" t="s">
        <v>83</v>
      </c>
      <c r="AN228" s="4"/>
      <c r="AO228" s="36"/>
      <c r="AP228" s="37">
        <v>5</v>
      </c>
      <c r="AQ228" s="4">
        <v>5</v>
      </c>
      <c r="AV228" s="15"/>
      <c r="BC228" s="4" t="s">
        <v>83</v>
      </c>
      <c r="BD228" s="4"/>
      <c r="BE228" s="36"/>
      <c r="BF228" s="37">
        <v>6</v>
      </c>
      <c r="BG228" s="4">
        <v>6</v>
      </c>
      <c r="BL228" s="15"/>
      <c r="BS228" s="4" t="s">
        <v>83</v>
      </c>
      <c r="BT228" s="4"/>
      <c r="BU228" s="36"/>
      <c r="BV228" s="37">
        <v>0</v>
      </c>
      <c r="BW228" s="4">
        <v>0</v>
      </c>
      <c r="CB228" s="15"/>
      <c r="CI228" s="4" t="s">
        <v>83</v>
      </c>
      <c r="CJ228" s="4"/>
      <c r="CK228" s="36"/>
      <c r="CL228" s="37">
        <v>0</v>
      </c>
      <c r="CM228" s="4">
        <v>0</v>
      </c>
      <c r="CR228" s="15"/>
      <c r="CY228" s="4" t="s">
        <v>83</v>
      </c>
      <c r="CZ228" s="4"/>
      <c r="DA228" s="36"/>
      <c r="DB228" s="37">
        <v>5</v>
      </c>
      <c r="DC228" s="4">
        <v>5</v>
      </c>
      <c r="DH228" s="15"/>
      <c r="DO228" s="4" t="s">
        <v>83</v>
      </c>
      <c r="DP228" s="4"/>
      <c r="DQ228" s="36"/>
      <c r="DR228" s="37">
        <v>0</v>
      </c>
      <c r="DS228" s="4">
        <v>0</v>
      </c>
      <c r="DX228" s="15"/>
      <c r="EE228" s="4" t="s">
        <v>83</v>
      </c>
      <c r="EF228" s="4"/>
      <c r="EG228" s="36"/>
      <c r="EH228" s="37">
        <v>7</v>
      </c>
      <c r="EI228" s="4">
        <v>7</v>
      </c>
      <c r="EN228" s="15"/>
      <c r="EU228" s="4" t="s">
        <v>83</v>
      </c>
      <c r="EV228" s="4"/>
      <c r="EW228" s="36"/>
      <c r="EX228" s="37">
        <v>6</v>
      </c>
      <c r="EY228" s="4">
        <v>6</v>
      </c>
      <c r="FD228" s="15"/>
    </row>
    <row r="229" spans="1:160" x14ac:dyDescent="0.25">
      <c r="C229" s="36"/>
      <c r="D229" s="37"/>
      <c r="G229" s="4" t="s">
        <v>84</v>
      </c>
      <c r="H229" s="39"/>
      <c r="I229" s="30"/>
      <c r="J229" s="31">
        <v>4</v>
      </c>
      <c r="K229" s="4">
        <v>4</v>
      </c>
      <c r="P229" s="15"/>
      <c r="W229" s="4" t="s">
        <v>84</v>
      </c>
      <c r="X229" s="39"/>
      <c r="Y229" s="30"/>
      <c r="Z229" s="31">
        <v>3</v>
      </c>
      <c r="AA229" s="4">
        <v>3</v>
      </c>
      <c r="AF229" s="15"/>
      <c r="AM229" s="4" t="s">
        <v>84</v>
      </c>
      <c r="AN229" s="39"/>
      <c r="AO229" s="30"/>
      <c r="AP229" s="31">
        <v>7</v>
      </c>
      <c r="AQ229" s="4">
        <v>7</v>
      </c>
      <c r="AV229" s="15"/>
      <c r="BC229" s="4" t="s">
        <v>84</v>
      </c>
      <c r="BD229" s="39"/>
      <c r="BE229" s="30"/>
      <c r="BF229" s="31">
        <v>8</v>
      </c>
      <c r="BG229" s="4">
        <v>8</v>
      </c>
      <c r="BL229" s="15"/>
      <c r="BS229" s="4" t="s">
        <v>84</v>
      </c>
      <c r="BT229" s="39"/>
      <c r="BU229" s="30"/>
      <c r="BV229" s="31">
        <v>7</v>
      </c>
      <c r="BW229" s="4">
        <v>7</v>
      </c>
      <c r="CB229" s="15"/>
      <c r="CI229" s="4" t="s">
        <v>84</v>
      </c>
      <c r="CJ229" s="39"/>
      <c r="CK229" s="30"/>
      <c r="CL229" s="31">
        <v>7</v>
      </c>
      <c r="CM229" s="4">
        <v>7</v>
      </c>
      <c r="CR229" s="15"/>
      <c r="CY229" s="4" t="s">
        <v>84</v>
      </c>
      <c r="CZ229" s="39"/>
      <c r="DA229" s="30"/>
      <c r="DB229" s="31">
        <v>7</v>
      </c>
      <c r="DC229" s="4">
        <v>7</v>
      </c>
      <c r="DH229" s="15"/>
      <c r="DO229" s="4" t="s">
        <v>84</v>
      </c>
      <c r="DP229" s="39"/>
      <c r="DQ229" s="30"/>
      <c r="DR229" s="31">
        <v>0</v>
      </c>
      <c r="DS229" s="4">
        <v>0</v>
      </c>
      <c r="DX229" s="15"/>
      <c r="EE229" s="4" t="s">
        <v>84</v>
      </c>
      <c r="EF229" s="39"/>
      <c r="EG229" s="30"/>
      <c r="EH229" s="31">
        <v>6</v>
      </c>
      <c r="EI229" s="4">
        <v>6</v>
      </c>
      <c r="EN229" s="15"/>
      <c r="EU229" s="4" t="s">
        <v>84</v>
      </c>
      <c r="EV229" s="39"/>
      <c r="EW229" s="30"/>
      <c r="EX229" s="31">
        <v>5</v>
      </c>
      <c r="EY229" s="4">
        <v>5</v>
      </c>
      <c r="FD229" s="15"/>
    </row>
    <row r="230" spans="1:160" x14ac:dyDescent="0.25">
      <c r="C230" s="36"/>
      <c r="D230" s="37"/>
      <c r="G230" s="4" t="s">
        <v>85</v>
      </c>
      <c r="H230" s="39"/>
      <c r="I230" s="30"/>
      <c r="J230" s="31">
        <v>11</v>
      </c>
      <c r="K230" s="4">
        <v>11</v>
      </c>
      <c r="P230" s="15"/>
      <c r="W230" s="4" t="s">
        <v>85</v>
      </c>
      <c r="X230" s="39"/>
      <c r="Y230" s="30"/>
      <c r="Z230" s="31">
        <v>8</v>
      </c>
      <c r="AA230" s="4">
        <v>8</v>
      </c>
      <c r="AF230" s="15"/>
      <c r="AM230" s="4" t="s">
        <v>85</v>
      </c>
      <c r="AN230" s="39"/>
      <c r="AO230" s="30"/>
      <c r="AP230" s="31">
        <v>8</v>
      </c>
      <c r="AQ230" s="4">
        <v>8</v>
      </c>
      <c r="AV230" s="15"/>
      <c r="BC230" s="4" t="s">
        <v>85</v>
      </c>
      <c r="BD230" s="39"/>
      <c r="BE230" s="30"/>
      <c r="BF230" s="31">
        <v>8</v>
      </c>
      <c r="BG230" s="4">
        <v>8</v>
      </c>
      <c r="BL230" s="15"/>
      <c r="BS230" s="4" t="s">
        <v>85</v>
      </c>
      <c r="BT230" s="39"/>
      <c r="BU230" s="30"/>
      <c r="BV230" s="31">
        <v>4</v>
      </c>
      <c r="BW230" s="4">
        <v>4</v>
      </c>
      <c r="CB230" s="15"/>
      <c r="CI230" s="4" t="s">
        <v>85</v>
      </c>
      <c r="CJ230" s="39"/>
      <c r="CK230" s="30"/>
      <c r="CL230" s="31">
        <v>4</v>
      </c>
      <c r="CM230" s="4">
        <v>4</v>
      </c>
      <c r="CR230" s="15"/>
      <c r="CY230" s="4" t="s">
        <v>85</v>
      </c>
      <c r="CZ230" s="39"/>
      <c r="DA230" s="30"/>
      <c r="DB230" s="31">
        <v>5</v>
      </c>
      <c r="DC230" s="4">
        <v>5</v>
      </c>
      <c r="DH230" s="15"/>
      <c r="DO230" s="4" t="s">
        <v>85</v>
      </c>
      <c r="DP230" s="39"/>
      <c r="DQ230" s="30"/>
      <c r="DR230" s="31">
        <v>0</v>
      </c>
      <c r="DS230" s="4">
        <v>0</v>
      </c>
      <c r="DX230" s="15"/>
      <c r="EE230" s="4" t="s">
        <v>85</v>
      </c>
      <c r="EF230" s="39"/>
      <c r="EG230" s="30"/>
      <c r="EH230" s="31">
        <v>5</v>
      </c>
      <c r="EI230" s="4">
        <v>5</v>
      </c>
      <c r="EN230" s="15"/>
      <c r="EU230" s="4" t="s">
        <v>85</v>
      </c>
      <c r="EV230" s="39"/>
      <c r="EW230" s="30"/>
      <c r="EX230" s="31">
        <v>6</v>
      </c>
      <c r="EY230" s="4">
        <v>6</v>
      </c>
      <c r="FD230" s="15"/>
    </row>
    <row r="231" spans="1:160" x14ac:dyDescent="0.25">
      <c r="C231" s="36"/>
      <c r="D231" s="37"/>
      <c r="G231" s="4" t="s">
        <v>86</v>
      </c>
      <c r="H231" s="4"/>
      <c r="I231" s="30"/>
      <c r="J231" s="31">
        <v>2</v>
      </c>
      <c r="K231" s="4">
        <v>2</v>
      </c>
      <c r="W231" s="4" t="s">
        <v>86</v>
      </c>
      <c r="X231" s="4"/>
      <c r="Y231" s="30"/>
      <c r="Z231" s="31">
        <v>5</v>
      </c>
      <c r="AA231" s="4">
        <v>5</v>
      </c>
      <c r="AM231" s="4" t="s">
        <v>86</v>
      </c>
      <c r="AN231" s="4"/>
      <c r="AO231" s="30"/>
      <c r="AP231" s="31">
        <v>5</v>
      </c>
      <c r="AQ231" s="4">
        <v>5</v>
      </c>
      <c r="BC231" s="4" t="s">
        <v>86</v>
      </c>
      <c r="BD231" s="4"/>
      <c r="BE231" s="30"/>
      <c r="BF231" s="31">
        <v>4</v>
      </c>
      <c r="BG231" s="4">
        <v>4</v>
      </c>
      <c r="BS231" s="4" t="s">
        <v>86</v>
      </c>
      <c r="BT231" s="4"/>
      <c r="BU231" s="30"/>
      <c r="BV231" s="31">
        <v>3</v>
      </c>
      <c r="BW231" s="4">
        <v>3</v>
      </c>
      <c r="CI231" s="4" t="s">
        <v>86</v>
      </c>
      <c r="CJ231" s="4"/>
      <c r="CK231" s="30"/>
      <c r="CL231" s="31">
        <v>3</v>
      </c>
      <c r="CM231" s="4">
        <v>3</v>
      </c>
      <c r="CY231" s="4" t="s">
        <v>86</v>
      </c>
      <c r="CZ231" s="4"/>
      <c r="DA231" s="30"/>
      <c r="DB231" s="31">
        <v>4</v>
      </c>
      <c r="DC231" s="4">
        <v>4</v>
      </c>
      <c r="DO231" s="4" t="s">
        <v>86</v>
      </c>
      <c r="DP231" s="4"/>
      <c r="DQ231" s="30"/>
      <c r="DR231" s="31">
        <v>0</v>
      </c>
      <c r="DS231" s="4">
        <v>0</v>
      </c>
      <c r="EE231" s="4" t="s">
        <v>86</v>
      </c>
      <c r="EF231" s="4"/>
      <c r="EG231" s="30"/>
      <c r="EH231" s="31">
        <v>2</v>
      </c>
      <c r="EI231" s="4">
        <v>2</v>
      </c>
      <c r="EU231" s="4" t="s">
        <v>86</v>
      </c>
      <c r="EV231" s="4"/>
      <c r="EW231" s="30"/>
      <c r="EX231" s="31">
        <v>1</v>
      </c>
      <c r="EY231" s="4">
        <v>1</v>
      </c>
    </row>
    <row r="232" spans="1:160" x14ac:dyDescent="0.25">
      <c r="C232" s="36"/>
      <c r="D232" s="37"/>
      <c r="G232" s="4" t="s">
        <v>87</v>
      </c>
      <c r="H232" s="4"/>
      <c r="I232" s="30"/>
      <c r="J232" s="31">
        <v>0</v>
      </c>
      <c r="K232" s="4">
        <v>0</v>
      </c>
      <c r="W232" s="4" t="s">
        <v>87</v>
      </c>
      <c r="X232" s="4"/>
      <c r="Y232" s="30"/>
      <c r="Z232" s="31">
        <v>0</v>
      </c>
      <c r="AA232" s="4">
        <v>0</v>
      </c>
      <c r="AM232" s="4" t="s">
        <v>87</v>
      </c>
      <c r="AN232" s="4"/>
      <c r="AO232" s="30"/>
      <c r="AP232" s="31">
        <v>0</v>
      </c>
      <c r="AQ232" s="4">
        <v>0</v>
      </c>
      <c r="BC232" s="4" t="s">
        <v>87</v>
      </c>
      <c r="BD232" s="4"/>
      <c r="BE232" s="30"/>
      <c r="BF232" s="31">
        <v>1</v>
      </c>
      <c r="BG232" s="4">
        <v>1</v>
      </c>
      <c r="BS232" s="4" t="s">
        <v>87</v>
      </c>
      <c r="BT232" s="4"/>
      <c r="BU232" s="30"/>
      <c r="BV232" s="31"/>
      <c r="CI232" s="4" t="s">
        <v>87</v>
      </c>
      <c r="CJ232" s="4"/>
      <c r="CK232" s="30"/>
      <c r="CL232" s="31"/>
      <c r="CY232" s="4" t="s">
        <v>87</v>
      </c>
      <c r="CZ232" s="4"/>
      <c r="DA232" s="30"/>
      <c r="DB232" s="31"/>
      <c r="DO232" s="4" t="s">
        <v>87</v>
      </c>
      <c r="DP232" s="4"/>
      <c r="DQ232" s="30"/>
      <c r="DR232" s="31"/>
      <c r="EE232" s="4" t="s">
        <v>87</v>
      </c>
      <c r="EF232" s="4"/>
      <c r="EG232" s="30"/>
      <c r="EH232" s="31"/>
      <c r="EU232" s="4" t="s">
        <v>87</v>
      </c>
      <c r="EV232" s="4"/>
      <c r="EW232" s="30"/>
      <c r="EX232" s="31"/>
    </row>
    <row r="233" spans="1:160" x14ac:dyDescent="0.25">
      <c r="C233" s="36"/>
      <c r="D233" s="37"/>
      <c r="G233" s="4" t="s">
        <v>88</v>
      </c>
      <c r="H233" s="4"/>
      <c r="I233" s="30"/>
      <c r="J233" s="31">
        <f>SUM(J226:J232)</f>
        <v>28</v>
      </c>
      <c r="K233" s="31">
        <f>SUM(K226:K232)</f>
        <v>28</v>
      </c>
      <c r="W233" s="4" t="s">
        <v>88</v>
      </c>
      <c r="X233" s="4"/>
      <c r="Y233" s="30"/>
      <c r="Z233" s="31">
        <f>SUM(Z226:Z232)</f>
        <v>28</v>
      </c>
      <c r="AA233" s="31">
        <f>SUM(AA226:AA232)</f>
        <v>28</v>
      </c>
      <c r="AM233" s="4" t="s">
        <v>88</v>
      </c>
      <c r="AN233" s="4"/>
      <c r="AO233" s="30"/>
      <c r="AP233" s="31">
        <f>SUM(AP226:AP232)</f>
        <v>33</v>
      </c>
      <c r="AQ233" s="31">
        <f>SUM(AQ226:AQ232)</f>
        <v>33</v>
      </c>
      <c r="BC233" s="4" t="s">
        <v>88</v>
      </c>
      <c r="BD233" s="4"/>
      <c r="BE233" s="30"/>
      <c r="BF233" s="31">
        <f>SUM(BF226:BF232)</f>
        <v>31</v>
      </c>
      <c r="BG233" s="31">
        <f>SUM(BG226:BG232)</f>
        <v>31</v>
      </c>
      <c r="BS233" s="4" t="s">
        <v>88</v>
      </c>
      <c r="BT233" s="4"/>
      <c r="BU233" s="30"/>
      <c r="BV233" s="31">
        <f>SUM(BV226:BV232)</f>
        <v>14</v>
      </c>
      <c r="BW233" s="31">
        <f>SUM(BW226:BW232)</f>
        <v>14</v>
      </c>
      <c r="CI233" s="4" t="s">
        <v>88</v>
      </c>
      <c r="CJ233" s="4"/>
      <c r="CK233" s="30"/>
      <c r="CL233" s="31">
        <f>SUM(CL226:CL232)</f>
        <v>14</v>
      </c>
      <c r="CM233" s="31">
        <f>SUM(CM226:CM232)</f>
        <v>14</v>
      </c>
      <c r="CY233" s="4" t="s">
        <v>88</v>
      </c>
      <c r="CZ233" s="4"/>
      <c r="DA233" s="30"/>
      <c r="DB233" s="31">
        <f>SUM(DB226:DB232)</f>
        <v>27</v>
      </c>
      <c r="DC233" s="31">
        <f>SUM(DC226:DC232)</f>
        <v>27</v>
      </c>
      <c r="DO233" s="4" t="s">
        <v>88</v>
      </c>
      <c r="DP233" s="4"/>
      <c r="DQ233" s="30"/>
      <c r="DR233" s="31">
        <v>0</v>
      </c>
      <c r="DS233" s="31">
        <f>SUM(DS226:DS232)</f>
        <v>0</v>
      </c>
      <c r="EE233" s="4" t="s">
        <v>88</v>
      </c>
      <c r="EF233" s="4"/>
      <c r="EG233" s="30"/>
      <c r="EH233" s="31">
        <v>0</v>
      </c>
      <c r="EI233" s="31">
        <f>SUM(EI226:EI232)</f>
        <v>25</v>
      </c>
      <c r="EU233" s="4" t="s">
        <v>88</v>
      </c>
      <c r="EV233" s="4"/>
      <c r="EW233" s="30"/>
      <c r="EX233" s="31">
        <v>0</v>
      </c>
      <c r="EY233" s="31">
        <f>SUM(EY226:EY232)</f>
        <v>26</v>
      </c>
    </row>
    <row r="234" spans="1:160" x14ac:dyDescent="0.25">
      <c r="C234" s="36"/>
      <c r="D234" s="37"/>
    </row>
    <row r="235" spans="1:160" x14ac:dyDescent="0.25">
      <c r="A235" s="93"/>
      <c r="C235" s="36"/>
      <c r="D235" s="37"/>
    </row>
    <row r="236" spans="1:160" x14ac:dyDescent="0.25">
      <c r="C236" s="36"/>
      <c r="D236" s="37"/>
    </row>
    <row r="237" spans="1:160" x14ac:dyDescent="0.25">
      <c r="A237" s="93"/>
      <c r="B237" s="39"/>
      <c r="D237" s="42"/>
    </row>
    <row r="238" spans="1:160" x14ac:dyDescent="0.25">
      <c r="B238" s="39"/>
    </row>
    <row r="240" spans="1:160" x14ac:dyDescent="0.25">
      <c r="B240" s="39"/>
      <c r="E240" s="40"/>
    </row>
    <row r="242" spans="1:4" x14ac:dyDescent="0.25">
      <c r="B242" s="39"/>
    </row>
    <row r="243" spans="1:4" x14ac:dyDescent="0.25">
      <c r="B243" s="39"/>
      <c r="D243" s="42"/>
    </row>
    <row r="249" spans="1:4" x14ac:dyDescent="0.25">
      <c r="C249" s="36"/>
    </row>
    <row r="251" spans="1:4" x14ac:dyDescent="0.25">
      <c r="B251" s="39"/>
    </row>
    <row r="255" spans="1:4" x14ac:dyDescent="0.25">
      <c r="A255" s="93"/>
    </row>
    <row r="257" spans="2:154" x14ac:dyDescent="0.25">
      <c r="B257" s="39"/>
      <c r="C257" s="40"/>
      <c r="D257" s="39"/>
    </row>
    <row r="258" spans="2:154" x14ac:dyDescent="0.25">
      <c r="B258" s="39"/>
      <c r="D258" s="42"/>
    </row>
    <row r="260" spans="2:154" x14ac:dyDescent="0.25">
      <c r="B260" s="39"/>
    </row>
    <row r="261" spans="2:154" x14ac:dyDescent="0.25">
      <c r="C261" s="36"/>
    </row>
    <row r="263" spans="2:154" x14ac:dyDescent="0.25">
      <c r="C263" s="36"/>
      <c r="D263" s="37"/>
    </row>
    <row r="264" spans="2:154" x14ac:dyDescent="0.25">
      <c r="C264" s="36"/>
    </row>
    <row r="265" spans="2:154" x14ac:dyDescent="0.25">
      <c r="C265" s="36"/>
    </row>
    <row r="266" spans="2:154" x14ac:dyDescent="0.25">
      <c r="B266" s="39"/>
      <c r="D266" s="42"/>
    </row>
    <row r="268" spans="2:154" x14ac:dyDescent="0.25">
      <c r="B268" s="39"/>
    </row>
    <row r="270" spans="2:154" x14ac:dyDescent="0.25">
      <c r="B270" s="39"/>
      <c r="E270" s="40"/>
    </row>
    <row r="271" spans="2:154" x14ac:dyDescent="0.25">
      <c r="B271" s="39"/>
    </row>
    <row r="272" spans="2:154" x14ac:dyDescent="0.25">
      <c r="B272" s="39"/>
      <c r="D272" s="42"/>
      <c r="G272" s="38"/>
      <c r="H272" s="4"/>
      <c r="I272" s="30"/>
      <c r="J272" s="31"/>
      <c r="W272" s="38"/>
      <c r="X272" s="4"/>
      <c r="Y272" s="30"/>
      <c r="Z272" s="31"/>
      <c r="AM272" s="38"/>
      <c r="AN272" s="4"/>
      <c r="AO272" s="30"/>
      <c r="AP272" s="31"/>
      <c r="BC272" s="38"/>
      <c r="BD272" s="4"/>
      <c r="BE272" s="30"/>
      <c r="BF272" s="31"/>
      <c r="BS272" s="38"/>
      <c r="BT272" s="4"/>
      <c r="BU272" s="30"/>
      <c r="BV272" s="31"/>
      <c r="CI272" s="38"/>
      <c r="CJ272" s="4"/>
      <c r="CK272" s="30"/>
      <c r="CL272" s="31"/>
      <c r="CY272" s="38"/>
      <c r="CZ272" s="4"/>
      <c r="DA272" s="30"/>
      <c r="DB272" s="31"/>
      <c r="DO272" s="38"/>
      <c r="DP272" s="4"/>
      <c r="DQ272" s="30"/>
      <c r="DR272" s="31"/>
      <c r="EE272" s="38"/>
      <c r="EF272" s="4"/>
      <c r="EG272" s="30"/>
      <c r="EH272" s="31"/>
      <c r="EU272" s="38"/>
      <c r="EV272" s="4"/>
      <c r="EW272" s="30"/>
      <c r="EX272" s="31"/>
    </row>
    <row r="273" spans="1:156" x14ac:dyDescent="0.25">
      <c r="H273" s="4"/>
      <c r="I273" s="36"/>
      <c r="J273" s="41"/>
      <c r="K273" s="38"/>
      <c r="X273" s="4"/>
      <c r="Y273" s="36"/>
      <c r="Z273" s="41"/>
      <c r="AA273" s="38"/>
      <c r="AN273" s="4"/>
      <c r="AO273" s="36"/>
      <c r="AP273" s="41"/>
      <c r="AQ273" s="38"/>
      <c r="BD273" s="4"/>
      <c r="BE273" s="36"/>
      <c r="BF273" s="41"/>
      <c r="BG273" s="38"/>
      <c r="BT273" s="4"/>
      <c r="BU273" s="36"/>
      <c r="BV273" s="41"/>
      <c r="BW273" s="38"/>
      <c r="CJ273" s="4"/>
      <c r="CK273" s="36"/>
      <c r="CL273" s="41"/>
      <c r="CM273" s="38"/>
      <c r="CZ273" s="4"/>
      <c r="DA273" s="36"/>
      <c r="DB273" s="41"/>
      <c r="DC273" s="38"/>
      <c r="DP273" s="4"/>
      <c r="DQ273" s="36"/>
      <c r="DR273" s="41"/>
      <c r="DS273" s="38"/>
      <c r="EF273" s="4"/>
      <c r="EG273" s="36"/>
      <c r="EH273" s="41"/>
      <c r="EI273" s="38"/>
      <c r="EV273" s="4"/>
      <c r="EW273" s="36"/>
      <c r="EX273" s="41"/>
      <c r="EY273" s="38"/>
    </row>
    <row r="274" spans="1:156" x14ac:dyDescent="0.25">
      <c r="B274" s="39"/>
      <c r="D274" s="42"/>
      <c r="H274" s="4"/>
      <c r="I274" s="36"/>
      <c r="J274" s="37"/>
      <c r="X274" s="4"/>
      <c r="Y274" s="36"/>
      <c r="Z274" s="37"/>
      <c r="AN274" s="4"/>
      <c r="AO274" s="36"/>
      <c r="AP274" s="37"/>
      <c r="BD274" s="4"/>
      <c r="BE274" s="36"/>
      <c r="BF274" s="37"/>
      <c r="BT274" s="4"/>
      <c r="BU274" s="36"/>
      <c r="BV274" s="37"/>
      <c r="CJ274" s="4"/>
      <c r="CK274" s="36"/>
      <c r="CL274" s="37"/>
      <c r="CZ274" s="4"/>
      <c r="DA274" s="36"/>
      <c r="DB274" s="37"/>
      <c r="DP274" s="4"/>
      <c r="DQ274" s="36"/>
      <c r="DR274" s="37"/>
      <c r="EF274" s="4"/>
      <c r="EG274" s="36"/>
      <c r="EH274" s="37"/>
      <c r="EV274" s="4"/>
      <c r="EW274" s="36"/>
      <c r="EX274" s="37"/>
    </row>
    <row r="275" spans="1:156" x14ac:dyDescent="0.25">
      <c r="B275" s="39"/>
      <c r="H275" s="4"/>
      <c r="I275" s="36"/>
      <c r="J275" s="31"/>
      <c r="X275" s="4"/>
      <c r="Y275" s="36"/>
      <c r="Z275" s="31"/>
      <c r="AN275" s="4"/>
      <c r="AO275" s="36"/>
      <c r="AP275" s="31"/>
      <c r="BD275" s="4"/>
      <c r="BE275" s="36"/>
      <c r="BF275" s="31"/>
      <c r="BT275" s="4"/>
      <c r="BU275" s="36"/>
      <c r="BV275" s="31"/>
      <c r="CJ275" s="4"/>
      <c r="CK275" s="36"/>
      <c r="CL275" s="31"/>
      <c r="CZ275" s="4"/>
      <c r="DA275" s="36"/>
      <c r="DB275" s="31"/>
      <c r="DP275" s="4"/>
      <c r="DQ275" s="36"/>
      <c r="DR275" s="31"/>
      <c r="EF275" s="4"/>
      <c r="EG275" s="36"/>
      <c r="EH275" s="31"/>
      <c r="EV275" s="4"/>
      <c r="EW275" s="36"/>
      <c r="EX275" s="31"/>
    </row>
    <row r="276" spans="1:156" x14ac:dyDescent="0.25">
      <c r="C276" s="36"/>
      <c r="H276" s="4"/>
      <c r="I276" s="36"/>
      <c r="J276" s="37"/>
      <c r="X276" s="4"/>
      <c r="Y276" s="36"/>
      <c r="Z276" s="37"/>
      <c r="AN276" s="4"/>
      <c r="AO276" s="36"/>
      <c r="AP276" s="37"/>
      <c r="BD276" s="4"/>
      <c r="BE276" s="36"/>
      <c r="BF276" s="37"/>
      <c r="BT276" s="4"/>
      <c r="BU276" s="36"/>
      <c r="BV276" s="37"/>
      <c r="CJ276" s="4"/>
      <c r="CK276" s="36"/>
      <c r="CL276" s="37"/>
      <c r="CZ276" s="4"/>
      <c r="DA276" s="36"/>
      <c r="DB276" s="37"/>
      <c r="DP276" s="4"/>
      <c r="DQ276" s="36"/>
      <c r="DR276" s="37"/>
      <c r="EF276" s="4"/>
      <c r="EG276" s="36"/>
      <c r="EH276" s="37"/>
      <c r="EV276" s="4"/>
      <c r="EW276" s="36"/>
      <c r="EX276" s="37"/>
    </row>
    <row r="277" spans="1:156" x14ac:dyDescent="0.25">
      <c r="C277" s="36"/>
      <c r="D277" s="37"/>
      <c r="H277" s="39"/>
      <c r="I277" s="30"/>
      <c r="J277" s="31"/>
      <c r="X277" s="39"/>
      <c r="Y277" s="30"/>
      <c r="Z277" s="31"/>
      <c r="AN277" s="39"/>
      <c r="AO277" s="30"/>
      <c r="AP277" s="31"/>
      <c r="BD277" s="39"/>
      <c r="BE277" s="30"/>
      <c r="BF277" s="31"/>
      <c r="BT277" s="39"/>
      <c r="BU277" s="30"/>
      <c r="BV277" s="31"/>
      <c r="CJ277" s="39"/>
      <c r="CK277" s="30"/>
      <c r="CL277" s="31"/>
      <c r="CZ277" s="39"/>
      <c r="DA277" s="30"/>
      <c r="DB277" s="31"/>
      <c r="DP277" s="39"/>
      <c r="DQ277" s="30"/>
      <c r="DR277" s="31"/>
      <c r="EF277" s="39"/>
      <c r="EG277" s="30"/>
      <c r="EH277" s="31"/>
      <c r="EV277" s="39"/>
      <c r="EW277" s="30"/>
      <c r="EX277" s="31"/>
    </row>
    <row r="278" spans="1:156" x14ac:dyDescent="0.25">
      <c r="H278" s="39"/>
      <c r="I278" s="30"/>
      <c r="J278" s="31"/>
      <c r="X278" s="39"/>
      <c r="Y278" s="30"/>
      <c r="Z278" s="31"/>
      <c r="AN278" s="39"/>
      <c r="AO278" s="30"/>
      <c r="AP278" s="31"/>
      <c r="BD278" s="39"/>
      <c r="BE278" s="30"/>
      <c r="BF278" s="31"/>
      <c r="BT278" s="39"/>
      <c r="BU278" s="30"/>
      <c r="BV278" s="31"/>
      <c r="CJ278" s="39"/>
      <c r="CK278" s="30"/>
      <c r="CL278" s="31"/>
      <c r="CZ278" s="39"/>
      <c r="DA278" s="30"/>
      <c r="DB278" s="31"/>
      <c r="DP278" s="39"/>
      <c r="DQ278" s="30"/>
      <c r="DR278" s="31"/>
      <c r="EF278" s="39"/>
      <c r="EG278" s="30"/>
      <c r="EH278" s="31"/>
      <c r="EV278" s="39"/>
      <c r="EW278" s="30"/>
      <c r="EX278" s="31"/>
    </row>
    <row r="279" spans="1:156" x14ac:dyDescent="0.25">
      <c r="B279" s="39"/>
      <c r="C279" s="40"/>
      <c r="D279" s="39"/>
      <c r="H279" s="4"/>
      <c r="I279" s="30"/>
      <c r="J279" s="31"/>
      <c r="X279" s="4"/>
      <c r="Y279" s="30"/>
      <c r="Z279" s="31"/>
      <c r="AN279" s="4"/>
      <c r="AO279" s="30"/>
      <c r="AP279" s="31"/>
      <c r="BD279" s="4"/>
      <c r="BE279" s="30"/>
      <c r="BF279" s="31"/>
      <c r="BT279" s="4"/>
      <c r="BU279" s="30"/>
      <c r="BV279" s="31"/>
      <c r="CJ279" s="4"/>
      <c r="CK279" s="30"/>
      <c r="CL279" s="31"/>
      <c r="CZ279" s="4"/>
      <c r="DA279" s="30"/>
      <c r="DB279" s="31"/>
      <c r="DP279" s="4"/>
      <c r="DQ279" s="30"/>
      <c r="DR279" s="31"/>
      <c r="EF279" s="4"/>
      <c r="EG279" s="30"/>
      <c r="EH279" s="31"/>
      <c r="EV279" s="4"/>
      <c r="EW279" s="30"/>
      <c r="EX279" s="31"/>
    </row>
    <row r="280" spans="1:156" x14ac:dyDescent="0.25">
      <c r="H280" s="4"/>
      <c r="I280" s="30"/>
      <c r="J280" s="31"/>
      <c r="X280" s="4"/>
      <c r="Y280" s="30"/>
      <c r="Z280" s="31"/>
      <c r="AN280" s="4"/>
      <c r="AO280" s="30"/>
      <c r="AP280" s="31"/>
      <c r="BD280" s="4"/>
      <c r="BE280" s="30"/>
      <c r="BF280" s="31"/>
      <c r="BT280" s="4"/>
      <c r="BU280" s="30"/>
      <c r="BV280" s="31"/>
      <c r="CJ280" s="4"/>
      <c r="CK280" s="30"/>
      <c r="CL280" s="31"/>
      <c r="CZ280" s="4"/>
      <c r="DA280" s="30"/>
      <c r="DB280" s="31"/>
      <c r="DP280" s="4"/>
      <c r="DQ280" s="30"/>
      <c r="DR280" s="31"/>
      <c r="EF280" s="4"/>
      <c r="EG280" s="30"/>
      <c r="EH280" s="31"/>
      <c r="EV280" s="4"/>
      <c r="EW280" s="30"/>
      <c r="EX280" s="31"/>
    </row>
    <row r="281" spans="1:156" x14ac:dyDescent="0.25">
      <c r="C281" s="36"/>
      <c r="D281" s="37"/>
      <c r="H281" s="4"/>
      <c r="I281" s="30"/>
      <c r="J281" s="31"/>
      <c r="K281" s="31"/>
      <c r="X281" s="4"/>
      <c r="Y281" s="30"/>
      <c r="Z281" s="31"/>
      <c r="AA281" s="31"/>
      <c r="AN281" s="4"/>
      <c r="AO281" s="30"/>
      <c r="AP281" s="31"/>
      <c r="AQ281" s="31"/>
      <c r="BD281" s="4"/>
      <c r="BE281" s="30"/>
      <c r="BF281" s="31"/>
      <c r="BG281" s="31"/>
      <c r="BT281" s="4"/>
      <c r="BU281" s="30"/>
      <c r="BV281" s="31"/>
      <c r="BW281" s="31"/>
      <c r="CJ281" s="4"/>
      <c r="CK281" s="30"/>
      <c r="CL281" s="31"/>
      <c r="CM281" s="31"/>
      <c r="CZ281" s="4"/>
      <c r="DA281" s="30"/>
      <c r="DB281" s="31"/>
      <c r="DC281" s="31"/>
      <c r="DP281" s="4"/>
      <c r="DQ281" s="30"/>
      <c r="DR281" s="31"/>
      <c r="DS281" s="31"/>
      <c r="EF281" s="4"/>
      <c r="EG281" s="30"/>
      <c r="EH281" s="31"/>
      <c r="EI281" s="31"/>
      <c r="EV281" s="4"/>
      <c r="EW281" s="30"/>
      <c r="EX281" s="31"/>
      <c r="EY281" s="31"/>
    </row>
    <row r="282" spans="1:156" x14ac:dyDescent="0.25">
      <c r="B282" s="39"/>
    </row>
    <row r="285" spans="1:156" x14ac:dyDescent="0.25">
      <c r="A285" s="94"/>
      <c r="G285" s="38" t="s">
        <v>78</v>
      </c>
      <c r="H285" s="4"/>
      <c r="I285" s="30"/>
      <c r="J285" s="31"/>
      <c r="W285" s="38" t="s">
        <v>78</v>
      </c>
      <c r="X285" s="4"/>
      <c r="Y285" s="30"/>
      <c r="Z285" s="31"/>
      <c r="AM285" s="38" t="s">
        <v>78</v>
      </c>
      <c r="AN285" s="4"/>
      <c r="AO285" s="30"/>
      <c r="AP285" s="31"/>
      <c r="BC285" s="38" t="s">
        <v>78</v>
      </c>
      <c r="BD285" s="4"/>
      <c r="BE285" s="30"/>
      <c r="BF285" s="31"/>
      <c r="BS285" s="38" t="s">
        <v>78</v>
      </c>
      <c r="BT285" s="4"/>
      <c r="BU285" s="30"/>
      <c r="BV285" s="31"/>
      <c r="CI285" s="38" t="s">
        <v>78</v>
      </c>
      <c r="CJ285" s="4"/>
      <c r="CK285" s="30"/>
      <c r="CL285" s="31"/>
      <c r="CY285" s="38" t="s">
        <v>78</v>
      </c>
      <c r="CZ285" s="4"/>
      <c r="DA285" s="30"/>
      <c r="DB285" s="31"/>
      <c r="DO285" s="38" t="s">
        <v>78</v>
      </c>
      <c r="DP285" s="4"/>
      <c r="DQ285" s="30"/>
      <c r="DR285" s="31"/>
      <c r="EE285" s="38" t="s">
        <v>78</v>
      </c>
      <c r="EF285" s="4"/>
      <c r="EG285" s="30"/>
      <c r="EH285" s="31"/>
      <c r="EU285" s="38" t="s">
        <v>78</v>
      </c>
      <c r="EV285" s="4"/>
      <c r="EW285" s="30"/>
      <c r="EX285" s="31"/>
    </row>
    <row r="286" spans="1:156" x14ac:dyDescent="0.25">
      <c r="C286" s="36"/>
      <c r="D286" s="41"/>
      <c r="E286" s="38"/>
      <c r="H286" s="4"/>
      <c r="I286" s="36"/>
      <c r="J286" s="41" t="s">
        <v>79</v>
      </c>
      <c r="K286" s="38" t="s">
        <v>80</v>
      </c>
      <c r="L286" s="38"/>
      <c r="X286" s="4"/>
      <c r="Y286" s="36"/>
      <c r="Z286" s="41" t="s">
        <v>79</v>
      </c>
      <c r="AA286" s="38" t="s">
        <v>80</v>
      </c>
      <c r="AB286" s="38"/>
      <c r="AN286" s="4"/>
      <c r="AO286" s="36"/>
      <c r="AP286" s="41" t="s">
        <v>79</v>
      </c>
      <c r="AQ286" s="38" t="s">
        <v>80</v>
      </c>
      <c r="AR286" s="38"/>
      <c r="BD286" s="4"/>
      <c r="BE286" s="36"/>
      <c r="BF286" s="41" t="s">
        <v>79</v>
      </c>
      <c r="BG286" s="38" t="s">
        <v>80</v>
      </c>
      <c r="BH286" s="38"/>
      <c r="BT286" s="4"/>
      <c r="BU286" s="36"/>
      <c r="BV286" s="41" t="s">
        <v>79</v>
      </c>
      <c r="BW286" s="38" t="s">
        <v>80</v>
      </c>
      <c r="BX286" s="38"/>
      <c r="CJ286" s="4"/>
      <c r="CK286" s="36"/>
      <c r="CL286" s="41" t="s">
        <v>79</v>
      </c>
      <c r="CM286" s="38" t="s">
        <v>80</v>
      </c>
      <c r="CN286" s="38"/>
      <c r="CZ286" s="4"/>
      <c r="DA286" s="36"/>
      <c r="DB286" s="41" t="s">
        <v>79</v>
      </c>
      <c r="DC286" s="38" t="s">
        <v>80</v>
      </c>
      <c r="DD286" s="38"/>
      <c r="DP286" s="4"/>
      <c r="DQ286" s="36"/>
      <c r="DR286" s="41" t="s">
        <v>79</v>
      </c>
      <c r="DS286" s="38" t="s">
        <v>80</v>
      </c>
      <c r="DT286" s="38"/>
      <c r="EF286" s="4"/>
      <c r="EG286" s="36"/>
      <c r="EH286" s="41" t="s">
        <v>79</v>
      </c>
      <c r="EI286" s="38" t="s">
        <v>80</v>
      </c>
      <c r="EJ286" s="38"/>
      <c r="EV286" s="4"/>
      <c r="EW286" s="36"/>
      <c r="EX286" s="41" t="s">
        <v>79</v>
      </c>
      <c r="EY286" s="38" t="s">
        <v>80</v>
      </c>
      <c r="EZ286" s="38"/>
    </row>
    <row r="287" spans="1:156" x14ac:dyDescent="0.25">
      <c r="C287" s="36"/>
      <c r="D287" s="37"/>
      <c r="G287" s="4" t="s">
        <v>81</v>
      </c>
      <c r="H287" s="4"/>
      <c r="I287" s="36"/>
      <c r="J287" s="37">
        <v>2</v>
      </c>
      <c r="K287" s="4">
        <v>3</v>
      </c>
      <c r="W287" s="4" t="s">
        <v>81</v>
      </c>
      <c r="X287" s="4"/>
      <c r="Y287" s="36"/>
      <c r="Z287" s="37">
        <v>2</v>
      </c>
      <c r="AA287" s="4">
        <v>3</v>
      </c>
      <c r="AM287" s="4" t="s">
        <v>81</v>
      </c>
      <c r="AN287" s="4"/>
      <c r="AO287" s="36"/>
      <c r="AP287" s="37">
        <v>2</v>
      </c>
      <c r="AQ287" s="4">
        <v>3</v>
      </c>
      <c r="BC287" s="4" t="s">
        <v>81</v>
      </c>
      <c r="BD287" s="4"/>
      <c r="BE287" s="36"/>
      <c r="BF287" s="37">
        <v>2</v>
      </c>
      <c r="BG287" s="4">
        <v>3</v>
      </c>
      <c r="BS287" s="4" t="s">
        <v>81</v>
      </c>
      <c r="BT287" s="4"/>
      <c r="BU287" s="36"/>
      <c r="BV287" s="37">
        <v>2</v>
      </c>
      <c r="BW287" s="4">
        <v>3</v>
      </c>
      <c r="CI287" s="4" t="s">
        <v>81</v>
      </c>
      <c r="CJ287" s="4"/>
      <c r="CK287" s="36"/>
      <c r="CL287" s="37">
        <v>2</v>
      </c>
      <c r="CM287" s="4">
        <v>3</v>
      </c>
      <c r="CY287" s="4" t="s">
        <v>81</v>
      </c>
      <c r="CZ287" s="4"/>
      <c r="DA287" s="36"/>
      <c r="DB287" s="37">
        <v>2</v>
      </c>
      <c r="DC287" s="4">
        <v>3</v>
      </c>
      <c r="DO287" s="4" t="s">
        <v>81</v>
      </c>
      <c r="DP287" s="4"/>
      <c r="DQ287" s="36"/>
      <c r="DR287" s="37">
        <v>2</v>
      </c>
      <c r="DS287" s="4">
        <v>3</v>
      </c>
      <c r="EE287" s="4" t="s">
        <v>81</v>
      </c>
      <c r="EF287" s="4"/>
      <c r="EG287" s="36"/>
      <c r="EH287" s="37">
        <v>2</v>
      </c>
      <c r="EI287" s="4">
        <v>3</v>
      </c>
      <c r="EU287" s="4" t="s">
        <v>81</v>
      </c>
      <c r="EV287" s="4"/>
      <c r="EW287" s="36"/>
      <c r="EX287" s="37">
        <v>2</v>
      </c>
      <c r="EY287" s="4">
        <v>3</v>
      </c>
    </row>
    <row r="288" spans="1:156" x14ac:dyDescent="0.25">
      <c r="C288" s="36"/>
      <c r="G288" s="4" t="s">
        <v>82</v>
      </c>
      <c r="H288" s="4"/>
      <c r="I288" s="36"/>
      <c r="J288" s="31">
        <v>4</v>
      </c>
      <c r="K288" s="4">
        <v>4</v>
      </c>
      <c r="W288" s="4" t="s">
        <v>82</v>
      </c>
      <c r="X288" s="4"/>
      <c r="Y288" s="36"/>
      <c r="Z288" s="31">
        <v>4</v>
      </c>
      <c r="AA288" s="4">
        <v>4</v>
      </c>
      <c r="AM288" s="4" t="s">
        <v>82</v>
      </c>
      <c r="AN288" s="4"/>
      <c r="AO288" s="36"/>
      <c r="AP288" s="31">
        <v>4</v>
      </c>
      <c r="AQ288" s="4">
        <v>4</v>
      </c>
      <c r="BC288" s="4" t="s">
        <v>82</v>
      </c>
      <c r="BD288" s="4"/>
      <c r="BE288" s="36"/>
      <c r="BF288" s="31">
        <v>4</v>
      </c>
      <c r="BG288" s="4">
        <v>4</v>
      </c>
      <c r="BS288" s="4" t="s">
        <v>82</v>
      </c>
      <c r="BT288" s="4"/>
      <c r="BU288" s="36"/>
      <c r="BV288" s="31">
        <v>4</v>
      </c>
      <c r="BW288" s="4">
        <v>4</v>
      </c>
      <c r="CI288" s="4" t="s">
        <v>82</v>
      </c>
      <c r="CJ288" s="4"/>
      <c r="CK288" s="36"/>
      <c r="CL288" s="31">
        <v>4</v>
      </c>
      <c r="CM288" s="4">
        <v>4</v>
      </c>
      <c r="CY288" s="4" t="s">
        <v>82</v>
      </c>
      <c r="CZ288" s="4"/>
      <c r="DA288" s="36"/>
      <c r="DB288" s="31">
        <v>4</v>
      </c>
      <c r="DC288" s="4">
        <v>4</v>
      </c>
      <c r="DO288" s="4" t="s">
        <v>82</v>
      </c>
      <c r="DP288" s="4"/>
      <c r="DQ288" s="36"/>
      <c r="DR288" s="31">
        <v>4</v>
      </c>
      <c r="DS288" s="4">
        <v>4</v>
      </c>
      <c r="EE288" s="4" t="s">
        <v>82</v>
      </c>
      <c r="EF288" s="4"/>
      <c r="EG288" s="36"/>
      <c r="EH288" s="31">
        <v>4</v>
      </c>
      <c r="EI288" s="4">
        <v>4</v>
      </c>
      <c r="EU288" s="4" t="s">
        <v>82</v>
      </c>
      <c r="EV288" s="4"/>
      <c r="EW288" s="36"/>
      <c r="EX288" s="31">
        <v>4</v>
      </c>
      <c r="EY288" s="4">
        <v>4</v>
      </c>
    </row>
    <row r="289" spans="1:156" x14ac:dyDescent="0.25">
      <c r="C289" s="36"/>
      <c r="D289" s="37"/>
      <c r="G289" s="4" t="s">
        <v>83</v>
      </c>
      <c r="H289" s="4"/>
      <c r="I289" s="36"/>
      <c r="J289" s="37">
        <v>1</v>
      </c>
      <c r="K289" s="4">
        <v>9</v>
      </c>
      <c r="W289" s="4" t="s">
        <v>83</v>
      </c>
      <c r="X289" s="4"/>
      <c r="Y289" s="36"/>
      <c r="Z289" s="37">
        <v>1</v>
      </c>
      <c r="AA289" s="4">
        <v>9</v>
      </c>
      <c r="AM289" s="4" t="s">
        <v>83</v>
      </c>
      <c r="AN289" s="4"/>
      <c r="AO289" s="36"/>
      <c r="AP289" s="37">
        <v>1</v>
      </c>
      <c r="AQ289" s="4">
        <v>9</v>
      </c>
      <c r="BC289" s="4" t="s">
        <v>83</v>
      </c>
      <c r="BD289" s="4"/>
      <c r="BE289" s="36"/>
      <c r="BF289" s="37">
        <v>1</v>
      </c>
      <c r="BG289" s="4">
        <v>9</v>
      </c>
      <c r="BS289" s="4" t="s">
        <v>83</v>
      </c>
      <c r="BT289" s="4"/>
      <c r="BU289" s="36"/>
      <c r="BV289" s="37">
        <v>1</v>
      </c>
      <c r="BW289" s="4">
        <v>9</v>
      </c>
      <c r="CI289" s="4" t="s">
        <v>83</v>
      </c>
      <c r="CJ289" s="4"/>
      <c r="CK289" s="36"/>
      <c r="CL289" s="37">
        <v>1</v>
      </c>
      <c r="CM289" s="4">
        <v>9</v>
      </c>
      <c r="CY289" s="4" t="s">
        <v>83</v>
      </c>
      <c r="CZ289" s="4"/>
      <c r="DA289" s="36"/>
      <c r="DB289" s="37">
        <v>1</v>
      </c>
      <c r="DC289" s="4">
        <v>9</v>
      </c>
      <c r="DO289" s="4" t="s">
        <v>83</v>
      </c>
      <c r="DP289" s="4"/>
      <c r="DQ289" s="36"/>
      <c r="DR289" s="37">
        <v>1</v>
      </c>
      <c r="DS289" s="4">
        <v>9</v>
      </c>
      <c r="EE289" s="4" t="s">
        <v>83</v>
      </c>
      <c r="EF289" s="4"/>
      <c r="EG289" s="36"/>
      <c r="EH289" s="37">
        <v>1</v>
      </c>
      <c r="EI289" s="4">
        <v>9</v>
      </c>
      <c r="EU289" s="4" t="s">
        <v>83</v>
      </c>
      <c r="EV289" s="4"/>
      <c r="EW289" s="36"/>
      <c r="EX289" s="37">
        <v>1</v>
      </c>
      <c r="EY289" s="4">
        <v>9</v>
      </c>
    </row>
    <row r="290" spans="1:156" x14ac:dyDescent="0.25">
      <c r="B290" s="39"/>
      <c r="G290" s="4" t="s">
        <v>84</v>
      </c>
      <c r="H290" s="39"/>
      <c r="I290" s="30"/>
      <c r="J290" s="31">
        <v>5</v>
      </c>
      <c r="K290" s="4">
        <v>4</v>
      </c>
      <c r="W290" s="4" t="s">
        <v>84</v>
      </c>
      <c r="X290" s="39"/>
      <c r="Y290" s="30"/>
      <c r="Z290" s="31">
        <v>5</v>
      </c>
      <c r="AA290" s="4">
        <v>4</v>
      </c>
      <c r="AM290" s="4" t="s">
        <v>84</v>
      </c>
      <c r="AN290" s="39"/>
      <c r="AO290" s="30"/>
      <c r="AP290" s="31">
        <v>5</v>
      </c>
      <c r="AQ290" s="4">
        <v>4</v>
      </c>
      <c r="BC290" s="4" t="s">
        <v>84</v>
      </c>
      <c r="BD290" s="39"/>
      <c r="BE290" s="30"/>
      <c r="BF290" s="31">
        <v>5</v>
      </c>
      <c r="BG290" s="4">
        <v>4</v>
      </c>
      <c r="BS290" s="4" t="s">
        <v>84</v>
      </c>
      <c r="BT290" s="39"/>
      <c r="BU290" s="30"/>
      <c r="BV290" s="31">
        <v>5</v>
      </c>
      <c r="BW290" s="4">
        <v>4</v>
      </c>
      <c r="CI290" s="4" t="s">
        <v>84</v>
      </c>
      <c r="CJ290" s="39"/>
      <c r="CK290" s="30"/>
      <c r="CL290" s="31">
        <v>5</v>
      </c>
      <c r="CM290" s="4">
        <v>4</v>
      </c>
      <c r="CY290" s="4" t="s">
        <v>84</v>
      </c>
      <c r="CZ290" s="39"/>
      <c r="DA290" s="30"/>
      <c r="DB290" s="31">
        <v>5</v>
      </c>
      <c r="DC290" s="4">
        <v>4</v>
      </c>
      <c r="DO290" s="4" t="s">
        <v>84</v>
      </c>
      <c r="DP290" s="39"/>
      <c r="DQ290" s="30"/>
      <c r="DR290" s="31">
        <v>5</v>
      </c>
      <c r="DS290" s="4">
        <v>4</v>
      </c>
      <c r="EE290" s="4" t="s">
        <v>84</v>
      </c>
      <c r="EF290" s="39"/>
      <c r="EG290" s="30"/>
      <c r="EH290" s="31">
        <v>5</v>
      </c>
      <c r="EI290" s="4">
        <v>4</v>
      </c>
      <c r="EU290" s="4" t="s">
        <v>84</v>
      </c>
      <c r="EV290" s="39"/>
      <c r="EW290" s="30"/>
      <c r="EX290" s="31">
        <v>5</v>
      </c>
      <c r="EY290" s="4">
        <v>4</v>
      </c>
    </row>
    <row r="291" spans="1:156" x14ac:dyDescent="0.25">
      <c r="B291" s="39"/>
      <c r="G291" s="4" t="s">
        <v>85</v>
      </c>
      <c r="H291" s="39"/>
      <c r="I291" s="30"/>
      <c r="J291" s="31">
        <v>8</v>
      </c>
      <c r="K291" s="4">
        <v>7</v>
      </c>
      <c r="W291" s="4" t="s">
        <v>85</v>
      </c>
      <c r="X291" s="39"/>
      <c r="Y291" s="30"/>
      <c r="Z291" s="31">
        <v>8</v>
      </c>
      <c r="AA291" s="4">
        <v>7</v>
      </c>
      <c r="AM291" s="4" t="s">
        <v>85</v>
      </c>
      <c r="AN291" s="39"/>
      <c r="AO291" s="30"/>
      <c r="AP291" s="31">
        <v>8</v>
      </c>
      <c r="AQ291" s="4">
        <v>7</v>
      </c>
      <c r="BC291" s="4" t="s">
        <v>85</v>
      </c>
      <c r="BD291" s="39"/>
      <c r="BE291" s="30"/>
      <c r="BF291" s="31">
        <v>8</v>
      </c>
      <c r="BG291" s="4">
        <v>7</v>
      </c>
      <c r="BS291" s="4" t="s">
        <v>85</v>
      </c>
      <c r="BT291" s="39"/>
      <c r="BU291" s="30"/>
      <c r="BV291" s="31">
        <v>8</v>
      </c>
      <c r="BW291" s="4">
        <v>7</v>
      </c>
      <c r="CI291" s="4" t="s">
        <v>85</v>
      </c>
      <c r="CJ291" s="39"/>
      <c r="CK291" s="30"/>
      <c r="CL291" s="31">
        <v>8</v>
      </c>
      <c r="CM291" s="4">
        <v>7</v>
      </c>
      <c r="CY291" s="4" t="s">
        <v>85</v>
      </c>
      <c r="CZ291" s="39"/>
      <c r="DA291" s="30"/>
      <c r="DB291" s="31">
        <v>8</v>
      </c>
      <c r="DC291" s="4">
        <v>7</v>
      </c>
      <c r="DO291" s="4" t="s">
        <v>85</v>
      </c>
      <c r="DP291" s="39"/>
      <c r="DQ291" s="30"/>
      <c r="DR291" s="31">
        <v>8</v>
      </c>
      <c r="DS291" s="4">
        <v>7</v>
      </c>
      <c r="EE291" s="4" t="s">
        <v>85</v>
      </c>
      <c r="EF291" s="39"/>
      <c r="EG291" s="30"/>
      <c r="EH291" s="31">
        <v>8</v>
      </c>
      <c r="EI291" s="4">
        <v>7</v>
      </c>
      <c r="EU291" s="4" t="s">
        <v>85</v>
      </c>
      <c r="EV291" s="39"/>
      <c r="EW291" s="30"/>
      <c r="EX291" s="31">
        <v>8</v>
      </c>
      <c r="EY291" s="4">
        <v>7</v>
      </c>
    </row>
    <row r="292" spans="1:156" x14ac:dyDescent="0.25">
      <c r="G292" s="4" t="s">
        <v>86</v>
      </c>
      <c r="H292" s="4"/>
      <c r="I292" s="30"/>
      <c r="J292" s="31">
        <v>5</v>
      </c>
      <c r="K292" s="4">
        <v>7</v>
      </c>
      <c r="W292" s="4" t="s">
        <v>86</v>
      </c>
      <c r="X292" s="4"/>
      <c r="Y292" s="30"/>
      <c r="Z292" s="31">
        <v>5</v>
      </c>
      <c r="AA292" s="4">
        <v>7</v>
      </c>
      <c r="AM292" s="4" t="s">
        <v>86</v>
      </c>
      <c r="AN292" s="4"/>
      <c r="AO292" s="30"/>
      <c r="AP292" s="31">
        <v>5</v>
      </c>
      <c r="AQ292" s="4">
        <v>7</v>
      </c>
      <c r="BC292" s="4" t="s">
        <v>86</v>
      </c>
      <c r="BD292" s="4"/>
      <c r="BE292" s="30"/>
      <c r="BF292" s="31">
        <v>5</v>
      </c>
      <c r="BG292" s="4">
        <v>7</v>
      </c>
      <c r="BS292" s="4" t="s">
        <v>86</v>
      </c>
      <c r="BT292" s="4"/>
      <c r="BU292" s="30"/>
      <c r="BV292" s="31">
        <v>5</v>
      </c>
      <c r="BW292" s="4">
        <v>7</v>
      </c>
      <c r="CI292" s="4" t="s">
        <v>86</v>
      </c>
      <c r="CJ292" s="4"/>
      <c r="CK292" s="30"/>
      <c r="CL292" s="31">
        <v>5</v>
      </c>
      <c r="CM292" s="4">
        <v>7</v>
      </c>
      <c r="CY292" s="4" t="s">
        <v>86</v>
      </c>
      <c r="CZ292" s="4"/>
      <c r="DA292" s="30"/>
      <c r="DB292" s="31">
        <v>5</v>
      </c>
      <c r="DC292" s="4">
        <v>7</v>
      </c>
      <c r="DO292" s="4" t="s">
        <v>86</v>
      </c>
      <c r="DP292" s="4"/>
      <c r="DQ292" s="30"/>
      <c r="DR292" s="31">
        <v>5</v>
      </c>
      <c r="DS292" s="4">
        <v>7</v>
      </c>
      <c r="EE292" s="4" t="s">
        <v>86</v>
      </c>
      <c r="EF292" s="4"/>
      <c r="EG292" s="30"/>
      <c r="EH292" s="31">
        <v>5</v>
      </c>
      <c r="EI292" s="4">
        <v>7</v>
      </c>
      <c r="EU292" s="4" t="s">
        <v>86</v>
      </c>
      <c r="EV292" s="4"/>
      <c r="EW292" s="30"/>
      <c r="EX292" s="31">
        <v>5</v>
      </c>
      <c r="EY292" s="4">
        <v>7</v>
      </c>
    </row>
    <row r="293" spans="1:156" x14ac:dyDescent="0.25">
      <c r="G293" s="4" t="s">
        <v>87</v>
      </c>
      <c r="H293" s="4"/>
      <c r="I293" s="30"/>
      <c r="J293" s="31">
        <v>1</v>
      </c>
      <c r="K293" s="4">
        <v>2</v>
      </c>
      <c r="W293" s="4" t="s">
        <v>87</v>
      </c>
      <c r="X293" s="4"/>
      <c r="Y293" s="30"/>
      <c r="Z293" s="31">
        <v>1</v>
      </c>
      <c r="AA293" s="4">
        <v>2</v>
      </c>
      <c r="AM293" s="4" t="s">
        <v>87</v>
      </c>
      <c r="AN293" s="4"/>
      <c r="AO293" s="30"/>
      <c r="AP293" s="31">
        <v>1</v>
      </c>
      <c r="AQ293" s="4">
        <v>2</v>
      </c>
      <c r="BC293" s="4" t="s">
        <v>87</v>
      </c>
      <c r="BD293" s="4"/>
      <c r="BE293" s="30"/>
      <c r="BF293" s="31">
        <v>1</v>
      </c>
      <c r="BG293" s="4">
        <v>2</v>
      </c>
      <c r="BS293" s="4" t="s">
        <v>87</v>
      </c>
      <c r="BT293" s="4"/>
      <c r="BU293" s="30"/>
      <c r="BV293" s="31">
        <v>1</v>
      </c>
      <c r="BW293" s="4">
        <v>2</v>
      </c>
      <c r="CI293" s="4" t="s">
        <v>87</v>
      </c>
      <c r="CJ293" s="4"/>
      <c r="CK293" s="30"/>
      <c r="CL293" s="31">
        <v>1</v>
      </c>
      <c r="CM293" s="4">
        <v>2</v>
      </c>
      <c r="CY293" s="4" t="s">
        <v>87</v>
      </c>
      <c r="CZ293" s="4"/>
      <c r="DA293" s="30"/>
      <c r="DB293" s="31">
        <v>1</v>
      </c>
      <c r="DC293" s="4">
        <v>2</v>
      </c>
      <c r="DO293" s="4" t="s">
        <v>87</v>
      </c>
      <c r="DP293" s="4"/>
      <c r="DQ293" s="30"/>
      <c r="DR293" s="31">
        <v>1</v>
      </c>
      <c r="DS293" s="4">
        <v>2</v>
      </c>
      <c r="EE293" s="4" t="s">
        <v>87</v>
      </c>
      <c r="EF293" s="4"/>
      <c r="EG293" s="30"/>
      <c r="EH293" s="31">
        <v>1</v>
      </c>
      <c r="EI293" s="4">
        <v>2</v>
      </c>
      <c r="EU293" s="4" t="s">
        <v>87</v>
      </c>
      <c r="EV293" s="4"/>
      <c r="EW293" s="30"/>
      <c r="EX293" s="31">
        <v>1</v>
      </c>
      <c r="EY293" s="4">
        <v>2</v>
      </c>
    </row>
    <row r="294" spans="1:156" x14ac:dyDescent="0.25">
      <c r="E294" s="31"/>
      <c r="G294" s="4" t="s">
        <v>88</v>
      </c>
      <c r="H294" s="4"/>
      <c r="I294" s="30"/>
      <c r="J294" s="31">
        <f>SUM(J287:J293)</f>
        <v>26</v>
      </c>
      <c r="K294" s="31">
        <f>SUM(K287:K293)</f>
        <v>36</v>
      </c>
      <c r="L294" s="31"/>
      <c r="W294" s="4" t="s">
        <v>88</v>
      </c>
      <c r="X294" s="4"/>
      <c r="Y294" s="30"/>
      <c r="Z294" s="31">
        <f>SUM(Z287:Z293)</f>
        <v>26</v>
      </c>
      <c r="AA294" s="31">
        <f>SUM(AA287:AA293)</f>
        <v>36</v>
      </c>
      <c r="AB294" s="31"/>
      <c r="AM294" s="4" t="s">
        <v>88</v>
      </c>
      <c r="AN294" s="4"/>
      <c r="AO294" s="30"/>
      <c r="AP294" s="31">
        <f>SUM(AP287:AP293)</f>
        <v>26</v>
      </c>
      <c r="AQ294" s="31">
        <f>SUM(AQ287:AQ293)</f>
        <v>36</v>
      </c>
      <c r="AR294" s="31"/>
      <c r="BC294" s="4" t="s">
        <v>88</v>
      </c>
      <c r="BD294" s="4"/>
      <c r="BE294" s="30"/>
      <c r="BF294" s="31">
        <f>SUM(BF287:BF293)</f>
        <v>26</v>
      </c>
      <c r="BG294" s="31">
        <f>SUM(BG287:BG293)</f>
        <v>36</v>
      </c>
      <c r="BH294" s="31"/>
      <c r="BS294" s="4" t="s">
        <v>88</v>
      </c>
      <c r="BT294" s="4"/>
      <c r="BU294" s="30"/>
      <c r="BV294" s="31">
        <f>SUM(BV287:BV293)</f>
        <v>26</v>
      </c>
      <c r="BW294" s="31">
        <f>SUM(BW287:BW293)</f>
        <v>36</v>
      </c>
      <c r="BX294" s="31"/>
      <c r="CI294" s="4" t="s">
        <v>88</v>
      </c>
      <c r="CJ294" s="4"/>
      <c r="CK294" s="30"/>
      <c r="CL294" s="31">
        <f>SUM(CL287:CL293)</f>
        <v>26</v>
      </c>
      <c r="CM294" s="31">
        <f>SUM(CM287:CM293)</f>
        <v>36</v>
      </c>
      <c r="CN294" s="31"/>
      <c r="CY294" s="4" t="s">
        <v>88</v>
      </c>
      <c r="CZ294" s="4"/>
      <c r="DA294" s="30"/>
      <c r="DB294" s="31">
        <f>SUM(DB287:DB293)</f>
        <v>26</v>
      </c>
      <c r="DC294" s="31">
        <f>SUM(DC287:DC293)</f>
        <v>36</v>
      </c>
      <c r="DD294" s="31"/>
      <c r="DO294" s="4" t="s">
        <v>88</v>
      </c>
      <c r="DP294" s="4"/>
      <c r="DQ294" s="30"/>
      <c r="DR294" s="31">
        <f>SUM(DR287:DR293)</f>
        <v>26</v>
      </c>
      <c r="DS294" s="31">
        <f>SUM(DS287:DS293)</f>
        <v>36</v>
      </c>
      <c r="DT294" s="31"/>
      <c r="EE294" s="4" t="s">
        <v>88</v>
      </c>
      <c r="EF294" s="4"/>
      <c r="EG294" s="30"/>
      <c r="EH294" s="31">
        <f>SUM(EH287:EH293)</f>
        <v>26</v>
      </c>
      <c r="EI294" s="31">
        <f>SUM(EI287:EI293)</f>
        <v>36</v>
      </c>
      <c r="EJ294" s="31"/>
      <c r="EU294" s="4" t="s">
        <v>88</v>
      </c>
      <c r="EV294" s="4"/>
      <c r="EW294" s="30"/>
      <c r="EX294" s="31">
        <f>SUM(EX287:EX293)</f>
        <v>26</v>
      </c>
      <c r="EY294" s="31">
        <f>SUM(EY287:EY293)</f>
        <v>36</v>
      </c>
      <c r="EZ294" s="31"/>
    </row>
    <row r="295" spans="1:156" x14ac:dyDescent="0.25">
      <c r="B295" s="39"/>
      <c r="C295" s="40"/>
      <c r="D295" s="39"/>
      <c r="G295" s="39"/>
      <c r="H295" s="43"/>
      <c r="I295" s="39"/>
      <c r="J295" s="39"/>
      <c r="K295" s="39"/>
      <c r="W295" s="39"/>
      <c r="X295" s="43"/>
      <c r="Y295" s="39"/>
      <c r="Z295" s="39"/>
      <c r="AA295" s="39"/>
      <c r="AM295" s="39"/>
      <c r="AN295" s="43"/>
      <c r="AO295" s="39"/>
      <c r="AP295" s="39"/>
      <c r="AQ295" s="39"/>
      <c r="BC295" s="39"/>
      <c r="BD295" s="43"/>
      <c r="BE295" s="39"/>
      <c r="BF295" s="39"/>
      <c r="BG295" s="39"/>
      <c r="BS295" s="39"/>
      <c r="BT295" s="43"/>
      <c r="BU295" s="39"/>
      <c r="BV295" s="39"/>
      <c r="BW295" s="39"/>
      <c r="CI295" s="39"/>
      <c r="CJ295" s="43"/>
      <c r="CK295" s="39"/>
      <c r="CL295" s="39"/>
      <c r="CM295" s="39"/>
      <c r="CY295" s="39"/>
      <c r="CZ295" s="43"/>
      <c r="DA295" s="39"/>
      <c r="DB295" s="39"/>
      <c r="DC295" s="39"/>
      <c r="DO295" s="39"/>
      <c r="DP295" s="43"/>
      <c r="DQ295" s="39"/>
      <c r="DR295" s="39"/>
      <c r="DS295" s="39"/>
      <c r="EE295" s="39"/>
      <c r="EF295" s="43"/>
      <c r="EG295" s="39"/>
      <c r="EH295" s="39"/>
      <c r="EI295" s="39"/>
      <c r="EU295" s="39"/>
      <c r="EV295" s="43"/>
      <c r="EW295" s="39"/>
      <c r="EX295" s="39"/>
      <c r="EY295" s="39"/>
    </row>
    <row r="296" spans="1:156" x14ac:dyDescent="0.25">
      <c r="A296" s="94"/>
      <c r="B296" s="39"/>
      <c r="C296" s="40"/>
      <c r="D296" s="39"/>
      <c r="G296" s="39"/>
      <c r="H296" s="43"/>
      <c r="I296" s="39"/>
      <c r="J296" s="39"/>
      <c r="K296" s="39"/>
      <c r="W296" s="39"/>
      <c r="X296" s="43"/>
      <c r="Y296" s="39"/>
      <c r="Z296" s="39"/>
      <c r="AA296" s="39"/>
      <c r="AM296" s="39"/>
      <c r="AN296" s="43"/>
      <c r="AO296" s="39"/>
      <c r="AP296" s="39"/>
      <c r="AQ296" s="39"/>
      <c r="BC296" s="39"/>
      <c r="BD296" s="43"/>
      <c r="BE296" s="39"/>
      <c r="BF296" s="39"/>
      <c r="BG296" s="39"/>
      <c r="BS296" s="39"/>
      <c r="BT296" s="43"/>
      <c r="BU296" s="39"/>
      <c r="BV296" s="39"/>
      <c r="BW296" s="39"/>
      <c r="CI296" s="39"/>
      <c r="CJ296" s="43"/>
      <c r="CK296" s="39"/>
      <c r="CL296" s="39"/>
      <c r="CM296" s="39"/>
      <c r="CY296" s="39"/>
      <c r="CZ296" s="43"/>
      <c r="DA296" s="39"/>
      <c r="DB296" s="39"/>
      <c r="DC296" s="39"/>
      <c r="DO296" s="39"/>
      <c r="DP296" s="43"/>
      <c r="DQ296" s="39"/>
      <c r="DR296" s="39"/>
      <c r="DS296" s="39"/>
      <c r="EE296" s="39"/>
      <c r="EF296" s="43"/>
      <c r="EG296" s="39"/>
      <c r="EH296" s="39"/>
      <c r="EI296" s="39"/>
      <c r="EU296" s="39"/>
      <c r="EV296" s="43"/>
      <c r="EW296" s="39"/>
      <c r="EX296" s="39"/>
      <c r="EY296" s="39"/>
    </row>
    <row r="297" spans="1:156" x14ac:dyDescent="0.25">
      <c r="A297" s="94"/>
      <c r="B297" s="39"/>
      <c r="C297" s="40"/>
      <c r="D297" s="39"/>
      <c r="G297" s="39"/>
      <c r="H297" s="43"/>
      <c r="I297" s="6"/>
      <c r="J297" s="6"/>
      <c r="K297" s="6"/>
      <c r="L297" s="6"/>
      <c r="W297" s="39"/>
      <c r="X297" s="43"/>
      <c r="Y297" s="6"/>
      <c r="Z297" s="6"/>
      <c r="AA297" s="6"/>
      <c r="AB297" s="6"/>
      <c r="AM297" s="39"/>
      <c r="AN297" s="43"/>
      <c r="AO297" s="6"/>
      <c r="AP297" s="6"/>
      <c r="AQ297" s="6"/>
      <c r="AR297" s="6"/>
      <c r="BC297" s="39"/>
      <c r="BD297" s="43"/>
      <c r="BE297" s="6"/>
      <c r="BF297" s="6"/>
      <c r="BG297" s="6"/>
      <c r="BH297" s="6"/>
      <c r="BS297" s="39"/>
      <c r="BT297" s="43"/>
      <c r="BU297" s="6"/>
      <c r="BV297" s="6"/>
      <c r="BW297" s="6"/>
      <c r="BX297" s="6"/>
      <c r="CI297" s="39"/>
      <c r="CJ297" s="43"/>
      <c r="CK297" s="6"/>
      <c r="CL297" s="6"/>
      <c r="CM297" s="6"/>
      <c r="CN297" s="6"/>
      <c r="CY297" s="39"/>
      <c r="CZ297" s="43"/>
      <c r="DA297" s="6"/>
      <c r="DB297" s="6"/>
      <c r="DC297" s="6"/>
      <c r="DD297" s="6"/>
      <c r="DO297" s="39"/>
      <c r="DP297" s="43"/>
      <c r="DQ297" s="6"/>
      <c r="DR297" s="6"/>
      <c r="DS297" s="6"/>
      <c r="DT297" s="6"/>
      <c r="EE297" s="39"/>
      <c r="EF297" s="43"/>
      <c r="EG297" s="6"/>
      <c r="EH297" s="6"/>
      <c r="EI297" s="6"/>
      <c r="EJ297" s="6"/>
      <c r="EU297" s="39"/>
      <c r="EV297" s="43"/>
      <c r="EW297" s="6"/>
      <c r="EX297" s="6"/>
      <c r="EY297" s="6"/>
      <c r="EZ297" s="6"/>
    </row>
    <row r="298" spans="1:156" x14ac:dyDescent="0.25">
      <c r="B298" s="39"/>
      <c r="C298" s="40"/>
      <c r="D298" s="44"/>
      <c r="G298" s="39"/>
      <c r="H298" s="43"/>
      <c r="I298" s="44"/>
      <c r="J298" s="44"/>
      <c r="K298" s="44"/>
      <c r="W298" s="39"/>
      <c r="X298" s="43"/>
      <c r="Y298" s="44"/>
      <c r="Z298" s="44"/>
      <c r="AA298" s="44"/>
      <c r="AM298" s="39"/>
      <c r="AN298" s="43"/>
      <c r="AO298" s="44"/>
      <c r="AP298" s="44"/>
      <c r="AQ298" s="44"/>
      <c r="BC298" s="39"/>
      <c r="BD298" s="43"/>
      <c r="BE298" s="44"/>
      <c r="BF298" s="44"/>
      <c r="BG298" s="44"/>
      <c r="BS298" s="39"/>
      <c r="BT298" s="43"/>
      <c r="BU298" s="44"/>
      <c r="BV298" s="44"/>
      <c r="BW298" s="44"/>
      <c r="CI298" s="39"/>
      <c r="CJ298" s="43"/>
      <c r="CK298" s="44"/>
      <c r="CL298" s="44"/>
      <c r="CM298" s="44"/>
      <c r="CY298" s="39"/>
      <c r="CZ298" s="43"/>
      <c r="DA298" s="44"/>
      <c r="DB298" s="44"/>
      <c r="DC298" s="44"/>
      <c r="DO298" s="39"/>
      <c r="DP298" s="43"/>
      <c r="DQ298" s="44"/>
      <c r="DR298" s="44"/>
      <c r="DS298" s="44"/>
      <c r="EE298" s="39"/>
      <c r="EF298" s="43"/>
      <c r="EG298" s="44"/>
      <c r="EH298" s="44"/>
      <c r="EI298" s="44"/>
      <c r="EU298" s="39"/>
      <c r="EV298" s="43"/>
      <c r="EW298" s="44"/>
      <c r="EX298" s="44"/>
      <c r="EY298" s="44"/>
    </row>
    <row r="299" spans="1:156" x14ac:dyDescent="0.25">
      <c r="C299" s="36"/>
      <c r="D299" s="37"/>
      <c r="H299" s="45"/>
      <c r="I299" s="37"/>
      <c r="J299" s="37"/>
      <c r="K299" s="37"/>
      <c r="X299" s="45"/>
      <c r="Y299" s="37"/>
      <c r="Z299" s="37"/>
      <c r="AA299" s="37"/>
      <c r="AN299" s="45"/>
      <c r="AO299" s="37"/>
      <c r="AP299" s="37"/>
      <c r="AQ299" s="37"/>
      <c r="BD299" s="45"/>
      <c r="BE299" s="37"/>
      <c r="BF299" s="37"/>
      <c r="BG299" s="37"/>
      <c r="BT299" s="45"/>
      <c r="BU299" s="37"/>
      <c r="BV299" s="37"/>
      <c r="BW299" s="37"/>
      <c r="CJ299" s="45"/>
      <c r="CK299" s="37"/>
      <c r="CL299" s="37"/>
      <c r="CM299" s="37"/>
      <c r="CZ299" s="45"/>
      <c r="DA299" s="37"/>
      <c r="DB299" s="37"/>
      <c r="DC299" s="37"/>
      <c r="DP299" s="45"/>
      <c r="DQ299" s="37"/>
      <c r="DR299" s="37"/>
      <c r="DS299" s="37"/>
      <c r="EF299" s="45"/>
      <c r="EG299" s="37"/>
      <c r="EH299" s="37"/>
      <c r="EI299" s="37"/>
      <c r="EV299" s="45"/>
      <c r="EW299" s="37"/>
      <c r="EX299" s="37"/>
      <c r="EY299" s="37"/>
    </row>
    <row r="300" spans="1:156" x14ac:dyDescent="0.25">
      <c r="C300" s="36"/>
      <c r="D300" s="37"/>
      <c r="H300" s="45"/>
      <c r="I300" s="37"/>
      <c r="J300" s="37"/>
      <c r="K300" s="37"/>
      <c r="X300" s="45"/>
      <c r="Y300" s="37"/>
      <c r="Z300" s="37"/>
      <c r="AA300" s="37"/>
      <c r="AN300" s="45"/>
      <c r="AO300" s="37"/>
      <c r="AP300" s="37"/>
      <c r="AQ300" s="37"/>
      <c r="BD300" s="45"/>
      <c r="BE300" s="37"/>
      <c r="BF300" s="37"/>
      <c r="BG300" s="37"/>
      <c r="BT300" s="45"/>
      <c r="BU300" s="37"/>
      <c r="BV300" s="37"/>
      <c r="BW300" s="37"/>
      <c r="CJ300" s="45"/>
      <c r="CK300" s="37"/>
      <c r="CL300" s="37"/>
      <c r="CM300" s="37"/>
      <c r="CZ300" s="45"/>
      <c r="DA300" s="37"/>
      <c r="DB300" s="37"/>
      <c r="DC300" s="37"/>
      <c r="DP300" s="45"/>
      <c r="DQ300" s="37"/>
      <c r="DR300" s="37"/>
      <c r="DS300" s="37"/>
      <c r="EF300" s="45"/>
      <c r="EG300" s="37"/>
      <c r="EH300" s="37"/>
      <c r="EI300" s="37"/>
      <c r="EV300" s="45"/>
      <c r="EW300" s="37"/>
      <c r="EX300" s="37"/>
      <c r="EY300" s="37"/>
    </row>
    <row r="301" spans="1:156" x14ac:dyDescent="0.25">
      <c r="C301" s="36"/>
      <c r="D301" s="37"/>
      <c r="H301" s="45"/>
      <c r="I301" s="37"/>
      <c r="J301" s="37"/>
      <c r="K301" s="37"/>
      <c r="X301" s="45"/>
      <c r="Y301" s="37"/>
      <c r="Z301" s="37"/>
      <c r="AA301" s="37"/>
      <c r="AN301" s="45"/>
      <c r="AO301" s="37"/>
      <c r="AP301" s="37"/>
      <c r="AQ301" s="37"/>
      <c r="BD301" s="45"/>
      <c r="BE301" s="37"/>
      <c r="BF301" s="37"/>
      <c r="BG301" s="37"/>
      <c r="BT301" s="45"/>
      <c r="BU301" s="37"/>
      <c r="BV301" s="37"/>
      <c r="BW301" s="37"/>
      <c r="CJ301" s="45"/>
      <c r="CK301" s="37"/>
      <c r="CL301" s="37"/>
      <c r="CM301" s="37"/>
      <c r="CZ301" s="45"/>
      <c r="DA301" s="37"/>
      <c r="DB301" s="37"/>
      <c r="DC301" s="37"/>
      <c r="DP301" s="45"/>
      <c r="DQ301" s="37"/>
      <c r="DR301" s="37"/>
      <c r="DS301" s="37"/>
      <c r="EF301" s="45"/>
      <c r="EG301" s="37"/>
      <c r="EH301" s="37"/>
      <c r="EI301" s="37"/>
      <c r="EV301" s="45"/>
      <c r="EW301" s="37"/>
      <c r="EX301" s="37"/>
      <c r="EY301" s="37"/>
    </row>
    <row r="302" spans="1:156" x14ac:dyDescent="0.25">
      <c r="C302" s="36"/>
      <c r="D302" s="37"/>
      <c r="H302" s="45"/>
      <c r="I302" s="37"/>
      <c r="J302" s="37"/>
      <c r="K302" s="37"/>
      <c r="X302" s="45"/>
      <c r="Y302" s="37"/>
      <c r="Z302" s="37"/>
      <c r="AA302" s="37"/>
      <c r="AN302" s="45"/>
      <c r="AO302" s="37"/>
      <c r="AP302" s="37"/>
      <c r="AQ302" s="37"/>
      <c r="BD302" s="45"/>
      <c r="BE302" s="37"/>
      <c r="BF302" s="37"/>
      <c r="BG302" s="37"/>
      <c r="BT302" s="45"/>
      <c r="BU302" s="37"/>
      <c r="BV302" s="37"/>
      <c r="BW302" s="37"/>
      <c r="CJ302" s="45"/>
      <c r="CK302" s="37"/>
      <c r="CL302" s="37"/>
      <c r="CM302" s="37"/>
      <c r="CZ302" s="45"/>
      <c r="DA302" s="37"/>
      <c r="DB302" s="37"/>
      <c r="DC302" s="37"/>
      <c r="DP302" s="45"/>
      <c r="DQ302" s="37"/>
      <c r="DR302" s="37"/>
      <c r="DS302" s="37"/>
      <c r="EF302" s="45"/>
      <c r="EG302" s="37"/>
      <c r="EH302" s="37"/>
      <c r="EI302" s="37"/>
      <c r="EV302" s="45"/>
      <c r="EW302" s="37"/>
      <c r="EX302" s="37"/>
      <c r="EY302" s="37"/>
    </row>
    <row r="305" spans="1:5" x14ac:dyDescent="0.25">
      <c r="B305" s="39"/>
      <c r="E305" s="40"/>
    </row>
    <row r="306" spans="1:5" x14ac:dyDescent="0.25">
      <c r="B306" s="39"/>
      <c r="E306" s="46"/>
    </row>
    <row r="307" spans="1:5" x14ac:dyDescent="0.25">
      <c r="B307" s="39"/>
    </row>
    <row r="309" spans="1:5" x14ac:dyDescent="0.25">
      <c r="C309" s="36"/>
    </row>
    <row r="312" spans="1:5" x14ac:dyDescent="0.25">
      <c r="B312" s="39"/>
      <c r="D312" s="42"/>
    </row>
    <row r="314" spans="1:5" x14ac:dyDescent="0.25">
      <c r="B314" s="39"/>
    </row>
    <row r="315" spans="1:5" x14ac:dyDescent="0.25">
      <c r="B315" s="39"/>
    </row>
    <row r="316" spans="1:5" x14ac:dyDescent="0.25">
      <c r="B316" s="39"/>
      <c r="E316" s="40"/>
    </row>
    <row r="317" spans="1:5" x14ac:dyDescent="0.25">
      <c r="C317" s="36"/>
      <c r="D317" s="37"/>
    </row>
    <row r="318" spans="1:5" x14ac:dyDescent="0.25">
      <c r="C318" s="36"/>
      <c r="D318" s="37"/>
    </row>
    <row r="319" spans="1:5" x14ac:dyDescent="0.25">
      <c r="B319" s="39"/>
      <c r="E319" s="46"/>
    </row>
    <row r="320" spans="1:5" x14ac:dyDescent="0.25">
      <c r="A320" s="93"/>
      <c r="B320" s="39"/>
      <c r="E320" s="46"/>
    </row>
    <row r="321" spans="2:156" x14ac:dyDescent="0.25">
      <c r="B321" s="39"/>
      <c r="E321" s="46"/>
      <c r="J321" s="10"/>
      <c r="K321" s="10"/>
      <c r="L321" s="10"/>
      <c r="Z321" s="10"/>
      <c r="AA321" s="10"/>
      <c r="AB321" s="10"/>
      <c r="AP321" s="10"/>
      <c r="AQ321" s="10"/>
      <c r="AR321" s="10"/>
      <c r="BF321" s="10"/>
      <c r="BG321" s="10"/>
      <c r="BH321" s="10"/>
      <c r="BV321" s="10"/>
      <c r="BW321" s="10"/>
      <c r="BX321" s="10"/>
      <c r="CL321" s="10"/>
      <c r="CM321" s="10"/>
      <c r="CN321" s="10"/>
      <c r="DB321" s="10"/>
      <c r="DC321" s="10"/>
      <c r="DD321" s="10"/>
      <c r="DR321" s="10"/>
      <c r="DS321" s="10"/>
      <c r="DT321" s="10"/>
      <c r="EH321" s="10"/>
      <c r="EI321" s="10"/>
      <c r="EJ321" s="10"/>
      <c r="EX321" s="10"/>
      <c r="EY321" s="10"/>
      <c r="EZ321" s="10"/>
    </row>
    <row r="322" spans="2:156" x14ac:dyDescent="0.25">
      <c r="J322" s="10"/>
      <c r="K322" s="10"/>
      <c r="L322" s="10"/>
      <c r="Z322" s="10"/>
      <c r="AA322" s="10"/>
      <c r="AB322" s="10"/>
      <c r="AP322" s="10"/>
      <c r="AQ322" s="10"/>
      <c r="AR322" s="10"/>
      <c r="BF322" s="10"/>
      <c r="BG322" s="10"/>
      <c r="BH322" s="10"/>
      <c r="BV322" s="10"/>
      <c r="BW322" s="10"/>
      <c r="BX322" s="10"/>
      <c r="CL322" s="10"/>
      <c r="CM322" s="10"/>
      <c r="CN322" s="10"/>
      <c r="DB322" s="10"/>
      <c r="DC322" s="10"/>
      <c r="DD322" s="10"/>
      <c r="DR322" s="10"/>
      <c r="DS322" s="10"/>
      <c r="DT322" s="10"/>
      <c r="EH322" s="10"/>
      <c r="EI322" s="10"/>
      <c r="EJ322" s="10"/>
      <c r="EX322" s="10"/>
      <c r="EY322" s="10"/>
      <c r="EZ322" s="10"/>
    </row>
    <row r="323" spans="2:156" x14ac:dyDescent="0.25">
      <c r="B323" s="39"/>
      <c r="C323" s="36"/>
      <c r="J323" s="10"/>
      <c r="K323" s="10"/>
      <c r="L323" s="10"/>
      <c r="Z323" s="10"/>
      <c r="AA323" s="10"/>
      <c r="AB323" s="10"/>
      <c r="AP323" s="10"/>
      <c r="AQ323" s="10"/>
      <c r="AR323" s="10"/>
      <c r="BF323" s="10"/>
      <c r="BG323" s="10"/>
      <c r="BH323" s="10"/>
      <c r="BV323" s="10"/>
      <c r="BW323" s="10"/>
      <c r="BX323" s="10"/>
      <c r="CL323" s="10"/>
      <c r="CM323" s="10"/>
      <c r="CN323" s="10"/>
      <c r="DB323" s="10"/>
      <c r="DC323" s="10"/>
      <c r="DD323" s="10"/>
      <c r="DR323" s="10"/>
      <c r="DS323" s="10"/>
      <c r="DT323" s="10"/>
      <c r="EH323" s="10"/>
      <c r="EI323" s="10"/>
      <c r="EJ323" s="10"/>
      <c r="EX323" s="10"/>
      <c r="EY323" s="10"/>
      <c r="EZ323" s="10"/>
    </row>
    <row r="324" spans="2:156" x14ac:dyDescent="0.25">
      <c r="B324" s="39"/>
      <c r="J324" s="10"/>
      <c r="K324" s="10"/>
      <c r="L324" s="10"/>
      <c r="Z324" s="10"/>
      <c r="AA324" s="10"/>
      <c r="AB324" s="10"/>
      <c r="AP324" s="10"/>
      <c r="AQ324" s="10"/>
      <c r="AR324" s="10"/>
      <c r="BF324" s="10"/>
      <c r="BG324" s="10"/>
      <c r="BH324" s="10"/>
      <c r="BV324" s="10"/>
      <c r="BW324" s="10"/>
      <c r="BX324" s="10"/>
      <c r="CL324" s="10"/>
      <c r="CM324" s="10"/>
      <c r="CN324" s="10"/>
      <c r="DB324" s="10"/>
      <c r="DC324" s="10"/>
      <c r="DD324" s="10"/>
      <c r="DR324" s="10"/>
      <c r="DS324" s="10"/>
      <c r="DT324" s="10"/>
      <c r="EH324" s="10"/>
      <c r="EI324" s="10"/>
      <c r="EJ324" s="10"/>
      <c r="EX324" s="10"/>
      <c r="EY324" s="10"/>
      <c r="EZ324" s="10"/>
    </row>
    <row r="325" spans="2:156" x14ac:dyDescent="0.25">
      <c r="B325" s="39"/>
      <c r="D325" s="42"/>
      <c r="J325" s="10"/>
      <c r="K325" s="10"/>
      <c r="L325" s="10"/>
      <c r="Z325" s="10"/>
      <c r="AA325" s="10"/>
      <c r="AB325" s="10"/>
      <c r="AP325" s="10"/>
      <c r="AQ325" s="10"/>
      <c r="AR325" s="10"/>
      <c r="BF325" s="10"/>
      <c r="BG325" s="10"/>
      <c r="BH325" s="10"/>
      <c r="BV325" s="10"/>
      <c r="BW325" s="10"/>
      <c r="BX325" s="10"/>
      <c r="CL325" s="10"/>
      <c r="CM325" s="10"/>
      <c r="CN325" s="10"/>
      <c r="DB325" s="10"/>
      <c r="DC325" s="10"/>
      <c r="DD325" s="10"/>
      <c r="DR325" s="10"/>
      <c r="DS325" s="10"/>
      <c r="DT325" s="10"/>
      <c r="EH325" s="10"/>
      <c r="EI325" s="10"/>
      <c r="EJ325" s="10"/>
      <c r="EX325" s="10"/>
      <c r="EY325" s="10"/>
      <c r="EZ325" s="10"/>
    </row>
    <row r="326" spans="2:156" x14ac:dyDescent="0.25">
      <c r="B326" s="39"/>
      <c r="J326" s="10"/>
      <c r="K326" s="10"/>
      <c r="L326" s="10"/>
      <c r="Z326" s="10"/>
      <c r="AA326" s="10"/>
      <c r="AB326" s="10"/>
      <c r="AP326" s="10"/>
      <c r="AQ326" s="10"/>
      <c r="AR326" s="10"/>
      <c r="BF326" s="10"/>
      <c r="BG326" s="10"/>
      <c r="BH326" s="10"/>
      <c r="BV326" s="10"/>
      <c r="BW326" s="10"/>
      <c r="BX326" s="10"/>
      <c r="CL326" s="10"/>
      <c r="CM326" s="10"/>
      <c r="CN326" s="10"/>
      <c r="DB326" s="10"/>
      <c r="DC326" s="10"/>
      <c r="DD326" s="10"/>
      <c r="DR326" s="10"/>
      <c r="DS326" s="10"/>
      <c r="DT326" s="10"/>
      <c r="EH326" s="10"/>
      <c r="EI326" s="10"/>
      <c r="EJ326" s="10"/>
      <c r="EX326" s="10"/>
      <c r="EY326" s="10"/>
      <c r="EZ326" s="10"/>
    </row>
    <row r="327" spans="2:156" x14ac:dyDescent="0.25">
      <c r="B327" s="39"/>
      <c r="J327" s="10"/>
      <c r="K327" s="10"/>
      <c r="L327" s="10"/>
      <c r="Z327" s="10"/>
      <c r="AA327" s="10"/>
      <c r="AB327" s="10"/>
      <c r="AP327" s="10"/>
      <c r="AQ327" s="10"/>
      <c r="AR327" s="10"/>
      <c r="BF327" s="10"/>
      <c r="BG327" s="10"/>
      <c r="BH327" s="10"/>
      <c r="BV327" s="10"/>
      <c r="BW327" s="10"/>
      <c r="BX327" s="10"/>
      <c r="CL327" s="10"/>
      <c r="CM327" s="10"/>
      <c r="CN327" s="10"/>
      <c r="DB327" s="10"/>
      <c r="DC327" s="10"/>
      <c r="DD327" s="10"/>
      <c r="DR327" s="10"/>
      <c r="DS327" s="10"/>
      <c r="DT327" s="10"/>
      <c r="EH327" s="10"/>
      <c r="EI327" s="10"/>
      <c r="EJ327" s="10"/>
      <c r="EX327" s="10"/>
      <c r="EY327" s="10"/>
      <c r="EZ327" s="10"/>
    </row>
    <row r="328" spans="2:156" x14ac:dyDescent="0.25">
      <c r="J328" s="10"/>
      <c r="K328" s="10"/>
      <c r="L328" s="10"/>
      <c r="Z328" s="10"/>
      <c r="AA328" s="10"/>
      <c r="AB328" s="10"/>
      <c r="AP328" s="10"/>
      <c r="AQ328" s="10"/>
      <c r="AR328" s="10"/>
      <c r="BF328" s="10"/>
      <c r="BG328" s="10"/>
      <c r="BH328" s="10"/>
      <c r="BV328" s="10"/>
      <c r="BW328" s="10"/>
      <c r="BX328" s="10"/>
      <c r="CL328" s="10"/>
      <c r="CM328" s="10"/>
      <c r="CN328" s="10"/>
      <c r="DB328" s="10"/>
      <c r="DC328" s="10"/>
      <c r="DD328" s="10"/>
      <c r="DR328" s="10"/>
      <c r="DS328" s="10"/>
      <c r="DT328" s="10"/>
      <c r="EH328" s="10"/>
      <c r="EI328" s="10"/>
      <c r="EJ328" s="10"/>
      <c r="EX328" s="10"/>
      <c r="EY328" s="10"/>
      <c r="EZ328" s="10"/>
    </row>
    <row r="329" spans="2:156" x14ac:dyDescent="0.25">
      <c r="J329" s="10"/>
      <c r="K329" s="10"/>
      <c r="L329" s="10"/>
      <c r="Z329" s="10"/>
      <c r="AA329" s="10"/>
      <c r="AB329" s="10"/>
      <c r="AP329" s="10"/>
      <c r="AQ329" s="10"/>
      <c r="AR329" s="10"/>
      <c r="BF329" s="10"/>
      <c r="BG329" s="10"/>
      <c r="BH329" s="10"/>
      <c r="BV329" s="10"/>
      <c r="BW329" s="10"/>
      <c r="BX329" s="10"/>
      <c r="CL329" s="10"/>
      <c r="CM329" s="10"/>
      <c r="CN329" s="10"/>
      <c r="DB329" s="10"/>
      <c r="DC329" s="10"/>
      <c r="DD329" s="10"/>
      <c r="DR329" s="10"/>
      <c r="DS329" s="10"/>
      <c r="DT329" s="10"/>
      <c r="EH329" s="10"/>
      <c r="EI329" s="10"/>
      <c r="EJ329" s="10"/>
      <c r="EX329" s="10"/>
      <c r="EY329" s="10"/>
      <c r="EZ329" s="10"/>
    </row>
    <row r="331" spans="2:156" x14ac:dyDescent="0.25">
      <c r="B331" s="39"/>
    </row>
    <row r="332" spans="2:156" x14ac:dyDescent="0.25">
      <c r="C332" s="36"/>
      <c r="D332" s="37"/>
    </row>
    <row r="333" spans="2:156" x14ac:dyDescent="0.25">
      <c r="B333" s="39"/>
    </row>
    <row r="334" spans="2:156" x14ac:dyDescent="0.25">
      <c r="C334" s="36"/>
    </row>
    <row r="335" spans="2:156" x14ac:dyDescent="0.25">
      <c r="C335" s="36"/>
    </row>
    <row r="336" spans="2:156" x14ac:dyDescent="0.25">
      <c r="B336" s="39"/>
    </row>
    <row r="337" spans="1:5" x14ac:dyDescent="0.25">
      <c r="B337" s="39"/>
    </row>
    <row r="338" spans="1:5" x14ac:dyDescent="0.25">
      <c r="B338" s="39"/>
      <c r="E338" s="40"/>
    </row>
    <row r="339" spans="1:5" x14ac:dyDescent="0.25">
      <c r="C339" s="36"/>
    </row>
    <row r="341" spans="1:5" x14ac:dyDescent="0.25">
      <c r="B341" s="39"/>
    </row>
    <row r="342" spans="1:5" x14ac:dyDescent="0.25">
      <c r="C342" s="36"/>
    </row>
    <row r="343" spans="1:5" x14ac:dyDescent="0.25">
      <c r="B343" s="39"/>
      <c r="E343" s="40"/>
    </row>
    <row r="344" spans="1:5" x14ac:dyDescent="0.25">
      <c r="C344" s="36"/>
      <c r="D344" s="37"/>
    </row>
    <row r="345" spans="1:5" x14ac:dyDescent="0.25">
      <c r="B345" s="39"/>
    </row>
    <row r="346" spans="1:5" x14ac:dyDescent="0.25">
      <c r="B346" s="39"/>
    </row>
    <row r="348" spans="1:5" x14ac:dyDescent="0.25">
      <c r="A348" s="93"/>
    </row>
    <row r="351" spans="1:5" x14ac:dyDescent="0.25">
      <c r="B351" s="39"/>
      <c r="C351" s="40"/>
      <c r="D351" s="39"/>
    </row>
    <row r="353" spans="1:5" x14ac:dyDescent="0.25">
      <c r="B353" s="39"/>
      <c r="C353" s="40"/>
      <c r="D353" s="39"/>
    </row>
    <row r="354" spans="1:5" x14ac:dyDescent="0.25">
      <c r="C354" s="36"/>
    </row>
    <row r="357" spans="1:5" x14ac:dyDescent="0.25">
      <c r="A357" s="93"/>
    </row>
    <row r="359" spans="1:5" x14ac:dyDescent="0.25">
      <c r="B359" s="39"/>
      <c r="C359" s="36"/>
      <c r="E359" s="40"/>
    </row>
    <row r="362" spans="1:5" x14ac:dyDescent="0.25">
      <c r="C362" s="36"/>
      <c r="D362" s="37"/>
    </row>
    <row r="363" spans="1:5" x14ac:dyDescent="0.25">
      <c r="C363" s="36"/>
      <c r="D363" s="37"/>
    </row>
    <row r="364" spans="1:5" x14ac:dyDescent="0.25">
      <c r="A364" s="93"/>
    </row>
    <row r="365" spans="1:5" x14ac:dyDescent="0.25">
      <c r="C365" s="36"/>
      <c r="D365" s="37"/>
    </row>
    <row r="366" spans="1:5" x14ac:dyDescent="0.25">
      <c r="B366" s="39"/>
    </row>
    <row r="368" spans="1:5" x14ac:dyDescent="0.25">
      <c r="C368" s="36"/>
      <c r="D368" s="37"/>
    </row>
    <row r="369" spans="2:5" x14ac:dyDescent="0.25">
      <c r="B369" s="39"/>
    </row>
    <row r="373" spans="2:5" x14ac:dyDescent="0.25">
      <c r="B373" s="39"/>
    </row>
    <row r="378" spans="2:5" x14ac:dyDescent="0.25">
      <c r="B378" s="39"/>
    </row>
    <row r="379" spans="2:5" x14ac:dyDescent="0.25">
      <c r="C379" s="36"/>
    </row>
    <row r="380" spans="2:5" x14ac:dyDescent="0.25">
      <c r="B380" s="39"/>
    </row>
    <row r="381" spans="2:5" x14ac:dyDescent="0.25">
      <c r="B381" s="39"/>
    </row>
    <row r="384" spans="2:5" x14ac:dyDescent="0.25">
      <c r="B384" s="39"/>
      <c r="E384" s="40"/>
    </row>
    <row r="385" spans="2:5" x14ac:dyDescent="0.25">
      <c r="B385" s="39"/>
      <c r="E385" s="40"/>
    </row>
    <row r="386" spans="2:5" x14ac:dyDescent="0.25">
      <c r="B386" s="39"/>
    </row>
    <row r="388" spans="2:5" x14ac:dyDescent="0.25">
      <c r="C388" s="36"/>
    </row>
    <row r="389" spans="2:5" x14ac:dyDescent="0.25">
      <c r="B389" s="39"/>
    </row>
    <row r="390" spans="2:5" x14ac:dyDescent="0.25">
      <c r="C390" s="36"/>
      <c r="D390" s="37"/>
    </row>
    <row r="391" spans="2:5" x14ac:dyDescent="0.25">
      <c r="C391" s="36"/>
      <c r="D391" s="37"/>
    </row>
    <row r="392" spans="2:5" x14ac:dyDescent="0.25">
      <c r="B392" s="39"/>
      <c r="C392" s="40"/>
      <c r="D392" s="39"/>
    </row>
    <row r="395" spans="2:5" x14ac:dyDescent="0.25">
      <c r="C395" s="36"/>
    </row>
    <row r="396" spans="2:5" x14ac:dyDescent="0.25">
      <c r="C396" s="36"/>
    </row>
  </sheetData>
  <sortState ref="A48:GZ52">
    <sortCondition descending="1" ref="GT48:GT52"/>
  </sortState>
  <printOptions gridLines="1"/>
  <pageMargins left="0.11811023622047245" right="0.70866141732283472" top="0.74803149606299213" bottom="0.74803149606299213" header="0.31496062992125984" footer="0.31496062992125984"/>
  <pageSetup paperSize="9" scale="45" orientation="portrait" blackAndWhite="1" r:id="rId1"/>
  <headerFooter scaleWithDoc="0" alignWithMargins="0">
    <oddHeader>&amp;CMIDAS CLUBMANS POINTS AS AT 15.10.2016 (UNOFFICIAL UNTIL RATIFIED BY MSA)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ABC</vt:lpstr>
      <vt:lpstr>DEF</vt:lpstr>
      <vt:lpstr>CLASSES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2016-11-15T11:22:16Z</dcterms:modified>
</cp:coreProperties>
</file>