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65416" windowWidth="18480" windowHeight="7068" tabRatio="752" firstSheet="2" activeTab="10"/>
  </bookViews>
  <sheets>
    <sheet name="UCT (8)" sheetId="1" r:id="rId1"/>
    <sheet name="Scores" sheetId="2" r:id="rId2"/>
    <sheet name="Multipliers" sheetId="3" r:id="rId3"/>
    <sheet name="TVHS (1)" sheetId="4" r:id="rId4"/>
    <sheet name="AVBOB (2)" sheetId="5" r:id="rId5"/>
    <sheet name="Beachcomber (3)" sheetId="6" r:id="rId6"/>
    <sheet name="Top Form (4)" sheetId="7" r:id="rId7"/>
    <sheet name="Leapfrog (5)" sheetId="8" r:id="rId8"/>
    <sheet name="Voet of Vine (6)" sheetId="9" r:id="rId9"/>
    <sheet name="UCT (7)" sheetId="10" r:id="rId10"/>
    <sheet name="Gugs (8)" sheetId="11" r:id="rId11"/>
    <sheet name="Sheet2" sheetId="12" r:id="rId12"/>
  </sheets>
  <definedNames>
    <definedName name="_xlnm.Print_Area" localSheetId="1">'Scores'!$A$1:$Q$106</definedName>
  </definedNames>
  <calcPr fullCalcOnLoad="1"/>
</workbook>
</file>

<file path=xl/sharedStrings.xml><?xml version="1.0" encoding="utf-8"?>
<sst xmlns="http://schemas.openxmlformats.org/spreadsheetml/2006/main" count="3614" uniqueCount="353">
  <si>
    <t>Club</t>
  </si>
  <si>
    <t>Event 1</t>
  </si>
  <si>
    <t>Licences</t>
  </si>
  <si>
    <t>Entries</t>
  </si>
  <si>
    <t>% Attend</t>
  </si>
  <si>
    <t>ARD</t>
  </si>
  <si>
    <t>Macassar</t>
  </si>
  <si>
    <t>UCT</t>
  </si>
  <si>
    <t>Total</t>
  </si>
  <si>
    <t>Weighted</t>
  </si>
  <si>
    <t>Position</t>
  </si>
  <si>
    <t>Score</t>
  </si>
  <si>
    <t>Weighting</t>
  </si>
  <si>
    <t>Event</t>
  </si>
  <si>
    <t>TOTAL</t>
  </si>
  <si>
    <t>RAW</t>
  </si>
  <si>
    <t>ADJUSTED</t>
  </si>
  <si>
    <t>CLUB CHALLENGE SERIES (MASS PARTICIPATION)</t>
  </si>
  <si>
    <t>BEST</t>
  </si>
  <si>
    <t>UWC</t>
  </si>
  <si>
    <t>Size</t>
  </si>
  <si>
    <t>From</t>
  </si>
  <si>
    <t>To</t>
  </si>
  <si>
    <t>Multiplier</t>
  </si>
  <si>
    <t>SAP</t>
  </si>
  <si>
    <t>Top Form</t>
  </si>
  <si>
    <t>RWFL</t>
  </si>
  <si>
    <t>CPUT</t>
  </si>
  <si>
    <t>BELLVILLE</t>
  </si>
  <si>
    <t>BRACKENFELL</t>
  </si>
  <si>
    <t>EDGEMEAD</t>
  </si>
  <si>
    <t>IN TOUCH</t>
  </si>
  <si>
    <t>METROPOLITAN</t>
  </si>
  <si>
    <t>OLD MUTUAL</t>
  </si>
  <si>
    <t>PINELANDS</t>
  </si>
  <si>
    <t>RAVENSMEAD</t>
  </si>
  <si>
    <t>SANLAM</t>
  </si>
  <si>
    <t>STRAGGLERS</t>
  </si>
  <si>
    <t>TELKOM</t>
  </si>
  <si>
    <t>TOP FORM</t>
  </si>
  <si>
    <t>TYGERBERG</t>
  </si>
  <si>
    <t>WEST COAST</t>
  </si>
  <si>
    <t>SANDF WP</t>
  </si>
  <si>
    <t>Mamre</t>
  </si>
  <si>
    <t>Arcelor Mittal</t>
  </si>
  <si>
    <t>Atlantic</t>
  </si>
  <si>
    <t>Atlantis Harriers</t>
  </si>
  <si>
    <t>Bellville</t>
  </si>
  <si>
    <t>Blue Downs</t>
  </si>
  <si>
    <t>Bonteheuwel</t>
  </si>
  <si>
    <t>Brackenfell</t>
  </si>
  <si>
    <t>Celtic Harriers</t>
  </si>
  <si>
    <t>Defence WP</t>
  </si>
  <si>
    <t>Edgemead</t>
  </si>
  <si>
    <t>Eersterivier</t>
  </si>
  <si>
    <t>Elsies River</t>
  </si>
  <si>
    <t>Farnese</t>
  </si>
  <si>
    <t>Fish Hoek</t>
  </si>
  <si>
    <t>Fit 2000</t>
  </si>
  <si>
    <t>Foresters</t>
  </si>
  <si>
    <t>Groot Constantia</t>
  </si>
  <si>
    <t>Harfield Harriers</t>
  </si>
  <si>
    <t>Helderberg Harriers</t>
  </si>
  <si>
    <t>Herbalife</t>
  </si>
  <si>
    <t>Hewat</t>
  </si>
  <si>
    <t>Hout Bay</t>
  </si>
  <si>
    <t>In Touch</t>
  </si>
  <si>
    <t>Khayelitsha</t>
  </si>
  <si>
    <t>M. Plain Titans</t>
  </si>
  <si>
    <t>Melkbos</t>
  </si>
  <si>
    <t>Metropolitan</t>
  </si>
  <si>
    <t>Midas Spartans</t>
  </si>
  <si>
    <t>Multi Sports Maniacs</t>
  </si>
  <si>
    <t>Nedbank</t>
  </si>
  <si>
    <t>Old Mutual</t>
  </si>
  <si>
    <t>Orak</t>
  </si>
  <si>
    <t>Pinelands</t>
  </si>
  <si>
    <t>Ravensmead</t>
  </si>
  <si>
    <t>RCS Guguletu</t>
  </si>
  <si>
    <t>Sanlam</t>
  </si>
  <si>
    <t>Satori</t>
  </si>
  <si>
    <t>Somerset Striders</t>
  </si>
  <si>
    <t>South Peninsula</t>
  </si>
  <si>
    <t>Southern Striders</t>
  </si>
  <si>
    <t>Spartan Harriers</t>
  </si>
  <si>
    <t>Stragglers</t>
  </si>
  <si>
    <t>Strand</t>
  </si>
  <si>
    <t>Telkom</t>
  </si>
  <si>
    <t>TM Mbiza</t>
  </si>
  <si>
    <t>Tygerberg</t>
  </si>
  <si>
    <t>West Coast</t>
  </si>
  <si>
    <t>WP Cricket Club</t>
  </si>
  <si>
    <t>Acsa</t>
  </si>
  <si>
    <t>Century City</t>
  </si>
  <si>
    <t>AAC</t>
  </si>
  <si>
    <t>HELDERBERG</t>
  </si>
  <si>
    <t>NEDBANK WP</t>
  </si>
  <si>
    <t>RCS GUGS</t>
  </si>
  <si>
    <t>SAPS WP</t>
  </si>
  <si>
    <t>ITHEKO</t>
  </si>
  <si>
    <t>KHAYELITSHA</t>
  </si>
  <si>
    <t>CENTURY CITY</t>
  </si>
  <si>
    <t>Easterns Kraaifontein</t>
  </si>
  <si>
    <t>Itheko Sport</t>
  </si>
  <si>
    <t>Langebaan Strandlopers</t>
  </si>
  <si>
    <t>Correctional Services</t>
  </si>
  <si>
    <t>Ommiedraai &amp; Friends</t>
  </si>
  <si>
    <t>WC Sports School</t>
  </si>
  <si>
    <t>CELTIC</t>
  </si>
  <si>
    <t>RUN WALK 4 LIFE</t>
  </si>
  <si>
    <t>SPARTAN</t>
  </si>
  <si>
    <t>ATC</t>
  </si>
  <si>
    <t>OMMIEDRAAI</t>
  </si>
  <si>
    <t>Asics</t>
  </si>
  <si>
    <t>Bidvest</t>
  </si>
  <si>
    <t>Mates</t>
  </si>
  <si>
    <t>Resbank</t>
  </si>
  <si>
    <t>Sacs Old Boys</t>
  </si>
  <si>
    <t>Wildrunner</t>
  </si>
  <si>
    <t>Vodacom Striders</t>
  </si>
  <si>
    <t>BIDVEST</t>
  </si>
  <si>
    <t>Grand Total</t>
  </si>
  <si>
    <t>Pick n Pay</t>
  </si>
  <si>
    <t>Chaeli Sports &amp; Rec.</t>
  </si>
  <si>
    <t>WILD RUNNER</t>
  </si>
  <si>
    <t>ESKOM</t>
  </si>
  <si>
    <t>Velocity</t>
  </si>
  <si>
    <t>Afrika Tikkun</t>
  </si>
  <si>
    <t>Aurecon</t>
  </si>
  <si>
    <t>Carbineers</t>
  </si>
  <si>
    <t>Cliffe Dekker &amp; Hofmeyr</t>
  </si>
  <si>
    <t>Eskom</t>
  </si>
  <si>
    <t>Walmers</t>
  </si>
  <si>
    <t>AURECON</t>
  </si>
  <si>
    <t>CLUB</t>
  </si>
  <si>
    <t>Count of TIME</t>
  </si>
  <si>
    <t>MIDAS SPARTANS</t>
  </si>
  <si>
    <t>Open Box</t>
  </si>
  <si>
    <t>CARBINEERS WP</t>
  </si>
  <si>
    <t>DURBAC</t>
  </si>
  <si>
    <t>K-WAY VOB</t>
  </si>
  <si>
    <t>K-Way VOB</t>
  </si>
  <si>
    <t>Born 2 Run</t>
  </si>
  <si>
    <t>Central</t>
  </si>
  <si>
    <t>Observatory</t>
  </si>
  <si>
    <t>Parliament</t>
  </si>
  <si>
    <t>Durbanville</t>
  </si>
  <si>
    <t>CENTRAL AC</t>
  </si>
  <si>
    <t>FARNESE</t>
  </si>
  <si>
    <t>PARLIAMENT</t>
  </si>
  <si>
    <t>NANTES</t>
  </si>
  <si>
    <t>Nantes</t>
  </si>
  <si>
    <t>24.Com</t>
  </si>
  <si>
    <t>Bishops</t>
  </si>
  <si>
    <t>My Training Day</t>
  </si>
  <si>
    <t>Cape Multi Sport</t>
  </si>
  <si>
    <t>Ultra</t>
  </si>
  <si>
    <t>Bottelary</t>
  </si>
  <si>
    <t>Goodwood Harriers</t>
  </si>
  <si>
    <t>Kenfac</t>
  </si>
  <si>
    <t>CAPE MULTISPORT</t>
  </si>
  <si>
    <t>KENFAC</t>
  </si>
  <si>
    <t>KPMG</t>
  </si>
  <si>
    <t>FNB Multisport</t>
  </si>
  <si>
    <t>MSA MULTISPORT</t>
  </si>
  <si>
    <t>HEWAT</t>
  </si>
  <si>
    <t>10 scores</t>
  </si>
  <si>
    <t>GOODWOOD HARRIERS</t>
  </si>
  <si>
    <t>MSA Multisports</t>
  </si>
  <si>
    <t>Namaqua</t>
  </si>
  <si>
    <t>Retail Capital Langa</t>
  </si>
  <si>
    <t>LANGA</t>
  </si>
  <si>
    <t>Adventist</t>
  </si>
  <si>
    <t/>
  </si>
  <si>
    <t>Capricorn</t>
  </si>
  <si>
    <t>PICK 'n PAY</t>
  </si>
  <si>
    <t>Bo Kaap</t>
  </si>
  <si>
    <t>MELKBOS</t>
  </si>
  <si>
    <t>MATES</t>
  </si>
  <si>
    <t>MOMENTUM</t>
  </si>
  <si>
    <t>OGILVY</t>
  </si>
  <si>
    <t>SATORI</t>
  </si>
  <si>
    <t>Kuilsriver</t>
  </si>
  <si>
    <t>Ogilvy &amp; Mather</t>
  </si>
  <si>
    <t>KUILS RIVER</t>
  </si>
  <si>
    <t>MP TITANS</t>
  </si>
  <si>
    <t xml:space="preserve">CLUB CHALLENGE SERIES </t>
  </si>
  <si>
    <t>TVHS 10</t>
  </si>
  <si>
    <t>AVBOB</t>
  </si>
  <si>
    <t>COCA COLA ROAD RUNNING LEAGUE 2018</t>
  </si>
  <si>
    <t>Lwandle</t>
  </si>
  <si>
    <t>TUKS</t>
  </si>
  <si>
    <t>Position after 1 events</t>
  </si>
  <si>
    <t>BEACH</t>
  </si>
  <si>
    <t>TOPFORM</t>
  </si>
  <si>
    <t>LEAP</t>
  </si>
  <si>
    <t>VOET</t>
  </si>
  <si>
    <t>CTFOR</t>
  </si>
  <si>
    <t>Event 2</t>
  </si>
  <si>
    <t>Avbob 15</t>
  </si>
  <si>
    <t>Row Labels</t>
  </si>
  <si>
    <t>Count of Time</t>
  </si>
  <si>
    <t xml:space="preserve">ATC </t>
  </si>
  <si>
    <t>ATLANTIS</t>
  </si>
  <si>
    <t>BO-KAAP</t>
  </si>
  <si>
    <t>BORN 2 RUN</t>
  </si>
  <si>
    <t>BOXER</t>
  </si>
  <si>
    <t>CARBINEERS</t>
  </si>
  <si>
    <t>CELTIC HARRIERS</t>
  </si>
  <si>
    <t>CENTRAL</t>
  </si>
  <si>
    <t>CERES</t>
  </si>
  <si>
    <t>CHAELI</t>
  </si>
  <si>
    <t>CMC</t>
  </si>
  <si>
    <t>CSIR</t>
  </si>
  <si>
    <t>EASTERNS</t>
  </si>
  <si>
    <t>ELSIESRIVIER</t>
  </si>
  <si>
    <t>FIT 2000</t>
  </si>
  <si>
    <t>FORESTERS</t>
  </si>
  <si>
    <t>HARFIELD</t>
  </si>
  <si>
    <t>HELDERBERG HARRIERS</t>
  </si>
  <si>
    <t>HOUTBAY</t>
  </si>
  <si>
    <t>MACASSAR</t>
  </si>
  <si>
    <t>METLIFE</t>
  </si>
  <si>
    <t>MIDAS</t>
  </si>
  <si>
    <t>MSA</t>
  </si>
  <si>
    <t>MSM</t>
  </si>
  <si>
    <t>NBMC</t>
  </si>
  <si>
    <t>NEDBANK</t>
  </si>
  <si>
    <t>OBS</t>
  </si>
  <si>
    <t>OUTENIQUA</t>
  </si>
  <si>
    <t>PETRO SA</t>
  </si>
  <si>
    <t>PHOENIX</t>
  </si>
  <si>
    <t>PICK 'N PAY</t>
  </si>
  <si>
    <t>QUEENSTOWN</t>
  </si>
  <si>
    <t>SANDF</t>
  </si>
  <si>
    <t>SAPS</t>
  </si>
  <si>
    <t>SOUTHERN STRIDERS</t>
  </si>
  <si>
    <t>SPARTAN HARRIERS</t>
  </si>
  <si>
    <t>STELLENBOSCH</t>
  </si>
  <si>
    <t>SWARTLAND</t>
  </si>
  <si>
    <t>TEMP</t>
  </si>
  <si>
    <t>VOB</t>
  </si>
  <si>
    <t>WAC</t>
  </si>
  <si>
    <t>WALMERS</t>
  </si>
  <si>
    <t>WHALERS</t>
  </si>
  <si>
    <t>WORCESTER</t>
  </si>
  <si>
    <t>WPCC</t>
  </si>
  <si>
    <t>(blank)</t>
  </si>
  <si>
    <t>Phoenix</t>
  </si>
  <si>
    <t>Position after 2 events</t>
  </si>
  <si>
    <t>Event 3</t>
  </si>
  <si>
    <t>Beachcomber</t>
  </si>
  <si>
    <t>Event 4</t>
  </si>
  <si>
    <t>Top form 10</t>
  </si>
  <si>
    <t>ACSA</t>
  </si>
  <si>
    <t>BISHOPS</t>
  </si>
  <si>
    <t>CAPRICORN AC</t>
  </si>
  <si>
    <t>CHEETAHS</t>
  </si>
  <si>
    <t>CORR SERVICES WP</t>
  </si>
  <si>
    <t>ELSIES RIVER</t>
  </si>
  <si>
    <t>FISH HOEK</t>
  </si>
  <si>
    <t>GROOT CONSTANTIA</t>
  </si>
  <si>
    <t>KWATHEMA</t>
  </si>
  <si>
    <t>MY TRAINING DAY</t>
  </si>
  <si>
    <t>OBS RC</t>
  </si>
  <si>
    <t>POLOKWANE AC</t>
  </si>
  <si>
    <t>SOUTH STRIDERS</t>
  </si>
  <si>
    <t>STRAND</t>
  </si>
  <si>
    <t>VODACOM STRIDERS</t>
  </si>
  <si>
    <t>WALMERS AC</t>
  </si>
  <si>
    <t>BO-KAAP ATHLETICS</t>
  </si>
  <si>
    <t>CHAELI SPORTS</t>
  </si>
  <si>
    <t>DURBAN RUNNERS</t>
  </si>
  <si>
    <t>EERSTERIVIER</t>
  </si>
  <si>
    <t>HERBALIFE</t>
  </si>
  <si>
    <t>HOUT BAY</t>
  </si>
  <si>
    <t>KPMG WP</t>
  </si>
  <si>
    <t>MEDIHELP</t>
  </si>
  <si>
    <t>MOMENTUM OUTDOOR</t>
  </si>
  <si>
    <t>SACS OBS</t>
  </si>
  <si>
    <t>Position after 3 events</t>
  </si>
  <si>
    <t>Position after 4 events</t>
  </si>
  <si>
    <t>Event 5</t>
  </si>
  <si>
    <t>Leapfrog 21 and Labourwise 10</t>
  </si>
  <si>
    <t>ADVENTIST AC</t>
  </si>
  <si>
    <t>ASICS</t>
  </si>
  <si>
    <t>BLUE DOWNS</t>
  </si>
  <si>
    <t>BOTTELARY AC</t>
  </si>
  <si>
    <t>FAKU CHIEFS</t>
  </si>
  <si>
    <t>FARANANI AC</t>
  </si>
  <si>
    <t>FRANSCHHOEK</t>
  </si>
  <si>
    <t>HAMMERSDAL AC</t>
  </si>
  <si>
    <t>HOEDSPRUIT MC</t>
  </si>
  <si>
    <t>ILLEGIBLE</t>
  </si>
  <si>
    <t>KOWIE STRIDERS</t>
  </si>
  <si>
    <t>LWANDLE</t>
  </si>
  <si>
    <t>MAGNOLIA RR</t>
  </si>
  <si>
    <t>MAZARS</t>
  </si>
  <si>
    <t>MIDACK</t>
  </si>
  <si>
    <t>MIDAS SPARTAN</t>
  </si>
  <si>
    <t>MUIRITE STRIDERS</t>
  </si>
  <si>
    <t>NAMAQUA</t>
  </si>
  <si>
    <t>PAMOJA AC</t>
  </si>
  <si>
    <t>RUNZONE</t>
  </si>
  <si>
    <t>SOMERSET STRIDERS</t>
  </si>
  <si>
    <t>STUTTERHEIM AC</t>
  </si>
  <si>
    <t>TEAM VITALITY CG</t>
  </si>
  <si>
    <t>UFS</t>
  </si>
  <si>
    <t>VELOCITY</t>
  </si>
  <si>
    <t>VELOCITY AC</t>
  </si>
  <si>
    <t xml:space="preserve">Cape Multisport </t>
  </si>
  <si>
    <t>Mazars</t>
  </si>
  <si>
    <t>Quirk</t>
  </si>
  <si>
    <t>Position after 5 events</t>
  </si>
  <si>
    <t>ADVENTIST</t>
  </si>
  <si>
    <t>ARCELOR MITTAL</t>
  </si>
  <si>
    <t>BONTEHEUWEL</t>
  </si>
  <si>
    <t>LANGEBAAN</t>
  </si>
  <si>
    <t>PLETTENBERG BAY</t>
  </si>
  <si>
    <t>Voet of Wine 10km</t>
  </si>
  <si>
    <t>Event 6</t>
  </si>
  <si>
    <t>Event 7</t>
  </si>
  <si>
    <t>UCT 10    (First event with time categories)</t>
  </si>
  <si>
    <t>Count of Score</t>
  </si>
  <si>
    <t>ASICS WP</t>
  </si>
  <si>
    <t>CLIFFE DEKKER</t>
  </si>
  <si>
    <t>DEA AGN</t>
  </si>
  <si>
    <t>DRDLR AC</t>
  </si>
  <si>
    <t>MAGNOLIA</t>
  </si>
  <si>
    <t>NATAL CARBINEERS</t>
  </si>
  <si>
    <t>ONDERBERG MC</t>
  </si>
  <si>
    <t>SAVE ORION AC</t>
  </si>
  <si>
    <t>Men Average</t>
  </si>
  <si>
    <t>Women average</t>
  </si>
  <si>
    <t>Points</t>
  </si>
  <si>
    <t>Sum of Points</t>
  </si>
  <si>
    <t>Boxer WP</t>
  </si>
  <si>
    <t>Position after 6 events</t>
  </si>
  <si>
    <t>Position after 7 events</t>
  </si>
  <si>
    <t>UCT *</t>
  </si>
  <si>
    <t>KHAYA *</t>
  </si>
  <si>
    <t>GOOD *</t>
  </si>
  <si>
    <t>ELSIES *</t>
  </si>
  <si>
    <t>* Points method</t>
  </si>
  <si>
    <t xml:space="preserve">Gugs10   </t>
  </si>
  <si>
    <t>Event 8</t>
  </si>
  <si>
    <t>32GI CG</t>
  </si>
  <si>
    <t>CAPRICORN</t>
  </si>
  <si>
    <t>DEA ATHLETICS</t>
  </si>
  <si>
    <t>FAT CATS</t>
  </si>
  <si>
    <t>HAMMERSDALE</t>
  </si>
  <si>
    <t>Position after 8 events</t>
  </si>
  <si>
    <t>GUGS *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</si>
</sst>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;\-&quot;R&quot;\ #,##0"/>
    <numFmt numFmtId="173" formatCode="&quot;R&quot;\ #,##0;[Red]\-&quot;R&quot;\ #,##0"/>
    <numFmt numFmtId="174" formatCode="&quot;R&quot;\ #,##0.00;\-&quot;R&quot;\ #,##0.00"/>
    <numFmt numFmtId="175" formatCode="&quot;R&quot;\ #,##0.00;[Red]\-&quot;R&quot;\ #,##0.00"/>
    <numFmt numFmtId="176" formatCode="_-&quot;R&quot;\ * #,##0_-;\-&quot;R&quot;\ * #,##0_-;_-&quot;R&quot;\ * &quot;-&quot;_-;_-@_-"/>
    <numFmt numFmtId="177" formatCode="_-&quot;R&quot;\ * #,##0.00_-;\-&quot;R&quot;\ * #,##0.00_-;_-&quot;R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R&quot;#,##0;\-&quot;R&quot;#,##0"/>
    <numFmt numFmtId="187" formatCode="&quot;R&quot;#,##0;[Red]\-&quot;R&quot;#,##0"/>
    <numFmt numFmtId="188" formatCode="&quot;R&quot;#,##0.00;\-&quot;R&quot;#,##0.00"/>
    <numFmt numFmtId="189" formatCode="&quot;R&quot;#,##0.00;[Red]\-&quot;R&quot;#,##0.00"/>
    <numFmt numFmtId="190" formatCode="_-&quot;R&quot;* #,##0_-;\-&quot;R&quot;* #,##0_-;_-&quot;R&quot;* &quot;-&quot;_-;_-@_-"/>
    <numFmt numFmtId="191" formatCode="_-&quot;R&quot;* #,##0.00_-;\-&quot;R&quot;* #,##0.00_-;_-&quot;R&quot;* &quot;-&quot;??_-;_-@_-"/>
    <numFmt numFmtId="192" formatCode="0.0%"/>
    <numFmt numFmtId="193" formatCode="0.000%"/>
    <numFmt numFmtId="194" formatCode="0.0"/>
    <numFmt numFmtId="195" formatCode="0.00000"/>
    <numFmt numFmtId="196" formatCode="0.0000"/>
    <numFmt numFmtId="197" formatCode="0.000"/>
    <numFmt numFmtId="198" formatCode="0.000000"/>
    <numFmt numFmtId="199" formatCode="0.0000000"/>
    <numFmt numFmtId="200" formatCode="mm/dd/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_ ;[Red]\-0\ "/>
    <numFmt numFmtId="206" formatCode="0.00_ ;[Red]\-0.00\ "/>
    <numFmt numFmtId="207" formatCode="0.000_ ;[Red]\-0.000\ "/>
    <numFmt numFmtId="208" formatCode="0.0000_ ;[Red]\-0.0000\ "/>
    <numFmt numFmtId="209" formatCode="[$-809]dd\ mmmm\ yyyy"/>
    <numFmt numFmtId="210" formatCode="hh:mm:ss;@"/>
    <numFmt numFmtId="211" formatCode="0;[Red]0"/>
    <numFmt numFmtId="212" formatCode="[$-409]dd\-mmm\-yy;@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color indexed="57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192" fontId="0" fillId="0" borderId="0" xfId="60" applyNumberFormat="1" applyAlignment="1">
      <alignment/>
    </xf>
    <xf numFmtId="1" fontId="0" fillId="0" borderId="0" xfId="60" applyNumberFormat="1" applyAlignment="1">
      <alignment/>
    </xf>
    <xf numFmtId="0" fontId="1" fillId="0" borderId="0" xfId="0" applyFont="1" applyAlignment="1">
      <alignment/>
    </xf>
    <xf numFmtId="197" fontId="0" fillId="0" borderId="0" xfId="60" applyNumberFormat="1" applyAlignment="1">
      <alignment/>
    </xf>
    <xf numFmtId="197" fontId="0" fillId="0" borderId="0" xfId="6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97" fontId="2" fillId="0" borderId="0" xfId="60" applyNumberFormat="1" applyFont="1" applyAlignment="1">
      <alignment/>
    </xf>
    <xf numFmtId="0" fontId="2" fillId="0" borderId="0" xfId="0" applyFont="1" applyAlignment="1">
      <alignment horizontal="left"/>
    </xf>
    <xf numFmtId="1" fontId="0" fillId="0" borderId="0" xfId="60" applyNumberForma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197" fontId="0" fillId="0" borderId="0" xfId="6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97" fontId="0" fillId="0" borderId="0" xfId="60" applyNumberFormat="1" applyFont="1" applyAlignment="1">
      <alignment/>
    </xf>
    <xf numFmtId="197" fontId="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" fontId="0" fillId="0" borderId="0" xfId="60" applyNumberForma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1" fontId="0" fillId="0" borderId="0" xfId="60" applyNumberFormat="1" applyAlignment="1">
      <alignment/>
    </xf>
    <xf numFmtId="1" fontId="0" fillId="0" borderId="0" xfId="60" applyNumberForma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Alignment="1" quotePrefix="1">
      <alignment horizontal="right"/>
    </xf>
    <xf numFmtId="1" fontId="53" fillId="0" borderId="0" xfId="0" applyNumberFormat="1" applyFont="1" applyAlignment="1">
      <alignment horizontal="right"/>
    </xf>
    <xf numFmtId="1" fontId="53" fillId="0" borderId="0" xfId="0" applyNumberFormat="1" applyFont="1" applyFill="1" applyAlignment="1">
      <alignment horizontal="right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 quotePrefix="1">
      <alignment/>
    </xf>
    <xf numFmtId="0" fontId="55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0" xfId="0" applyBorder="1" applyAlignment="1">
      <alignment/>
    </xf>
    <xf numFmtId="0" fontId="12" fillId="33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11" fillId="33" borderId="0" xfId="0" applyFont="1" applyFill="1" applyAlignment="1">
      <alignment horizontal="center"/>
    </xf>
    <xf numFmtId="0" fontId="0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775"/>
          <c:y val="0.16475"/>
          <c:w val="0.7565"/>
          <c:h val="0.8455"/>
        </c:manualLayout>
      </c:layout>
      <c:scatterChart>
        <c:scatterStyle val="line"/>
        <c:varyColors val="0"/>
        <c:ser>
          <c:idx val="0"/>
          <c:order val="0"/>
          <c:tx>
            <c:strRef>
              <c:f>Multipliers!$C$2</c:f>
              <c:strCache>
                <c:ptCount val="1"/>
                <c:pt idx="0">
                  <c:v>Multiplier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Multipliers!$A$3:$A$67</c:f>
              <c:numCache/>
            </c:numRef>
          </c:xVal>
          <c:yVal>
            <c:numRef>
              <c:f>Multipliers!$C$3:$C$67</c:f>
              <c:numCache/>
            </c:numRef>
          </c:yVal>
          <c:smooth val="0"/>
        </c:ser>
        <c:axId val="52725862"/>
        <c:axId val="33430407"/>
      </c:scatterChart>
      <c:valAx>
        <c:axId val="5272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30407"/>
        <c:crosses val="autoZero"/>
        <c:crossBetween val="midCat"/>
        <c:dispUnits/>
      </c:valAx>
      <c:valAx>
        <c:axId val="33430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258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25"/>
          <c:y val="0.53475"/>
          <c:w val="0.190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1</xdr:row>
      <xdr:rowOff>57150</xdr:rowOff>
    </xdr:from>
    <xdr:to>
      <xdr:col>15</xdr:col>
      <xdr:colOff>400050</xdr:colOff>
      <xdr:row>18</xdr:row>
      <xdr:rowOff>47625</xdr:rowOff>
    </xdr:to>
    <xdr:graphicFrame>
      <xdr:nvGraphicFramePr>
        <xdr:cNvPr id="1" name="Chart 3"/>
        <xdr:cNvGraphicFramePr/>
      </xdr:nvGraphicFramePr>
      <xdr:xfrm>
        <a:off x="4686300" y="219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3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5.28125" style="8" customWidth="1"/>
    <col min="2" max="2" width="21.421875" style="0" customWidth="1"/>
    <col min="3" max="3" width="9.28125" style="45" customWidth="1"/>
    <col min="4" max="4" width="7.7109375" style="0" customWidth="1"/>
    <col min="5" max="5" width="10.421875" style="0" customWidth="1"/>
    <col min="6" max="6" width="10.421875" style="5" customWidth="1"/>
    <col min="7" max="7" width="10.421875" style="0" customWidth="1"/>
    <col min="8" max="8" width="9.7109375" style="0" customWidth="1"/>
    <col min="10" max="10" width="22.7109375" style="0" customWidth="1"/>
  </cols>
  <sheetData>
    <row r="1" spans="1:6" s="9" customFormat="1" ht="15">
      <c r="A1" s="11" t="s">
        <v>189</v>
      </c>
      <c r="C1" s="44"/>
      <c r="F1" s="10"/>
    </row>
    <row r="2" spans="1:11" s="9" customFormat="1" ht="15">
      <c r="A2" s="11" t="s">
        <v>17</v>
      </c>
      <c r="C2" s="44"/>
      <c r="F2" s="10"/>
      <c r="J2" s="4" t="s">
        <v>332</v>
      </c>
      <c r="K2" s="4">
        <v>5.89</v>
      </c>
    </row>
    <row r="3" spans="4:11" ht="12.75">
      <c r="D3" s="19"/>
      <c r="G3" s="8"/>
      <c r="H3" s="7"/>
      <c r="J3" s="4" t="s">
        <v>333</v>
      </c>
      <c r="K3" s="4">
        <v>5.48</v>
      </c>
    </row>
    <row r="4" spans="3:7" ht="12.75">
      <c r="C4" s="46"/>
      <c r="G4" s="8"/>
    </row>
    <row r="5" spans="2:8" ht="12.75">
      <c r="B5" s="1" t="s">
        <v>0</v>
      </c>
      <c r="C5" s="47"/>
      <c r="D5" s="18" t="s">
        <v>321</v>
      </c>
      <c r="E5" s="64" t="s">
        <v>322</v>
      </c>
      <c r="F5" s="18"/>
      <c r="G5" s="1"/>
      <c r="H5" s="1"/>
    </row>
    <row r="6" spans="2:8" ht="12.75">
      <c r="B6" s="1"/>
      <c r="C6" s="47"/>
      <c r="D6" s="1"/>
      <c r="E6" s="1"/>
      <c r="F6" s="1"/>
      <c r="G6" s="1"/>
      <c r="H6" s="1"/>
    </row>
    <row r="7" spans="2:8" ht="12.75">
      <c r="B7" s="1"/>
      <c r="C7" s="47"/>
      <c r="D7" s="1"/>
      <c r="E7" s="1"/>
      <c r="F7" s="6"/>
      <c r="G7" s="1"/>
      <c r="H7" s="1"/>
    </row>
    <row r="8" spans="1:11" ht="12.75">
      <c r="A8" s="8" t="s">
        <v>10</v>
      </c>
      <c r="D8" s="19" t="s">
        <v>334</v>
      </c>
      <c r="E8" t="s">
        <v>4</v>
      </c>
      <c r="F8" s="5" t="s">
        <v>12</v>
      </c>
      <c r="G8" s="8" t="s">
        <v>9</v>
      </c>
      <c r="H8" s="7" t="s">
        <v>11</v>
      </c>
      <c r="J8" s="52"/>
      <c r="K8" s="53"/>
    </row>
    <row r="9" spans="7:11" ht="12.75">
      <c r="G9" s="8" t="s">
        <v>8</v>
      </c>
      <c r="J9" s="67" t="s">
        <v>335</v>
      </c>
      <c r="K9" s="53"/>
    </row>
    <row r="10" spans="1:13" ht="14.25">
      <c r="A10" s="12">
        <v>74</v>
      </c>
      <c r="B10" s="40" t="s">
        <v>152</v>
      </c>
      <c r="C10" s="34">
        <v>20</v>
      </c>
      <c r="D10" s="42">
        <v>0</v>
      </c>
      <c r="E10" s="2">
        <f aca="true" t="shared" si="0" ref="E10:E29">+D10/C10</f>
        <v>0</v>
      </c>
      <c r="F10" s="27">
        <v>30</v>
      </c>
      <c r="G10" s="5">
        <f aca="true" t="shared" si="1" ref="G10:G41">+F10*D10</f>
        <v>0</v>
      </c>
      <c r="H10" s="3">
        <v>0</v>
      </c>
      <c r="I10" s="20"/>
      <c r="J10" s="52" t="s">
        <v>134</v>
      </c>
      <c r="K10" s="54" t="s">
        <v>8</v>
      </c>
      <c r="M10" s="40"/>
    </row>
    <row r="11" spans="1:13" ht="14.25">
      <c r="A11" s="12">
        <v>33</v>
      </c>
      <c r="B11" s="40" t="s">
        <v>92</v>
      </c>
      <c r="C11" s="34">
        <v>32</v>
      </c>
      <c r="D11" s="42">
        <v>11</v>
      </c>
      <c r="E11" s="2">
        <f t="shared" si="0"/>
        <v>0.34375</v>
      </c>
      <c r="F11" s="15">
        <v>29.467</v>
      </c>
      <c r="G11" s="5">
        <f t="shared" si="1"/>
        <v>324.137</v>
      </c>
      <c r="H11" s="3">
        <v>36</v>
      </c>
      <c r="I11" s="20"/>
      <c r="J11" s="55" t="s">
        <v>94</v>
      </c>
      <c r="K11" s="56">
        <v>127</v>
      </c>
      <c r="M11" s="40"/>
    </row>
    <row r="12" spans="1:13" ht="14.25">
      <c r="A12" s="12">
        <v>73</v>
      </c>
      <c r="B12" s="40" t="s">
        <v>172</v>
      </c>
      <c r="C12" s="34">
        <v>112</v>
      </c>
      <c r="D12" s="42">
        <v>4</v>
      </c>
      <c r="E12" s="2">
        <f t="shared" si="0"/>
        <v>0.03571428571428571</v>
      </c>
      <c r="F12" s="15">
        <v>8.104</v>
      </c>
      <c r="G12" s="5">
        <f t="shared" si="1"/>
        <v>32.416</v>
      </c>
      <c r="H12" s="3">
        <v>10</v>
      </c>
      <c r="I12" s="20"/>
      <c r="J12" s="55" t="s">
        <v>254</v>
      </c>
      <c r="K12" s="56">
        <v>11</v>
      </c>
      <c r="M12" s="40"/>
    </row>
    <row r="13" spans="1:13" ht="14.25">
      <c r="A13" s="12">
        <v>75</v>
      </c>
      <c r="B13" s="40" t="s">
        <v>127</v>
      </c>
      <c r="C13" s="34">
        <v>30</v>
      </c>
      <c r="D13" s="42">
        <v>0</v>
      </c>
      <c r="E13" s="2">
        <f t="shared" si="0"/>
        <v>0</v>
      </c>
      <c r="F13" s="15">
        <v>29.467</v>
      </c>
      <c r="G13" s="5">
        <f t="shared" si="1"/>
        <v>0</v>
      </c>
      <c r="H13" s="3">
        <v>0</v>
      </c>
      <c r="I13" s="21"/>
      <c r="J13" s="55" t="s">
        <v>314</v>
      </c>
      <c r="K13" s="56">
        <v>4</v>
      </c>
      <c r="M13" s="40"/>
    </row>
    <row r="14" spans="1:13" ht="14.25">
      <c r="A14" s="12">
        <v>76</v>
      </c>
      <c r="B14" s="40" t="s">
        <v>44</v>
      </c>
      <c r="C14" s="34">
        <v>110</v>
      </c>
      <c r="D14" s="42">
        <v>0</v>
      </c>
      <c r="E14" s="2">
        <f t="shared" si="0"/>
        <v>0</v>
      </c>
      <c r="F14" s="15">
        <v>8.104</v>
      </c>
      <c r="G14" s="5">
        <f t="shared" si="1"/>
        <v>0</v>
      </c>
      <c r="H14" s="3">
        <v>0</v>
      </c>
      <c r="I14" s="21"/>
      <c r="J14" s="55" t="s">
        <v>5</v>
      </c>
      <c r="K14" s="56">
        <v>495</v>
      </c>
      <c r="M14" s="40"/>
    </row>
    <row r="15" spans="1:13" ht="14.25">
      <c r="A15" s="12">
        <v>2</v>
      </c>
      <c r="B15" s="40" t="s">
        <v>5</v>
      </c>
      <c r="C15" s="34">
        <v>237</v>
      </c>
      <c r="D15" s="42">
        <v>495</v>
      </c>
      <c r="E15" s="2">
        <f t="shared" si="0"/>
        <v>2.088607594936709</v>
      </c>
      <c r="F15" s="15">
        <v>4.404</v>
      </c>
      <c r="G15" s="5">
        <f t="shared" si="1"/>
        <v>2179.98</v>
      </c>
      <c r="H15" s="3">
        <v>98</v>
      </c>
      <c r="I15" s="21"/>
      <c r="J15" s="55" t="s">
        <v>324</v>
      </c>
      <c r="K15" s="56">
        <v>7</v>
      </c>
      <c r="M15" s="40"/>
    </row>
    <row r="16" spans="1:13" ht="14.25">
      <c r="A16" s="12">
        <v>61</v>
      </c>
      <c r="B16" s="40" t="s">
        <v>113</v>
      </c>
      <c r="C16" s="34">
        <v>60</v>
      </c>
      <c r="D16" s="42">
        <v>7</v>
      </c>
      <c r="E16" s="2">
        <f t="shared" si="0"/>
        <v>0.11666666666666667</v>
      </c>
      <c r="F16" s="15">
        <v>14.013</v>
      </c>
      <c r="G16" s="5">
        <f t="shared" si="1"/>
        <v>98.091</v>
      </c>
      <c r="H16" s="3">
        <v>10</v>
      </c>
      <c r="I16" s="21"/>
      <c r="J16" s="55" t="s">
        <v>111</v>
      </c>
      <c r="K16" s="56">
        <v>92</v>
      </c>
      <c r="M16" s="40"/>
    </row>
    <row r="17" spans="1:13" ht="14.25">
      <c r="A17" s="12">
        <v>41</v>
      </c>
      <c r="B17" s="40" t="s">
        <v>111</v>
      </c>
      <c r="C17" s="34">
        <v>439</v>
      </c>
      <c r="D17" s="42">
        <v>92</v>
      </c>
      <c r="E17" s="2">
        <f t="shared" si="0"/>
        <v>0.20956719817767655</v>
      </c>
      <c r="F17" s="15">
        <v>2.827</v>
      </c>
      <c r="G17" s="5">
        <f t="shared" si="1"/>
        <v>260.084</v>
      </c>
      <c r="H17" s="3">
        <v>20</v>
      </c>
      <c r="I17" s="21"/>
      <c r="J17" s="55" t="s">
        <v>203</v>
      </c>
      <c r="K17" s="56">
        <v>20</v>
      </c>
      <c r="M17" s="40"/>
    </row>
    <row r="18" spans="1:13" ht="14.25">
      <c r="A18" s="12">
        <v>30</v>
      </c>
      <c r="B18" s="40" t="s">
        <v>45</v>
      </c>
      <c r="C18" s="66">
        <v>415</v>
      </c>
      <c r="D18" s="42">
        <v>127</v>
      </c>
      <c r="E18" s="2">
        <f t="shared" si="0"/>
        <v>0.3060240963855422</v>
      </c>
      <c r="F18" s="15">
        <v>2.915</v>
      </c>
      <c r="G18" s="5">
        <f t="shared" si="1"/>
        <v>370.205</v>
      </c>
      <c r="H18" s="3">
        <v>42</v>
      </c>
      <c r="I18" s="21"/>
      <c r="J18" s="55" t="s">
        <v>133</v>
      </c>
      <c r="K18" s="56">
        <v>6</v>
      </c>
      <c r="M18" s="40"/>
    </row>
    <row r="19" spans="1:13" ht="14.25">
      <c r="A19" s="12">
        <v>27</v>
      </c>
      <c r="B19" s="40" t="s">
        <v>46</v>
      </c>
      <c r="C19" s="34">
        <v>35</v>
      </c>
      <c r="D19" s="42">
        <v>20</v>
      </c>
      <c r="E19" s="2">
        <f t="shared" si="0"/>
        <v>0.5714285714285714</v>
      </c>
      <c r="F19" s="15">
        <v>23.299</v>
      </c>
      <c r="G19" s="5">
        <f t="shared" si="1"/>
        <v>465.98</v>
      </c>
      <c r="H19" s="3">
        <v>48</v>
      </c>
      <c r="I19" s="21"/>
      <c r="J19" s="55" t="s">
        <v>28</v>
      </c>
      <c r="K19" s="56">
        <v>38</v>
      </c>
      <c r="M19" s="40"/>
    </row>
    <row r="20" spans="1:13" ht="14.25">
      <c r="A20" s="12">
        <v>46</v>
      </c>
      <c r="B20" s="40" t="s">
        <v>128</v>
      </c>
      <c r="C20" s="34">
        <v>20</v>
      </c>
      <c r="D20" s="42">
        <v>6</v>
      </c>
      <c r="E20" s="2">
        <f t="shared" si="0"/>
        <v>0.3</v>
      </c>
      <c r="F20" s="27">
        <v>30</v>
      </c>
      <c r="G20" s="5">
        <f t="shared" si="1"/>
        <v>180</v>
      </c>
      <c r="H20" s="3">
        <v>10</v>
      </c>
      <c r="I20" s="21"/>
      <c r="J20" s="55" t="s">
        <v>270</v>
      </c>
      <c r="K20" s="56">
        <v>15</v>
      </c>
      <c r="M20" s="40"/>
    </row>
    <row r="21" spans="1:13" ht="14.25">
      <c r="A21" s="12">
        <v>60</v>
      </c>
      <c r="B21" s="40" t="s">
        <v>47</v>
      </c>
      <c r="C21" s="34">
        <v>480</v>
      </c>
      <c r="D21" s="42">
        <v>38</v>
      </c>
      <c r="E21" s="2">
        <f t="shared" si="0"/>
        <v>0.07916666666666666</v>
      </c>
      <c r="F21" s="15">
        <v>2.638</v>
      </c>
      <c r="G21" s="5">
        <f t="shared" si="1"/>
        <v>100.244</v>
      </c>
      <c r="H21" s="3">
        <v>10</v>
      </c>
      <c r="I21" s="21"/>
      <c r="J21" s="55" t="s">
        <v>29</v>
      </c>
      <c r="K21" s="56">
        <v>136</v>
      </c>
      <c r="M21" s="40"/>
    </row>
    <row r="22" spans="1:13" ht="14.25">
      <c r="A22" s="12">
        <v>77</v>
      </c>
      <c r="B22" s="40" t="s">
        <v>114</v>
      </c>
      <c r="C22" s="34">
        <v>25</v>
      </c>
      <c r="D22" s="42">
        <v>0</v>
      </c>
      <c r="E22" s="2">
        <f t="shared" si="0"/>
        <v>0</v>
      </c>
      <c r="F22" s="27">
        <v>30</v>
      </c>
      <c r="G22" s="5">
        <f t="shared" si="1"/>
        <v>0</v>
      </c>
      <c r="H22" s="3">
        <v>0</v>
      </c>
      <c r="I22" s="21"/>
      <c r="J22" s="55" t="s">
        <v>160</v>
      </c>
      <c r="K22" s="56">
        <v>63</v>
      </c>
      <c r="M22" s="40"/>
    </row>
    <row r="23" spans="1:13" ht="14.25">
      <c r="A23" s="12">
        <v>78</v>
      </c>
      <c r="B23" s="40" t="s">
        <v>153</v>
      </c>
      <c r="C23" s="34">
        <v>28</v>
      </c>
      <c r="D23" s="42">
        <v>0</v>
      </c>
      <c r="E23" s="2">
        <f t="shared" si="0"/>
        <v>0</v>
      </c>
      <c r="F23" s="27">
        <v>30</v>
      </c>
      <c r="G23" s="5">
        <f t="shared" si="1"/>
        <v>0</v>
      </c>
      <c r="H23" s="3">
        <v>0</v>
      </c>
      <c r="I23" s="21"/>
      <c r="J23" s="55" t="s">
        <v>138</v>
      </c>
      <c r="K23" s="56">
        <v>142</v>
      </c>
      <c r="M23" s="40"/>
    </row>
    <row r="24" spans="1:13" ht="14.25">
      <c r="A24" s="12">
        <v>79</v>
      </c>
      <c r="B24" s="40" t="s">
        <v>48</v>
      </c>
      <c r="C24" s="34">
        <v>20</v>
      </c>
      <c r="D24" s="42">
        <v>0</v>
      </c>
      <c r="E24" s="2">
        <f t="shared" si="0"/>
        <v>0</v>
      </c>
      <c r="F24" s="27">
        <v>30</v>
      </c>
      <c r="G24" s="5">
        <f t="shared" si="1"/>
        <v>0</v>
      </c>
      <c r="H24" s="3">
        <v>0</v>
      </c>
      <c r="I24" s="21"/>
      <c r="J24" s="55" t="s">
        <v>108</v>
      </c>
      <c r="K24" s="56">
        <v>207</v>
      </c>
      <c r="M24" s="40"/>
    </row>
    <row r="25" spans="1:13" ht="14.25">
      <c r="A25" s="12">
        <v>49</v>
      </c>
      <c r="B25" s="40" t="s">
        <v>176</v>
      </c>
      <c r="C25" s="34">
        <v>75</v>
      </c>
      <c r="D25" s="42">
        <v>15</v>
      </c>
      <c r="E25" s="2">
        <f t="shared" si="0"/>
        <v>0.2</v>
      </c>
      <c r="F25" s="15">
        <v>11.413</v>
      </c>
      <c r="G25" s="5">
        <f t="shared" si="1"/>
        <v>171.195</v>
      </c>
      <c r="H25" s="3">
        <v>10</v>
      </c>
      <c r="I25" s="21"/>
      <c r="J25" s="55" t="s">
        <v>147</v>
      </c>
      <c r="K25" s="56">
        <v>167</v>
      </c>
      <c r="M25" s="40"/>
    </row>
    <row r="26" spans="1:13" ht="14.25">
      <c r="A26" s="12">
        <v>80</v>
      </c>
      <c r="B26" s="40" t="s">
        <v>49</v>
      </c>
      <c r="C26" s="34">
        <v>46</v>
      </c>
      <c r="D26" s="42">
        <v>0</v>
      </c>
      <c r="E26" s="2">
        <f t="shared" si="0"/>
        <v>0</v>
      </c>
      <c r="F26" s="15">
        <v>18.346</v>
      </c>
      <c r="G26" s="5">
        <f t="shared" si="1"/>
        <v>0</v>
      </c>
      <c r="H26" s="3">
        <v>0</v>
      </c>
      <c r="I26" s="21"/>
      <c r="J26" s="55" t="s">
        <v>101</v>
      </c>
      <c r="K26" s="56">
        <v>36</v>
      </c>
      <c r="M26" s="40"/>
    </row>
    <row r="27" spans="1:13" ht="14.25">
      <c r="A27" s="12">
        <v>81</v>
      </c>
      <c r="B27" s="40" t="s">
        <v>142</v>
      </c>
      <c r="C27" s="34">
        <v>36</v>
      </c>
      <c r="D27" s="42">
        <v>0</v>
      </c>
      <c r="E27" s="2">
        <f t="shared" si="0"/>
        <v>0</v>
      </c>
      <c r="F27" s="15">
        <v>23.299</v>
      </c>
      <c r="G27" s="5">
        <f t="shared" si="1"/>
        <v>0</v>
      </c>
      <c r="H27" s="3">
        <v>0</v>
      </c>
      <c r="I27" s="21"/>
      <c r="J27" s="55" t="s">
        <v>211</v>
      </c>
      <c r="K27" s="56">
        <v>6</v>
      </c>
      <c r="M27" s="40"/>
    </row>
    <row r="28" spans="1:13" ht="14.25">
      <c r="A28" s="12">
        <v>82</v>
      </c>
      <c r="B28" s="40" t="s">
        <v>157</v>
      </c>
      <c r="C28" s="34">
        <v>70</v>
      </c>
      <c r="D28" s="42">
        <v>0</v>
      </c>
      <c r="E28" s="2">
        <f t="shared" si="0"/>
        <v>0</v>
      </c>
      <c r="F28" s="15">
        <v>12.156</v>
      </c>
      <c r="G28" s="5">
        <f t="shared" si="1"/>
        <v>0</v>
      </c>
      <c r="H28" s="3">
        <v>0</v>
      </c>
      <c r="I28" s="21"/>
      <c r="J28" s="55" t="s">
        <v>325</v>
      </c>
      <c r="K28" s="56">
        <v>7</v>
      </c>
      <c r="M28" s="40"/>
    </row>
    <row r="29" spans="1:13" ht="14.25">
      <c r="A29" s="12">
        <v>25</v>
      </c>
      <c r="B29" s="40" t="s">
        <v>50</v>
      </c>
      <c r="C29" s="34">
        <v>308</v>
      </c>
      <c r="D29" s="42">
        <v>136</v>
      </c>
      <c r="E29" s="2">
        <f t="shared" si="0"/>
        <v>0.44155844155844154</v>
      </c>
      <c r="F29" s="15">
        <v>3.613</v>
      </c>
      <c r="G29" s="5">
        <f t="shared" si="1"/>
        <v>491.368</v>
      </c>
      <c r="H29" s="3">
        <v>52</v>
      </c>
      <c r="I29" s="21"/>
      <c r="J29" s="55" t="s">
        <v>326</v>
      </c>
      <c r="K29" s="56">
        <v>8</v>
      </c>
      <c r="M29" s="40"/>
    </row>
    <row r="30" spans="1:13" ht="14.25">
      <c r="A30" s="12">
        <v>52</v>
      </c>
      <c r="B30" s="40" t="s">
        <v>155</v>
      </c>
      <c r="C30" s="34">
        <v>580</v>
      </c>
      <c r="D30" s="42">
        <v>63</v>
      </c>
      <c r="E30" s="2">
        <f aca="true" t="shared" si="2" ref="E30:E45">+D30/C29</f>
        <v>0.20454545454545456</v>
      </c>
      <c r="F30" s="15">
        <v>2.573</v>
      </c>
      <c r="G30" s="5">
        <f t="shared" si="1"/>
        <v>162.099</v>
      </c>
      <c r="H30" s="3">
        <v>10</v>
      </c>
      <c r="I30" s="21"/>
      <c r="J30" s="55" t="s">
        <v>327</v>
      </c>
      <c r="K30" s="56">
        <v>8</v>
      </c>
      <c r="M30" s="40"/>
    </row>
    <row r="31" spans="1:13" ht="14.25">
      <c r="A31" s="12">
        <v>83</v>
      </c>
      <c r="B31" s="40" t="s">
        <v>174</v>
      </c>
      <c r="C31" s="34">
        <v>30</v>
      </c>
      <c r="D31" s="42">
        <v>0</v>
      </c>
      <c r="E31" s="2">
        <f t="shared" si="2"/>
        <v>0</v>
      </c>
      <c r="F31" s="15">
        <v>29.467</v>
      </c>
      <c r="G31" s="5">
        <f t="shared" si="1"/>
        <v>0</v>
      </c>
      <c r="H31" s="3">
        <v>0</v>
      </c>
      <c r="I31" s="21"/>
      <c r="J31" s="55" t="s">
        <v>139</v>
      </c>
      <c r="K31" s="56">
        <v>71</v>
      </c>
      <c r="M31" s="40"/>
    </row>
    <row r="32" spans="1:13" ht="14.25">
      <c r="A32" s="12">
        <v>18</v>
      </c>
      <c r="B32" s="40" t="s">
        <v>129</v>
      </c>
      <c r="C32" s="34">
        <v>212</v>
      </c>
      <c r="D32" s="42">
        <v>142</v>
      </c>
      <c r="E32" s="2">
        <f t="shared" si="2"/>
        <v>4.733333333333333</v>
      </c>
      <c r="F32" s="15">
        <v>4.727</v>
      </c>
      <c r="G32" s="5">
        <f t="shared" si="1"/>
        <v>671.234</v>
      </c>
      <c r="H32" s="3">
        <v>66</v>
      </c>
      <c r="I32" s="21"/>
      <c r="J32" s="55" t="s">
        <v>214</v>
      </c>
      <c r="K32" s="56">
        <v>23</v>
      </c>
      <c r="M32" s="40"/>
    </row>
    <row r="33" spans="1:13" ht="14.25">
      <c r="A33" s="12">
        <v>22</v>
      </c>
      <c r="B33" s="40" t="s">
        <v>51</v>
      </c>
      <c r="C33" s="34">
        <v>443</v>
      </c>
      <c r="D33" s="42">
        <v>207</v>
      </c>
      <c r="E33" s="2">
        <f t="shared" si="2"/>
        <v>0.9764150943396226</v>
      </c>
      <c r="F33" s="15">
        <v>2.786</v>
      </c>
      <c r="G33" s="5">
        <f t="shared" si="1"/>
        <v>576.702</v>
      </c>
      <c r="H33" s="3">
        <v>58</v>
      </c>
      <c r="I33" s="21"/>
      <c r="J33" s="55" t="s">
        <v>30</v>
      </c>
      <c r="K33" s="56">
        <v>426</v>
      </c>
      <c r="M33" s="40"/>
    </row>
    <row r="34" spans="1:13" ht="14.25">
      <c r="A34" s="12">
        <v>17</v>
      </c>
      <c r="B34" s="40" t="s">
        <v>143</v>
      </c>
      <c r="C34" s="34">
        <v>250</v>
      </c>
      <c r="D34" s="42">
        <v>167</v>
      </c>
      <c r="E34" s="2">
        <f t="shared" si="2"/>
        <v>0.37697516930022573</v>
      </c>
      <c r="F34" s="15">
        <v>4.133</v>
      </c>
      <c r="G34" s="5">
        <f t="shared" si="1"/>
        <v>690.211</v>
      </c>
      <c r="H34" s="3">
        <v>68</v>
      </c>
      <c r="I34" s="21"/>
      <c r="J34" s="55" t="s">
        <v>259</v>
      </c>
      <c r="K34" s="56">
        <v>16</v>
      </c>
      <c r="M34" s="40"/>
    </row>
    <row r="35" spans="1:13" ht="14.25">
      <c r="A35" s="12">
        <v>55</v>
      </c>
      <c r="B35" s="40" t="s">
        <v>93</v>
      </c>
      <c r="C35" s="34">
        <v>264</v>
      </c>
      <c r="D35" s="42">
        <v>36</v>
      </c>
      <c r="E35" s="2">
        <f t="shared" si="2"/>
        <v>0.144</v>
      </c>
      <c r="F35" s="15">
        <v>4.013</v>
      </c>
      <c r="G35" s="5">
        <f t="shared" si="1"/>
        <v>144.468</v>
      </c>
      <c r="H35" s="3">
        <v>10</v>
      </c>
      <c r="I35" s="21"/>
      <c r="J35" s="55" t="s">
        <v>148</v>
      </c>
      <c r="K35" s="56">
        <v>121</v>
      </c>
      <c r="M35" s="40"/>
    </row>
    <row r="36" spans="1:13" ht="14.25">
      <c r="A36" s="12">
        <v>48</v>
      </c>
      <c r="B36" s="40" t="s">
        <v>123</v>
      </c>
      <c r="C36" s="34">
        <v>31</v>
      </c>
      <c r="D36" s="42">
        <v>6</v>
      </c>
      <c r="E36" s="2">
        <f t="shared" si="2"/>
        <v>0.022727272727272728</v>
      </c>
      <c r="F36" s="15">
        <v>29.467</v>
      </c>
      <c r="G36" s="5">
        <f t="shared" si="1"/>
        <v>176.802</v>
      </c>
      <c r="H36" s="3">
        <v>10</v>
      </c>
      <c r="I36" s="21"/>
      <c r="J36" s="55" t="s">
        <v>260</v>
      </c>
      <c r="K36" s="56">
        <v>11</v>
      </c>
      <c r="M36" s="40"/>
    </row>
    <row r="37" spans="1:13" ht="14.25">
      <c r="A37" s="12">
        <v>50</v>
      </c>
      <c r="B37" s="40" t="s">
        <v>130</v>
      </c>
      <c r="C37" s="34">
        <v>35</v>
      </c>
      <c r="D37" s="42">
        <v>7</v>
      </c>
      <c r="E37" s="2">
        <f t="shared" si="2"/>
        <v>0.22580645161290322</v>
      </c>
      <c r="F37" s="15">
        <v>23.299</v>
      </c>
      <c r="G37" s="5">
        <f t="shared" si="1"/>
        <v>163.093</v>
      </c>
      <c r="H37" s="3">
        <v>10</v>
      </c>
      <c r="I37" s="21"/>
      <c r="J37" s="55" t="s">
        <v>216</v>
      </c>
      <c r="K37" s="56">
        <v>9</v>
      </c>
      <c r="M37" s="40"/>
    </row>
    <row r="38" spans="1:13" ht="14.25">
      <c r="A38" s="12">
        <v>84</v>
      </c>
      <c r="B38" s="40" t="s">
        <v>105</v>
      </c>
      <c r="C38" s="34">
        <v>79</v>
      </c>
      <c r="D38" s="42">
        <v>0</v>
      </c>
      <c r="E38" s="2">
        <f t="shared" si="2"/>
        <v>0</v>
      </c>
      <c r="F38" s="15">
        <v>11.413</v>
      </c>
      <c r="G38" s="5">
        <f t="shared" si="1"/>
        <v>0</v>
      </c>
      <c r="H38" s="3">
        <v>0</v>
      </c>
      <c r="I38" s="21"/>
      <c r="J38" s="55" t="s">
        <v>217</v>
      </c>
      <c r="K38" s="56">
        <v>9</v>
      </c>
      <c r="M38" s="40"/>
    </row>
    <row r="39" spans="1:13" ht="14.25">
      <c r="A39" s="12">
        <v>85</v>
      </c>
      <c r="B39" s="40" t="s">
        <v>27</v>
      </c>
      <c r="C39" s="34">
        <v>60</v>
      </c>
      <c r="D39" s="42">
        <v>0</v>
      </c>
      <c r="E39" s="2">
        <f t="shared" si="2"/>
        <v>0</v>
      </c>
      <c r="F39" s="15">
        <v>14.013</v>
      </c>
      <c r="G39" s="5">
        <f t="shared" si="1"/>
        <v>0</v>
      </c>
      <c r="H39" s="3">
        <v>0</v>
      </c>
      <c r="I39" s="21"/>
      <c r="J39" s="55" t="s">
        <v>167</v>
      </c>
      <c r="K39" s="56">
        <v>129</v>
      </c>
      <c r="M39" s="40"/>
    </row>
    <row r="40" spans="1:13" ht="14.25">
      <c r="A40" s="12">
        <v>45</v>
      </c>
      <c r="B40" s="40" t="s">
        <v>52</v>
      </c>
      <c r="C40" s="34">
        <v>376</v>
      </c>
      <c r="D40" s="42">
        <v>70</v>
      </c>
      <c r="E40" s="2">
        <f t="shared" si="2"/>
        <v>1.1666666666666667</v>
      </c>
      <c r="F40" s="15">
        <v>3.121</v>
      </c>
      <c r="G40" s="5">
        <f t="shared" si="1"/>
        <v>218.47</v>
      </c>
      <c r="H40" s="3">
        <v>12</v>
      </c>
      <c r="I40" s="21"/>
      <c r="J40" s="55" t="s">
        <v>218</v>
      </c>
      <c r="K40" s="56">
        <v>40</v>
      </c>
      <c r="M40" s="40"/>
    </row>
    <row r="41" spans="1:13" ht="14.25">
      <c r="A41" s="12">
        <v>53</v>
      </c>
      <c r="B41" s="40" t="s">
        <v>146</v>
      </c>
      <c r="C41" s="34">
        <v>649</v>
      </c>
      <c r="D41" s="42">
        <v>71</v>
      </c>
      <c r="E41" s="2">
        <f t="shared" si="2"/>
        <v>0.18882978723404256</v>
      </c>
      <c r="F41" s="15">
        <v>2.232</v>
      </c>
      <c r="G41" s="5">
        <f t="shared" si="1"/>
        <v>158.472</v>
      </c>
      <c r="H41" s="3">
        <v>10</v>
      </c>
      <c r="I41" s="21"/>
      <c r="J41" s="55" t="s">
        <v>95</v>
      </c>
      <c r="K41" s="56">
        <v>15</v>
      </c>
      <c r="M41" s="40"/>
    </row>
    <row r="42" spans="1:13" ht="14.25">
      <c r="A42" s="12">
        <v>38</v>
      </c>
      <c r="B42" s="40" t="s">
        <v>102</v>
      </c>
      <c r="C42" s="34">
        <v>73</v>
      </c>
      <c r="D42" s="42">
        <v>23</v>
      </c>
      <c r="E42" s="2">
        <f t="shared" si="2"/>
        <v>0.03543913713405239</v>
      </c>
      <c r="F42" s="15">
        <v>12.156</v>
      </c>
      <c r="G42" s="5">
        <f aca="true" t="shared" si="3" ref="G42:G73">+F42*D42</f>
        <v>279.588</v>
      </c>
      <c r="H42" s="3">
        <v>26</v>
      </c>
      <c r="I42" s="21"/>
      <c r="J42" s="55" t="s">
        <v>274</v>
      </c>
      <c r="K42" s="56">
        <v>3</v>
      </c>
      <c r="M42" s="40"/>
    </row>
    <row r="43" spans="1:13" ht="14.25">
      <c r="A43" s="12">
        <v>7</v>
      </c>
      <c r="B43" s="40" t="s">
        <v>53</v>
      </c>
      <c r="C43" s="66">
        <v>451</v>
      </c>
      <c r="D43" s="42">
        <v>426</v>
      </c>
      <c r="E43" s="2">
        <f t="shared" si="2"/>
        <v>5.835616438356165</v>
      </c>
      <c r="F43" s="15">
        <v>2.746</v>
      </c>
      <c r="G43" s="5">
        <f t="shared" si="3"/>
        <v>1169.796</v>
      </c>
      <c r="H43" s="3">
        <v>88</v>
      </c>
      <c r="I43" s="21"/>
      <c r="J43" s="55" t="s">
        <v>165</v>
      </c>
      <c r="K43" s="56">
        <v>112</v>
      </c>
      <c r="M43" s="40"/>
    </row>
    <row r="44" spans="1:13" ht="14.25">
      <c r="A44" s="12">
        <v>86</v>
      </c>
      <c r="B44" s="40" t="s">
        <v>54</v>
      </c>
      <c r="C44" s="34">
        <v>70</v>
      </c>
      <c r="D44" s="42">
        <v>0</v>
      </c>
      <c r="E44" s="2">
        <f t="shared" si="2"/>
        <v>0</v>
      </c>
      <c r="F44" s="15">
        <v>2.746</v>
      </c>
      <c r="G44" s="5">
        <f t="shared" si="3"/>
        <v>0</v>
      </c>
      <c r="H44" s="3">
        <v>0</v>
      </c>
      <c r="I44" s="21"/>
      <c r="J44" s="55" t="s">
        <v>275</v>
      </c>
      <c r="K44" s="56">
        <v>8</v>
      </c>
      <c r="M44" s="40"/>
    </row>
    <row r="45" spans="1:13" ht="14.25">
      <c r="A45" s="12">
        <v>26</v>
      </c>
      <c r="B45" s="40" t="s">
        <v>55</v>
      </c>
      <c r="C45" s="34">
        <v>30</v>
      </c>
      <c r="D45" s="42">
        <v>16</v>
      </c>
      <c r="E45" s="2">
        <f t="shared" si="2"/>
        <v>0.22857142857142856</v>
      </c>
      <c r="F45" s="15">
        <v>29.467</v>
      </c>
      <c r="G45" s="5">
        <f t="shared" si="3"/>
        <v>471.472</v>
      </c>
      <c r="H45" s="3">
        <v>50</v>
      </c>
      <c r="I45" s="21"/>
      <c r="J45" s="55" t="s">
        <v>293</v>
      </c>
      <c r="K45" s="56">
        <v>5</v>
      </c>
      <c r="M45" s="40"/>
    </row>
    <row r="46" spans="1:13" ht="14.25">
      <c r="A46" s="12">
        <v>1</v>
      </c>
      <c r="B46" s="40" t="s">
        <v>56</v>
      </c>
      <c r="C46" s="34">
        <v>30</v>
      </c>
      <c r="D46" s="42">
        <v>121</v>
      </c>
      <c r="E46" s="2">
        <f>+D46/C46</f>
        <v>4.033333333333333</v>
      </c>
      <c r="F46" s="15">
        <v>29.467</v>
      </c>
      <c r="G46" s="5">
        <f t="shared" si="3"/>
        <v>3565.507</v>
      </c>
      <c r="H46" s="3">
        <v>100</v>
      </c>
      <c r="I46" s="21"/>
      <c r="J46" s="55" t="s">
        <v>31</v>
      </c>
      <c r="K46" s="56">
        <v>12</v>
      </c>
      <c r="M46" s="40"/>
    </row>
    <row r="47" spans="1:13" ht="14.25">
      <c r="A47" s="12">
        <v>70</v>
      </c>
      <c r="B47" s="40" t="s">
        <v>57</v>
      </c>
      <c r="C47" s="34">
        <v>216</v>
      </c>
      <c r="D47" s="42">
        <v>11</v>
      </c>
      <c r="E47" s="2">
        <f aca="true" t="shared" si="4" ref="E47:E66">+D47/C46</f>
        <v>0.36666666666666664</v>
      </c>
      <c r="F47" s="15">
        <v>4.727</v>
      </c>
      <c r="G47" s="5">
        <f t="shared" si="3"/>
        <v>51.997</v>
      </c>
      <c r="H47" s="3">
        <v>10</v>
      </c>
      <c r="I47" s="21"/>
      <c r="J47" s="55" t="s">
        <v>99</v>
      </c>
      <c r="K47" s="56">
        <v>841</v>
      </c>
      <c r="M47" s="40"/>
    </row>
    <row r="48" spans="1:13" ht="14.25">
      <c r="A48" s="12">
        <v>40</v>
      </c>
      <c r="B48" s="40" t="s">
        <v>58</v>
      </c>
      <c r="C48" s="34">
        <v>30</v>
      </c>
      <c r="D48" s="42">
        <v>9</v>
      </c>
      <c r="E48" s="2">
        <f t="shared" si="4"/>
        <v>0.041666666666666664</v>
      </c>
      <c r="F48" s="15">
        <v>29.467</v>
      </c>
      <c r="G48" s="5">
        <f t="shared" si="3"/>
        <v>265.203</v>
      </c>
      <c r="H48" s="3">
        <v>22</v>
      </c>
      <c r="I48" s="21"/>
      <c r="J48" s="55" t="s">
        <v>161</v>
      </c>
      <c r="K48" s="56">
        <v>130</v>
      </c>
      <c r="M48" s="40"/>
    </row>
    <row r="49" spans="1:13" ht="14.25">
      <c r="A49" s="12">
        <v>54</v>
      </c>
      <c r="B49" s="40" t="s">
        <v>59</v>
      </c>
      <c r="C49" s="34">
        <v>45</v>
      </c>
      <c r="D49" s="42">
        <v>9</v>
      </c>
      <c r="E49" s="2">
        <f t="shared" si="4"/>
        <v>0.3</v>
      </c>
      <c r="F49" s="15">
        <v>16.613</v>
      </c>
      <c r="G49" s="5">
        <f t="shared" si="3"/>
        <v>149.517</v>
      </c>
      <c r="H49" s="3">
        <v>10</v>
      </c>
      <c r="I49" s="21"/>
      <c r="J49" s="55" t="s">
        <v>100</v>
      </c>
      <c r="K49" s="56">
        <v>54</v>
      </c>
      <c r="M49" s="40"/>
    </row>
    <row r="50" spans="1:13" ht="14.25">
      <c r="A50" s="12">
        <v>15</v>
      </c>
      <c r="B50" s="40" t="s">
        <v>158</v>
      </c>
      <c r="C50" s="34">
        <v>157</v>
      </c>
      <c r="D50" s="42">
        <v>129</v>
      </c>
      <c r="E50" s="2">
        <f t="shared" si="4"/>
        <v>2.8666666666666667</v>
      </c>
      <c r="F50" s="15">
        <v>6.045</v>
      </c>
      <c r="G50" s="5">
        <f t="shared" si="3"/>
        <v>779.805</v>
      </c>
      <c r="H50" s="3">
        <v>72</v>
      </c>
      <c r="I50" s="21"/>
      <c r="J50" s="55" t="s">
        <v>276</v>
      </c>
      <c r="K50" s="56">
        <v>7</v>
      </c>
      <c r="M50" s="40"/>
    </row>
    <row r="51" spans="1:13" ht="14.25">
      <c r="A51" s="12">
        <v>87</v>
      </c>
      <c r="B51" s="40" t="s">
        <v>60</v>
      </c>
      <c r="C51" s="34">
        <v>27</v>
      </c>
      <c r="D51" s="42">
        <v>0</v>
      </c>
      <c r="E51" s="2">
        <f t="shared" si="4"/>
        <v>0</v>
      </c>
      <c r="F51" s="27">
        <v>30</v>
      </c>
      <c r="G51" s="5">
        <f t="shared" si="3"/>
        <v>0</v>
      </c>
      <c r="H51" s="3">
        <v>0</v>
      </c>
      <c r="I51" s="21"/>
      <c r="J51" s="55" t="s">
        <v>140</v>
      </c>
      <c r="K51" s="56">
        <v>320</v>
      </c>
      <c r="M51" s="40"/>
    </row>
    <row r="52" spans="1:13" ht="14.25">
      <c r="A52" s="12">
        <v>36</v>
      </c>
      <c r="B52" s="40" t="s">
        <v>61</v>
      </c>
      <c r="C52" s="34">
        <v>121</v>
      </c>
      <c r="D52" s="42">
        <v>40</v>
      </c>
      <c r="E52" s="2">
        <f t="shared" si="4"/>
        <v>1.4814814814814814</v>
      </c>
      <c r="F52" s="15">
        <v>7.513</v>
      </c>
      <c r="G52" s="5">
        <f t="shared" si="3"/>
        <v>300.52</v>
      </c>
      <c r="H52" s="3">
        <v>30</v>
      </c>
      <c r="I52" s="21"/>
      <c r="J52" s="55" t="s">
        <v>171</v>
      </c>
      <c r="K52" s="56">
        <v>99</v>
      </c>
      <c r="M52" s="40"/>
    </row>
    <row r="53" spans="1:13" ht="14.25">
      <c r="A53" s="12">
        <v>59</v>
      </c>
      <c r="B53" s="40" t="s">
        <v>62</v>
      </c>
      <c r="C53" s="34">
        <v>136</v>
      </c>
      <c r="D53" s="42">
        <v>15</v>
      </c>
      <c r="E53" s="2">
        <f t="shared" si="4"/>
        <v>0.12396694214876033</v>
      </c>
      <c r="F53" s="15">
        <v>6.791</v>
      </c>
      <c r="G53" s="5">
        <f t="shared" si="3"/>
        <v>101.86500000000001</v>
      </c>
      <c r="H53" s="3">
        <v>10</v>
      </c>
      <c r="I53" s="21"/>
      <c r="J53" s="55" t="s">
        <v>221</v>
      </c>
      <c r="K53" s="56">
        <v>6</v>
      </c>
      <c r="M53" s="40"/>
    </row>
    <row r="54" spans="1:13" ht="14.25">
      <c r="A54" s="12">
        <v>63</v>
      </c>
      <c r="B54" s="40" t="s">
        <v>63</v>
      </c>
      <c r="C54" s="34">
        <v>33</v>
      </c>
      <c r="D54" s="42">
        <v>3</v>
      </c>
      <c r="E54" s="2">
        <f t="shared" si="4"/>
        <v>0.022058823529411766</v>
      </c>
      <c r="F54" s="15">
        <v>29.467</v>
      </c>
      <c r="G54" s="5">
        <f t="shared" si="3"/>
        <v>88.401</v>
      </c>
      <c r="H54" s="3">
        <v>10</v>
      </c>
      <c r="I54" s="21"/>
      <c r="J54" s="55" t="s">
        <v>328</v>
      </c>
      <c r="K54" s="56">
        <v>8</v>
      </c>
      <c r="M54" s="40"/>
    </row>
    <row r="55" spans="1:13" ht="14.25">
      <c r="A55" s="12">
        <v>11</v>
      </c>
      <c r="B55" s="40" t="s">
        <v>64</v>
      </c>
      <c r="C55" s="34">
        <v>99</v>
      </c>
      <c r="D55" s="42">
        <v>112</v>
      </c>
      <c r="E55" s="2">
        <f t="shared" si="4"/>
        <v>3.393939393939394</v>
      </c>
      <c r="F55" s="15">
        <v>9.224</v>
      </c>
      <c r="G55" s="5">
        <f t="shared" si="3"/>
        <v>1033.088</v>
      </c>
      <c r="H55" s="3">
        <v>80</v>
      </c>
      <c r="I55" s="21"/>
      <c r="J55" s="55" t="s">
        <v>178</v>
      </c>
      <c r="K55" s="56">
        <v>4</v>
      </c>
      <c r="M55" s="40"/>
    </row>
    <row r="56" spans="1:13" ht="14.25">
      <c r="A56" s="12">
        <v>65</v>
      </c>
      <c r="B56" s="40" t="s">
        <v>65</v>
      </c>
      <c r="C56" s="34">
        <v>85</v>
      </c>
      <c r="D56" s="42">
        <v>8</v>
      </c>
      <c r="E56" s="2">
        <f t="shared" si="4"/>
        <v>0.08080808080808081</v>
      </c>
      <c r="F56" s="15">
        <v>10.763</v>
      </c>
      <c r="G56" s="5">
        <f t="shared" si="3"/>
        <v>86.104</v>
      </c>
      <c r="H56" s="3">
        <v>10</v>
      </c>
      <c r="I56" s="21"/>
      <c r="J56" s="55" t="s">
        <v>32</v>
      </c>
      <c r="K56" s="56">
        <v>10</v>
      </c>
      <c r="M56" s="40"/>
    </row>
    <row r="57" spans="1:13" ht="14.25">
      <c r="A57" s="12">
        <v>67</v>
      </c>
      <c r="B57" s="40" t="s">
        <v>66</v>
      </c>
      <c r="C57" s="34">
        <v>142</v>
      </c>
      <c r="D57" s="42">
        <v>12</v>
      </c>
      <c r="E57" s="2">
        <f t="shared" si="4"/>
        <v>0.1411764705882353</v>
      </c>
      <c r="F57" s="15">
        <v>6.584</v>
      </c>
      <c r="G57" s="5">
        <f t="shared" si="3"/>
        <v>79.008</v>
      </c>
      <c r="H57" s="3">
        <v>10</v>
      </c>
      <c r="I57" s="21"/>
      <c r="J57" s="55" t="s">
        <v>136</v>
      </c>
      <c r="K57" s="56">
        <v>18</v>
      </c>
      <c r="M57" s="40"/>
    </row>
    <row r="58" spans="1:13" ht="14.25">
      <c r="A58" s="12">
        <v>3</v>
      </c>
      <c r="B58" s="40" t="s">
        <v>103</v>
      </c>
      <c r="C58" s="66">
        <v>850</v>
      </c>
      <c r="D58" s="42">
        <v>841</v>
      </c>
      <c r="E58" s="2">
        <f t="shared" si="4"/>
        <v>5.922535211267606</v>
      </c>
      <c r="F58" s="15">
        <v>1.942</v>
      </c>
      <c r="G58" s="5">
        <f t="shared" si="3"/>
        <v>1633.222</v>
      </c>
      <c r="H58" s="3">
        <v>96</v>
      </c>
      <c r="I58" s="21"/>
      <c r="J58" s="55" t="s">
        <v>179</v>
      </c>
      <c r="K58" s="56">
        <v>8</v>
      </c>
      <c r="M58" s="40"/>
    </row>
    <row r="59" spans="1:13" ht="14.25">
      <c r="A59" s="12">
        <v>13</v>
      </c>
      <c r="B59" s="40" t="s">
        <v>159</v>
      </c>
      <c r="C59" s="34">
        <v>131</v>
      </c>
      <c r="D59" s="42">
        <v>130</v>
      </c>
      <c r="E59" s="2">
        <f t="shared" si="4"/>
        <v>0.15294117647058825</v>
      </c>
      <c r="F59" s="15">
        <v>7.013</v>
      </c>
      <c r="G59" s="5">
        <f t="shared" si="3"/>
        <v>911.6899999999999</v>
      </c>
      <c r="H59" s="3">
        <v>76</v>
      </c>
      <c r="I59" s="21"/>
      <c r="J59" s="55" t="s">
        <v>185</v>
      </c>
      <c r="K59" s="56">
        <v>44</v>
      </c>
      <c r="M59" s="40"/>
    </row>
    <row r="60" spans="1:13" ht="14.25">
      <c r="A60" s="12">
        <v>37</v>
      </c>
      <c r="B60" s="40" t="s">
        <v>67</v>
      </c>
      <c r="C60" s="34">
        <v>176</v>
      </c>
      <c r="D60" s="42">
        <v>54</v>
      </c>
      <c r="E60" s="2">
        <f t="shared" si="4"/>
        <v>0.4122137404580153</v>
      </c>
      <c r="F60" s="15">
        <v>5.47</v>
      </c>
      <c r="G60" s="5">
        <f t="shared" si="3"/>
        <v>295.38</v>
      </c>
      <c r="H60" s="3">
        <v>28</v>
      </c>
      <c r="I60" s="21"/>
      <c r="J60" s="55" t="s">
        <v>164</v>
      </c>
      <c r="K60" s="56">
        <v>80</v>
      </c>
      <c r="M60" s="40"/>
    </row>
    <row r="61" spans="1:13" ht="14.25">
      <c r="A61" s="12">
        <v>66</v>
      </c>
      <c r="B61" s="40" t="s">
        <v>162</v>
      </c>
      <c r="C61" s="34">
        <v>72</v>
      </c>
      <c r="D61" s="42">
        <v>7</v>
      </c>
      <c r="E61" s="2">
        <f t="shared" si="4"/>
        <v>0.03977272727272727</v>
      </c>
      <c r="F61" s="15">
        <v>12.156</v>
      </c>
      <c r="G61" s="5">
        <f t="shared" si="3"/>
        <v>85.092</v>
      </c>
      <c r="H61" s="3">
        <v>10</v>
      </c>
      <c r="I61" s="21"/>
      <c r="J61" s="55" t="s">
        <v>150</v>
      </c>
      <c r="K61" s="56">
        <v>123</v>
      </c>
      <c r="M61" s="40"/>
    </row>
    <row r="62" spans="1:13" ht="14.25">
      <c r="A62" s="12">
        <v>88</v>
      </c>
      <c r="B62" s="40" t="s">
        <v>182</v>
      </c>
      <c r="C62" s="34">
        <v>81</v>
      </c>
      <c r="D62" s="42">
        <v>0</v>
      </c>
      <c r="E62" s="2">
        <f t="shared" si="4"/>
        <v>0</v>
      </c>
      <c r="F62" s="15">
        <v>10.763</v>
      </c>
      <c r="G62" s="5">
        <f t="shared" si="3"/>
        <v>0</v>
      </c>
      <c r="H62" s="3">
        <v>0</v>
      </c>
      <c r="I62" s="21"/>
      <c r="J62" s="55" t="s">
        <v>329</v>
      </c>
      <c r="K62" s="56">
        <v>10</v>
      </c>
      <c r="M62" s="40"/>
    </row>
    <row r="63" spans="1:13" ht="14.25">
      <c r="A63" s="12">
        <v>23</v>
      </c>
      <c r="B63" s="40" t="s">
        <v>141</v>
      </c>
      <c r="C63" s="34">
        <v>990</v>
      </c>
      <c r="D63" s="42">
        <v>320</v>
      </c>
      <c r="E63" s="2">
        <f t="shared" si="4"/>
        <v>3.950617283950617</v>
      </c>
      <c r="F63" s="28">
        <v>1.78425</v>
      </c>
      <c r="G63" s="5">
        <f t="shared" si="3"/>
        <v>570.9599999999999</v>
      </c>
      <c r="H63" s="3">
        <v>56</v>
      </c>
      <c r="I63" s="21"/>
      <c r="J63" s="55" t="s">
        <v>96</v>
      </c>
      <c r="K63" s="56">
        <v>169</v>
      </c>
      <c r="M63" s="40"/>
    </row>
    <row r="64" spans="1:13" ht="14.25">
      <c r="A64" s="12">
        <v>89</v>
      </c>
      <c r="B64" s="40" t="s">
        <v>104</v>
      </c>
      <c r="C64" s="34">
        <v>110</v>
      </c>
      <c r="D64" s="42">
        <v>0</v>
      </c>
      <c r="E64" s="2">
        <f t="shared" si="4"/>
        <v>0</v>
      </c>
      <c r="F64" s="15">
        <v>8.104</v>
      </c>
      <c r="G64" s="5">
        <f t="shared" si="3"/>
        <v>0</v>
      </c>
      <c r="H64" s="3">
        <v>0</v>
      </c>
      <c r="I64" s="21"/>
      <c r="J64" s="55" t="s">
        <v>264</v>
      </c>
      <c r="K64" s="56">
        <v>7</v>
      </c>
      <c r="M64" s="40"/>
    </row>
    <row r="65" spans="1:13" ht="13.5" customHeight="1">
      <c r="A65" s="12">
        <v>90</v>
      </c>
      <c r="B65" s="40" t="s">
        <v>190</v>
      </c>
      <c r="C65" s="34">
        <v>20</v>
      </c>
      <c r="D65" s="42">
        <v>0</v>
      </c>
      <c r="E65" s="2">
        <f t="shared" si="4"/>
        <v>0</v>
      </c>
      <c r="F65" s="27">
        <v>30</v>
      </c>
      <c r="G65" s="5">
        <f t="shared" si="3"/>
        <v>0</v>
      </c>
      <c r="H65" s="3">
        <v>0</v>
      </c>
      <c r="I65" s="21"/>
      <c r="J65" s="55" t="s">
        <v>33</v>
      </c>
      <c r="K65" s="56">
        <v>53</v>
      </c>
      <c r="M65" s="40"/>
    </row>
    <row r="66" spans="1:13" ht="14.25">
      <c r="A66" s="12">
        <v>31</v>
      </c>
      <c r="B66" s="40" t="s">
        <v>68</v>
      </c>
      <c r="C66" s="34">
        <v>117</v>
      </c>
      <c r="D66" s="42">
        <v>44</v>
      </c>
      <c r="E66" s="2">
        <f t="shared" si="4"/>
        <v>2.2</v>
      </c>
      <c r="F66" s="15">
        <v>7.796</v>
      </c>
      <c r="G66" s="5">
        <f t="shared" si="3"/>
        <v>343.024</v>
      </c>
      <c r="H66" s="3">
        <v>40</v>
      </c>
      <c r="I66" s="21"/>
      <c r="J66" s="55" t="s">
        <v>112</v>
      </c>
      <c r="K66" s="56">
        <v>408</v>
      </c>
      <c r="M66" s="40"/>
    </row>
    <row r="67" spans="1:13" ht="14.25">
      <c r="A67" s="12">
        <v>47</v>
      </c>
      <c r="B67" s="40" t="s">
        <v>6</v>
      </c>
      <c r="C67" s="34">
        <v>21</v>
      </c>
      <c r="D67" s="42">
        <v>6</v>
      </c>
      <c r="E67" s="2">
        <f>+D67/C65</f>
        <v>0.3</v>
      </c>
      <c r="F67" s="27">
        <v>30</v>
      </c>
      <c r="G67" s="5">
        <f t="shared" si="3"/>
        <v>180</v>
      </c>
      <c r="H67" s="3">
        <v>10</v>
      </c>
      <c r="I67" s="21"/>
      <c r="J67" s="55" t="s">
        <v>330</v>
      </c>
      <c r="K67" s="56">
        <v>4</v>
      </c>
      <c r="M67" s="40"/>
    </row>
    <row r="68" spans="1:13" ht="14.25">
      <c r="A68" s="12">
        <v>91</v>
      </c>
      <c r="B68" s="40" t="s">
        <v>43</v>
      </c>
      <c r="C68" s="34">
        <v>21</v>
      </c>
      <c r="D68" s="42">
        <v>0</v>
      </c>
      <c r="E68" s="2">
        <f>+D68/C66</f>
        <v>0</v>
      </c>
      <c r="F68" s="27">
        <v>30</v>
      </c>
      <c r="G68" s="5">
        <f t="shared" si="3"/>
        <v>0</v>
      </c>
      <c r="H68" s="3">
        <v>0</v>
      </c>
      <c r="I68" s="21"/>
      <c r="J68" s="55" t="s">
        <v>149</v>
      </c>
      <c r="K68" s="56">
        <v>91</v>
      </c>
      <c r="M68" s="40"/>
    </row>
    <row r="69" spans="1:13" ht="14.25">
      <c r="A69" s="12">
        <v>69</v>
      </c>
      <c r="B69" s="40" t="s">
        <v>115</v>
      </c>
      <c r="C69" s="34">
        <v>40</v>
      </c>
      <c r="D69" s="42">
        <v>4</v>
      </c>
      <c r="E69" s="2">
        <f>+D69/C67</f>
        <v>0.19047619047619047</v>
      </c>
      <c r="F69" s="15">
        <v>15.195</v>
      </c>
      <c r="G69" s="5">
        <f t="shared" si="3"/>
        <v>60.78</v>
      </c>
      <c r="H69" s="3">
        <v>10</v>
      </c>
      <c r="I69" s="21"/>
      <c r="J69" s="55" t="s">
        <v>231</v>
      </c>
      <c r="K69" s="56">
        <v>21</v>
      </c>
      <c r="M69" s="40"/>
    </row>
    <row r="70" spans="1:13" ht="14.25">
      <c r="A70" s="12">
        <v>92</v>
      </c>
      <c r="B70" s="40" t="s">
        <v>311</v>
      </c>
      <c r="C70" s="34">
        <v>50</v>
      </c>
      <c r="D70" s="42">
        <v>0</v>
      </c>
      <c r="E70" s="2">
        <f>+D70/C68</f>
        <v>0</v>
      </c>
      <c r="F70" s="15">
        <v>16.613</v>
      </c>
      <c r="G70" s="5">
        <f t="shared" si="3"/>
        <v>0</v>
      </c>
      <c r="H70" s="3">
        <v>0</v>
      </c>
      <c r="I70" s="21"/>
      <c r="J70" s="55" t="s">
        <v>175</v>
      </c>
      <c r="K70" s="56">
        <v>27</v>
      </c>
      <c r="M70" s="40"/>
    </row>
    <row r="71" spans="1:13" ht="14.25">
      <c r="A71" s="12">
        <v>93</v>
      </c>
      <c r="B71" s="40" t="s">
        <v>69</v>
      </c>
      <c r="C71" s="34">
        <v>107</v>
      </c>
      <c r="D71" s="42">
        <v>0</v>
      </c>
      <c r="E71" s="2">
        <f>+D71/C68</f>
        <v>0</v>
      </c>
      <c r="F71" s="15">
        <v>8.442</v>
      </c>
      <c r="G71" s="5">
        <f t="shared" si="3"/>
        <v>0</v>
      </c>
      <c r="H71" s="3">
        <v>0</v>
      </c>
      <c r="I71" s="21"/>
      <c r="J71" s="55" t="s">
        <v>34</v>
      </c>
      <c r="K71" s="56">
        <v>444</v>
      </c>
      <c r="M71" s="40"/>
    </row>
    <row r="72" spans="1:13" ht="14.25">
      <c r="A72" s="12">
        <v>64</v>
      </c>
      <c r="B72" s="40" t="s">
        <v>70</v>
      </c>
      <c r="C72" s="34">
        <v>100</v>
      </c>
      <c r="D72" s="42">
        <v>10</v>
      </c>
      <c r="E72" s="2">
        <f aca="true" t="shared" si="5" ref="E72:E92">+D72/C70</f>
        <v>0.2</v>
      </c>
      <c r="F72" s="15">
        <v>8.813</v>
      </c>
      <c r="G72" s="5">
        <f t="shared" si="3"/>
        <v>88.13000000000001</v>
      </c>
      <c r="H72" s="3">
        <v>10</v>
      </c>
      <c r="I72" s="21"/>
      <c r="J72" s="55" t="s">
        <v>35</v>
      </c>
      <c r="K72" s="56">
        <v>15</v>
      </c>
      <c r="M72" s="40"/>
    </row>
    <row r="73" spans="1:13" ht="14.25">
      <c r="A73" s="12">
        <v>24</v>
      </c>
      <c r="B73" s="40" t="s">
        <v>71</v>
      </c>
      <c r="C73" s="34">
        <v>33</v>
      </c>
      <c r="D73" s="42">
        <v>18</v>
      </c>
      <c r="E73" s="2">
        <f t="shared" si="5"/>
        <v>0.16822429906542055</v>
      </c>
      <c r="F73" s="15">
        <v>29.467</v>
      </c>
      <c r="G73" s="5">
        <f t="shared" si="3"/>
        <v>530.406</v>
      </c>
      <c r="H73" s="3">
        <v>54</v>
      </c>
      <c r="I73" s="21"/>
      <c r="J73" s="55" t="s">
        <v>97</v>
      </c>
      <c r="K73" s="56">
        <v>308</v>
      </c>
      <c r="M73" s="40"/>
    </row>
    <row r="74" spans="1:13" ht="14.25">
      <c r="A74" s="12">
        <v>5</v>
      </c>
      <c r="B74" s="40" t="s">
        <v>168</v>
      </c>
      <c r="C74" s="34">
        <v>55</v>
      </c>
      <c r="D74" s="43">
        <v>80</v>
      </c>
      <c r="E74" s="2">
        <f t="shared" si="5"/>
        <v>0.8</v>
      </c>
      <c r="F74" s="15">
        <v>16.613</v>
      </c>
      <c r="G74" s="5">
        <f aca="true" t="shared" si="6" ref="G74:G105">+F74*D74</f>
        <v>1329.04</v>
      </c>
      <c r="H74" s="3">
        <v>92</v>
      </c>
      <c r="I74" s="21"/>
      <c r="J74" s="55" t="s">
        <v>109</v>
      </c>
      <c r="K74" s="56">
        <v>70</v>
      </c>
      <c r="M74" s="40"/>
    </row>
    <row r="75" spans="1:13" ht="14.25">
      <c r="A75" s="12">
        <v>94</v>
      </c>
      <c r="B75" s="40" t="s">
        <v>72</v>
      </c>
      <c r="C75" s="34">
        <v>31</v>
      </c>
      <c r="D75" s="42">
        <v>0</v>
      </c>
      <c r="E75" s="2">
        <f t="shared" si="5"/>
        <v>0</v>
      </c>
      <c r="F75" s="15">
        <v>29.467</v>
      </c>
      <c r="G75" s="5">
        <f t="shared" si="6"/>
        <v>0</v>
      </c>
      <c r="H75" s="3">
        <v>0</v>
      </c>
      <c r="I75" s="21"/>
      <c r="J75" s="55" t="s">
        <v>42</v>
      </c>
      <c r="K75" s="56">
        <v>70</v>
      </c>
      <c r="M75" s="40"/>
    </row>
    <row r="76" spans="1:13" ht="14.25">
      <c r="A76" s="12">
        <v>95</v>
      </c>
      <c r="B76" s="40" t="s">
        <v>154</v>
      </c>
      <c r="C76" s="34">
        <v>40</v>
      </c>
      <c r="D76" s="42">
        <v>0</v>
      </c>
      <c r="E76" s="2">
        <f t="shared" si="5"/>
        <v>0</v>
      </c>
      <c r="F76" s="15">
        <v>20.513</v>
      </c>
      <c r="G76" s="5">
        <f t="shared" si="6"/>
        <v>0</v>
      </c>
      <c r="H76" s="3">
        <v>0</v>
      </c>
      <c r="I76" s="21"/>
      <c r="J76" s="55" t="s">
        <v>36</v>
      </c>
      <c r="K76" s="56">
        <v>174</v>
      </c>
      <c r="M76" s="40"/>
    </row>
    <row r="77" spans="1:13" ht="14.25">
      <c r="A77" s="12">
        <v>96</v>
      </c>
      <c r="B77" s="40" t="s">
        <v>169</v>
      </c>
      <c r="C77" s="34">
        <v>43</v>
      </c>
      <c r="D77" s="42">
        <v>0</v>
      </c>
      <c r="E77" s="2">
        <f t="shared" si="5"/>
        <v>0</v>
      </c>
      <c r="F77" s="15">
        <v>20.513</v>
      </c>
      <c r="G77" s="5">
        <f t="shared" si="6"/>
        <v>0</v>
      </c>
      <c r="H77" s="3">
        <v>0</v>
      </c>
      <c r="I77" s="21"/>
      <c r="J77" s="55" t="s">
        <v>98</v>
      </c>
      <c r="K77" s="56">
        <v>18</v>
      </c>
      <c r="M77" s="40"/>
    </row>
    <row r="78" spans="1:13" ht="14.25">
      <c r="A78" s="12">
        <v>28</v>
      </c>
      <c r="B78" s="40" t="s">
        <v>151</v>
      </c>
      <c r="C78" s="34">
        <v>299</v>
      </c>
      <c r="D78" s="42">
        <v>123</v>
      </c>
      <c r="E78" s="2">
        <f t="shared" si="5"/>
        <v>3.075</v>
      </c>
      <c r="F78" s="15">
        <v>3.703</v>
      </c>
      <c r="G78" s="5">
        <f t="shared" si="6"/>
        <v>455.469</v>
      </c>
      <c r="H78" s="3">
        <v>46</v>
      </c>
      <c r="I78" s="21"/>
      <c r="J78" s="55" t="s">
        <v>181</v>
      </c>
      <c r="K78" s="56">
        <v>58</v>
      </c>
      <c r="M78" s="40"/>
    </row>
    <row r="79" spans="1:13" ht="14.25">
      <c r="A79" s="12">
        <v>21</v>
      </c>
      <c r="B79" s="40" t="s">
        <v>73</v>
      </c>
      <c r="C79" s="34">
        <v>274</v>
      </c>
      <c r="D79" s="42">
        <v>169</v>
      </c>
      <c r="E79" s="2">
        <f t="shared" si="5"/>
        <v>3.9302325581395348</v>
      </c>
      <c r="F79" s="15">
        <v>3.902</v>
      </c>
      <c r="G79" s="5">
        <f t="shared" si="6"/>
        <v>659.438</v>
      </c>
      <c r="H79" s="3">
        <v>60</v>
      </c>
      <c r="I79" s="21"/>
      <c r="J79" s="55" t="s">
        <v>331</v>
      </c>
      <c r="K79" s="56">
        <v>9</v>
      </c>
      <c r="M79" s="40"/>
    </row>
    <row r="80" spans="1:13" ht="14.25">
      <c r="A80" s="12">
        <v>51</v>
      </c>
      <c r="B80" s="40" t="s">
        <v>144</v>
      </c>
      <c r="C80" s="34">
        <v>35</v>
      </c>
      <c r="D80" s="42">
        <v>7</v>
      </c>
      <c r="E80" s="2">
        <f t="shared" si="5"/>
        <v>0.023411371237458192</v>
      </c>
      <c r="F80" s="15">
        <v>23.299</v>
      </c>
      <c r="G80" s="5">
        <f t="shared" si="6"/>
        <v>163.093</v>
      </c>
      <c r="H80" s="3">
        <v>10</v>
      </c>
      <c r="I80" s="21"/>
      <c r="J80" s="55" t="s">
        <v>266</v>
      </c>
      <c r="K80" s="56">
        <v>2</v>
      </c>
      <c r="M80" s="40"/>
    </row>
    <row r="81" spans="1:13" ht="14.25">
      <c r="A81" s="12">
        <v>97</v>
      </c>
      <c r="B81" s="40" t="s">
        <v>183</v>
      </c>
      <c r="C81" s="34">
        <v>50</v>
      </c>
      <c r="D81" s="42">
        <v>0</v>
      </c>
      <c r="E81" s="2">
        <f t="shared" si="5"/>
        <v>0</v>
      </c>
      <c r="F81" s="15">
        <v>16.613</v>
      </c>
      <c r="G81" s="5">
        <f t="shared" si="6"/>
        <v>0</v>
      </c>
      <c r="H81" s="3">
        <v>0</v>
      </c>
      <c r="I81" s="21"/>
      <c r="J81" s="55" t="s">
        <v>110</v>
      </c>
      <c r="K81" s="56">
        <v>144</v>
      </c>
      <c r="M81" s="40"/>
    </row>
    <row r="82" spans="1:13" ht="14.25">
      <c r="A82" s="12">
        <v>44</v>
      </c>
      <c r="B82" s="40" t="s">
        <v>74</v>
      </c>
      <c r="C82" s="34">
        <v>250</v>
      </c>
      <c r="D82" s="42">
        <v>53</v>
      </c>
      <c r="E82" s="2">
        <f t="shared" si="5"/>
        <v>1.5142857142857142</v>
      </c>
      <c r="F82" s="15">
        <v>4.133</v>
      </c>
      <c r="G82" s="5">
        <f t="shared" si="6"/>
        <v>219.049</v>
      </c>
      <c r="H82" s="3">
        <v>14</v>
      </c>
      <c r="I82" s="21"/>
      <c r="J82" s="55" t="s">
        <v>37</v>
      </c>
      <c r="K82" s="56">
        <v>4</v>
      </c>
      <c r="M82" s="40"/>
    </row>
    <row r="83" spans="1:13" ht="14.25">
      <c r="A83" s="12">
        <v>6</v>
      </c>
      <c r="B83" s="40" t="s">
        <v>106</v>
      </c>
      <c r="C83" s="34">
        <v>359</v>
      </c>
      <c r="D83" s="42">
        <v>408</v>
      </c>
      <c r="E83" s="2">
        <f t="shared" si="5"/>
        <v>8.16</v>
      </c>
      <c r="F83" s="15">
        <v>3.242</v>
      </c>
      <c r="G83" s="5">
        <f t="shared" si="6"/>
        <v>1322.736</v>
      </c>
      <c r="H83" s="3">
        <v>90</v>
      </c>
      <c r="I83" s="21"/>
      <c r="J83" s="55" t="s">
        <v>39</v>
      </c>
      <c r="K83" s="56">
        <v>293</v>
      </c>
      <c r="M83" s="40"/>
    </row>
    <row r="84" spans="1:13" ht="14.25">
      <c r="A84" s="12">
        <v>98</v>
      </c>
      <c r="B84" s="40" t="s">
        <v>137</v>
      </c>
      <c r="C84" s="34">
        <v>20</v>
      </c>
      <c r="D84" s="42">
        <v>0</v>
      </c>
      <c r="E84" s="2">
        <f t="shared" si="5"/>
        <v>0</v>
      </c>
      <c r="F84" s="27">
        <v>30</v>
      </c>
      <c r="G84" s="5">
        <f t="shared" si="6"/>
        <v>0</v>
      </c>
      <c r="H84" s="3">
        <v>0</v>
      </c>
      <c r="I84" s="21"/>
      <c r="J84" s="55" t="s">
        <v>40</v>
      </c>
      <c r="K84" s="56">
        <v>45</v>
      </c>
      <c r="M84" s="40"/>
    </row>
    <row r="85" spans="1:13" ht="14.25">
      <c r="A85" s="12">
        <v>99</v>
      </c>
      <c r="B85" s="40" t="s">
        <v>75</v>
      </c>
      <c r="C85" s="34">
        <v>49</v>
      </c>
      <c r="D85" s="42">
        <v>0</v>
      </c>
      <c r="E85" s="2">
        <f t="shared" si="5"/>
        <v>0</v>
      </c>
      <c r="F85" s="15">
        <v>18.346</v>
      </c>
      <c r="G85" s="5">
        <f t="shared" si="6"/>
        <v>0</v>
      </c>
      <c r="H85" s="3">
        <v>0</v>
      </c>
      <c r="I85" s="21"/>
      <c r="J85" s="55" t="s">
        <v>7</v>
      </c>
      <c r="K85" s="56">
        <v>204</v>
      </c>
      <c r="M85" s="40"/>
    </row>
    <row r="86" spans="1:13" ht="14.25">
      <c r="A86" s="12">
        <v>9</v>
      </c>
      <c r="B86" s="40" t="s">
        <v>145</v>
      </c>
      <c r="C86" s="34">
        <v>70</v>
      </c>
      <c r="D86" s="42">
        <v>91</v>
      </c>
      <c r="E86" s="2">
        <f t="shared" si="5"/>
        <v>4.55</v>
      </c>
      <c r="F86" s="15">
        <v>12.156</v>
      </c>
      <c r="G86" s="5">
        <f t="shared" si="6"/>
        <v>1106.1960000000001</v>
      </c>
      <c r="H86" s="3">
        <v>84</v>
      </c>
      <c r="I86" s="21"/>
      <c r="J86" s="55" t="s">
        <v>19</v>
      </c>
      <c r="K86" s="56">
        <v>10</v>
      </c>
      <c r="M86" s="40"/>
    </row>
    <row r="87" spans="1:13" ht="14.25">
      <c r="A87" s="12">
        <v>34</v>
      </c>
      <c r="B87" s="40" t="s">
        <v>248</v>
      </c>
      <c r="C87" s="34">
        <v>55</v>
      </c>
      <c r="D87" s="42">
        <v>21</v>
      </c>
      <c r="E87" s="2">
        <f t="shared" si="5"/>
        <v>0.42857142857142855</v>
      </c>
      <c r="F87" s="15">
        <v>15.195</v>
      </c>
      <c r="G87" s="5">
        <f t="shared" si="6"/>
        <v>319.095</v>
      </c>
      <c r="H87" s="3">
        <v>34</v>
      </c>
      <c r="I87" s="21"/>
      <c r="J87" s="55" t="s">
        <v>268</v>
      </c>
      <c r="K87" s="56">
        <v>4</v>
      </c>
      <c r="M87" s="40"/>
    </row>
    <row r="88" spans="1:13" ht="14.25">
      <c r="A88" s="12">
        <v>29</v>
      </c>
      <c r="B88" s="40" t="s">
        <v>122</v>
      </c>
      <c r="C88" s="34">
        <v>51</v>
      </c>
      <c r="D88" s="42">
        <v>27</v>
      </c>
      <c r="E88" s="2">
        <f t="shared" si="5"/>
        <v>0.38571428571428573</v>
      </c>
      <c r="F88" s="15">
        <v>16.613</v>
      </c>
      <c r="G88" s="5">
        <f t="shared" si="6"/>
        <v>448.551</v>
      </c>
      <c r="H88" s="3">
        <v>44</v>
      </c>
      <c r="I88" s="21"/>
      <c r="J88" s="55" t="s">
        <v>269</v>
      </c>
      <c r="K88" s="56">
        <v>123</v>
      </c>
      <c r="M88" s="40"/>
    </row>
    <row r="89" spans="1:13" ht="14.25">
      <c r="A89" s="12">
        <v>4</v>
      </c>
      <c r="B89" s="40" t="s">
        <v>76</v>
      </c>
      <c r="C89" s="34">
        <v>399</v>
      </c>
      <c r="D89" s="42">
        <v>444</v>
      </c>
      <c r="E89" s="2">
        <f t="shared" si="5"/>
        <v>8.072727272727272</v>
      </c>
      <c r="F89" s="15">
        <v>3.013</v>
      </c>
      <c r="G89" s="5">
        <f t="shared" si="6"/>
        <v>1337.772</v>
      </c>
      <c r="H89" s="3">
        <v>94</v>
      </c>
      <c r="I89" s="21"/>
      <c r="J89" s="55" t="s">
        <v>41</v>
      </c>
      <c r="K89" s="56">
        <v>119</v>
      </c>
      <c r="M89" s="40"/>
    </row>
    <row r="90" spans="1:13" ht="14.25">
      <c r="A90" s="12">
        <v>56</v>
      </c>
      <c r="B90" s="40" t="s">
        <v>77</v>
      </c>
      <c r="C90" s="34">
        <v>98</v>
      </c>
      <c r="D90" s="42">
        <v>15</v>
      </c>
      <c r="E90" s="2">
        <f t="shared" si="5"/>
        <v>0.29411764705882354</v>
      </c>
      <c r="F90" s="15">
        <v>9.224</v>
      </c>
      <c r="G90" s="5">
        <f t="shared" si="6"/>
        <v>138.36</v>
      </c>
      <c r="H90" s="3">
        <v>10</v>
      </c>
      <c r="I90" s="21"/>
      <c r="J90" s="55" t="s">
        <v>124</v>
      </c>
      <c r="K90" s="56">
        <v>19</v>
      </c>
      <c r="M90" s="40"/>
    </row>
    <row r="91" spans="1:13" ht="14.25">
      <c r="A91" s="12">
        <v>19</v>
      </c>
      <c r="B91" s="40" t="s">
        <v>78</v>
      </c>
      <c r="C91" s="34">
        <v>673</v>
      </c>
      <c r="D91" s="42">
        <v>308</v>
      </c>
      <c r="E91" s="2">
        <f t="shared" si="5"/>
        <v>0.7719298245614035</v>
      </c>
      <c r="F91" s="15">
        <v>2.177</v>
      </c>
      <c r="G91" s="5">
        <f t="shared" si="6"/>
        <v>670.516</v>
      </c>
      <c r="H91" s="3">
        <v>64</v>
      </c>
      <c r="J91" s="55" t="s">
        <v>246</v>
      </c>
      <c r="K91" s="56">
        <v>24</v>
      </c>
      <c r="M91" s="40"/>
    </row>
    <row r="92" spans="1:13" ht="14.25">
      <c r="A92" s="12">
        <v>100</v>
      </c>
      <c r="B92" s="40" t="s">
        <v>116</v>
      </c>
      <c r="C92" s="34">
        <v>20</v>
      </c>
      <c r="D92" s="42">
        <v>0</v>
      </c>
      <c r="E92" s="2">
        <f t="shared" si="5"/>
        <v>0</v>
      </c>
      <c r="F92" s="27">
        <v>30</v>
      </c>
      <c r="G92" s="5">
        <f t="shared" si="6"/>
        <v>0</v>
      </c>
      <c r="H92" s="3">
        <v>0</v>
      </c>
      <c r="J92" s="57" t="s">
        <v>247</v>
      </c>
      <c r="K92" s="58"/>
      <c r="M92" s="40"/>
    </row>
    <row r="93" spans="1:13" ht="14.25">
      <c r="A93" s="12">
        <v>14</v>
      </c>
      <c r="B93" s="40" t="s">
        <v>170</v>
      </c>
      <c r="C93" s="34">
        <v>102</v>
      </c>
      <c r="D93" s="42">
        <v>99</v>
      </c>
      <c r="E93" s="2">
        <f aca="true" t="shared" si="7" ref="E93:E117">+D93/C90</f>
        <v>1.010204081632653</v>
      </c>
      <c r="F93" s="15">
        <v>8.813</v>
      </c>
      <c r="G93" s="5">
        <f t="shared" si="6"/>
        <v>872.4870000000001</v>
      </c>
      <c r="H93" s="3">
        <v>74</v>
      </c>
      <c r="J93" t="s">
        <v>121</v>
      </c>
      <c r="K93">
        <v>7304</v>
      </c>
      <c r="M93" s="40"/>
    </row>
    <row r="94" spans="1:13" ht="14.25">
      <c r="A94" s="12">
        <v>43</v>
      </c>
      <c r="B94" s="40" t="s">
        <v>26</v>
      </c>
      <c r="C94" s="66">
        <v>364</v>
      </c>
      <c r="D94" s="42">
        <v>70</v>
      </c>
      <c r="E94" s="2">
        <f t="shared" si="7"/>
        <v>0.10401188707280833</v>
      </c>
      <c r="F94" s="15">
        <v>3.18</v>
      </c>
      <c r="G94" s="5">
        <f t="shared" si="6"/>
        <v>222.60000000000002</v>
      </c>
      <c r="H94" s="3">
        <v>16</v>
      </c>
      <c r="M94" s="40"/>
    </row>
    <row r="95" spans="1:13" ht="14.25">
      <c r="A95" s="12">
        <v>101</v>
      </c>
      <c r="B95" s="40" t="s">
        <v>117</v>
      </c>
      <c r="C95" s="34">
        <v>40</v>
      </c>
      <c r="D95" s="42">
        <v>0</v>
      </c>
      <c r="E95" s="2">
        <f t="shared" si="7"/>
        <v>0</v>
      </c>
      <c r="F95" s="15">
        <v>23.299</v>
      </c>
      <c r="G95" s="5">
        <f t="shared" si="6"/>
        <v>0</v>
      </c>
      <c r="H95" s="3">
        <v>0</v>
      </c>
      <c r="M95" s="40"/>
    </row>
    <row r="96" spans="1:13" ht="14.25">
      <c r="A96" s="12">
        <v>20</v>
      </c>
      <c r="B96" s="40" t="s">
        <v>79</v>
      </c>
      <c r="C96" s="34">
        <v>288</v>
      </c>
      <c r="D96" s="42">
        <v>174</v>
      </c>
      <c r="E96" s="2">
        <f t="shared" si="7"/>
        <v>1.7058823529411764</v>
      </c>
      <c r="F96" s="15">
        <v>3.799</v>
      </c>
      <c r="G96" s="5">
        <f t="shared" si="6"/>
        <v>661.026</v>
      </c>
      <c r="H96" s="3">
        <v>62</v>
      </c>
      <c r="M96" s="40"/>
    </row>
    <row r="97" spans="1:13" ht="14.25">
      <c r="A97" s="12">
        <v>57</v>
      </c>
      <c r="B97" s="40" t="s">
        <v>24</v>
      </c>
      <c r="C97" s="34">
        <v>128</v>
      </c>
      <c r="D97" s="42">
        <v>18</v>
      </c>
      <c r="E97" s="2">
        <f t="shared" si="7"/>
        <v>0.04945054945054945</v>
      </c>
      <c r="F97" s="15">
        <v>7.253</v>
      </c>
      <c r="G97" s="5">
        <f t="shared" si="6"/>
        <v>130.554</v>
      </c>
      <c r="H97" s="3">
        <v>10</v>
      </c>
      <c r="M97" s="40"/>
    </row>
    <row r="98" spans="1:13" ht="14.25">
      <c r="A98" s="12">
        <v>16</v>
      </c>
      <c r="B98" s="40" t="s">
        <v>80</v>
      </c>
      <c r="C98" s="34">
        <v>74</v>
      </c>
      <c r="D98" s="42">
        <v>58</v>
      </c>
      <c r="E98" s="2">
        <f t="shared" si="7"/>
        <v>1.45</v>
      </c>
      <c r="F98" s="15">
        <v>12.156</v>
      </c>
      <c r="G98" s="5">
        <f t="shared" si="6"/>
        <v>705.048</v>
      </c>
      <c r="H98" s="3">
        <v>70</v>
      </c>
      <c r="M98" s="40"/>
    </row>
    <row r="99" spans="1:13" ht="14.25">
      <c r="A99" s="12">
        <v>102</v>
      </c>
      <c r="B99" s="40" t="s">
        <v>81</v>
      </c>
      <c r="C99" s="34">
        <v>40</v>
      </c>
      <c r="D99" s="42">
        <v>0</v>
      </c>
      <c r="E99" s="2">
        <f t="shared" si="7"/>
        <v>0</v>
      </c>
      <c r="F99" s="15">
        <v>20.513</v>
      </c>
      <c r="G99" s="5">
        <f t="shared" si="6"/>
        <v>0</v>
      </c>
      <c r="H99" s="3">
        <v>0</v>
      </c>
      <c r="M99" s="40"/>
    </row>
    <row r="100" spans="1:13" ht="14.25">
      <c r="A100" s="12">
        <v>103</v>
      </c>
      <c r="B100" s="40" t="s">
        <v>82</v>
      </c>
      <c r="C100" s="34">
        <v>49</v>
      </c>
      <c r="D100" s="42">
        <v>0</v>
      </c>
      <c r="E100" s="2">
        <f t="shared" si="7"/>
        <v>0</v>
      </c>
      <c r="F100" s="15">
        <v>18.346</v>
      </c>
      <c r="G100" s="5">
        <f t="shared" si="6"/>
        <v>0</v>
      </c>
      <c r="H100" s="3">
        <v>0</v>
      </c>
      <c r="M100" s="40"/>
    </row>
    <row r="101" spans="1:13" ht="14.25">
      <c r="A101" s="12">
        <v>72</v>
      </c>
      <c r="B101" s="40" t="s">
        <v>83</v>
      </c>
      <c r="C101" s="34">
        <v>53</v>
      </c>
      <c r="D101" s="42">
        <v>2</v>
      </c>
      <c r="E101" s="2">
        <f t="shared" si="7"/>
        <v>0.02702702702702703</v>
      </c>
      <c r="F101" s="15">
        <v>16.613</v>
      </c>
      <c r="G101" s="5">
        <f t="shared" si="6"/>
        <v>33.226</v>
      </c>
      <c r="H101" s="3">
        <v>10</v>
      </c>
      <c r="J101" s="55"/>
      <c r="K101" s="56"/>
      <c r="M101" s="40"/>
    </row>
    <row r="102" spans="1:13" ht="14.25">
      <c r="A102" s="12">
        <v>35</v>
      </c>
      <c r="B102" s="40" t="s">
        <v>84</v>
      </c>
      <c r="C102" s="34">
        <v>697</v>
      </c>
      <c r="D102" s="42">
        <v>144</v>
      </c>
      <c r="E102" s="2">
        <f t="shared" si="7"/>
        <v>3.6</v>
      </c>
      <c r="F102" s="15">
        <v>2.143</v>
      </c>
      <c r="G102" s="5">
        <f t="shared" si="6"/>
        <v>308.592</v>
      </c>
      <c r="H102" s="3">
        <v>32</v>
      </c>
      <c r="J102" s="55"/>
      <c r="K102" s="56"/>
      <c r="M102" s="40"/>
    </row>
    <row r="103" spans="1:13" ht="14.25">
      <c r="A103" s="12">
        <v>71</v>
      </c>
      <c r="B103" s="40" t="s">
        <v>85</v>
      </c>
      <c r="C103" s="34">
        <v>80</v>
      </c>
      <c r="D103" s="42">
        <v>4</v>
      </c>
      <c r="E103" s="2">
        <f t="shared" si="7"/>
        <v>0.08163265306122448</v>
      </c>
      <c r="F103" s="15">
        <v>10.763</v>
      </c>
      <c r="G103" s="5">
        <f t="shared" si="6"/>
        <v>43.052</v>
      </c>
      <c r="H103" s="3">
        <v>10</v>
      </c>
      <c r="J103" s="55"/>
      <c r="K103" s="56"/>
      <c r="M103" s="40"/>
    </row>
    <row r="104" spans="1:13" ht="14.25">
      <c r="A104" s="12">
        <v>104</v>
      </c>
      <c r="B104" s="40" t="s">
        <v>86</v>
      </c>
      <c r="C104" s="34">
        <v>326</v>
      </c>
      <c r="D104" s="42">
        <v>0</v>
      </c>
      <c r="E104" s="2">
        <f t="shared" si="7"/>
        <v>0</v>
      </c>
      <c r="F104" s="15">
        <v>3.529</v>
      </c>
      <c r="G104" s="5">
        <f t="shared" si="6"/>
        <v>0</v>
      </c>
      <c r="H104" s="3">
        <v>0</v>
      </c>
      <c r="J104" s="55"/>
      <c r="K104" s="56"/>
      <c r="M104" s="40"/>
    </row>
    <row r="105" spans="1:13" ht="14.25">
      <c r="A105" s="12">
        <v>105</v>
      </c>
      <c r="B105" s="40" t="s">
        <v>88</v>
      </c>
      <c r="C105" s="34">
        <v>20</v>
      </c>
      <c r="D105" s="42">
        <v>0</v>
      </c>
      <c r="E105" s="2">
        <f t="shared" si="7"/>
        <v>0</v>
      </c>
      <c r="F105" s="27">
        <v>30</v>
      </c>
      <c r="G105" s="5">
        <f t="shared" si="6"/>
        <v>0</v>
      </c>
      <c r="H105" s="3">
        <v>0</v>
      </c>
      <c r="J105" s="55"/>
      <c r="K105" s="56"/>
      <c r="M105" s="40"/>
    </row>
    <row r="106" spans="1:13" ht="14.25">
      <c r="A106" s="12">
        <v>8</v>
      </c>
      <c r="B106" s="40" t="s">
        <v>25</v>
      </c>
      <c r="C106" s="34">
        <v>274</v>
      </c>
      <c r="D106" s="42">
        <v>293</v>
      </c>
      <c r="E106" s="2">
        <f t="shared" si="7"/>
        <v>3.6625</v>
      </c>
      <c r="F106" s="15">
        <v>3.902</v>
      </c>
      <c r="G106" s="5">
        <f>+F106*D106</f>
        <v>1143.286</v>
      </c>
      <c r="H106" s="3">
        <v>86</v>
      </c>
      <c r="J106" s="55"/>
      <c r="K106" s="56"/>
      <c r="M106" s="40"/>
    </row>
    <row r="107" spans="1:13" ht="14.25">
      <c r="A107" s="12">
        <v>42</v>
      </c>
      <c r="B107" s="40" t="s">
        <v>89</v>
      </c>
      <c r="C107" s="34">
        <v>175</v>
      </c>
      <c r="D107" s="42">
        <v>45</v>
      </c>
      <c r="E107" s="2">
        <f t="shared" si="7"/>
        <v>0.13803680981595093</v>
      </c>
      <c r="F107" s="15">
        <v>5.47</v>
      </c>
      <c r="G107" s="5">
        <f>+F107*D107</f>
        <v>246.14999999999998</v>
      </c>
      <c r="H107" s="3">
        <v>18</v>
      </c>
      <c r="J107" s="55"/>
      <c r="K107" s="56"/>
      <c r="M107" s="40"/>
    </row>
    <row r="108" spans="1:13" ht="14.25">
      <c r="A108" s="12">
        <v>12</v>
      </c>
      <c r="B108" s="40" t="s">
        <v>7</v>
      </c>
      <c r="C108" s="34">
        <v>201</v>
      </c>
      <c r="D108" s="42">
        <v>204</v>
      </c>
      <c r="E108" s="2">
        <f t="shared" si="7"/>
        <v>10.2</v>
      </c>
      <c r="F108" s="15">
        <v>4.913</v>
      </c>
      <c r="G108" s="5">
        <f>+F108*D108</f>
        <v>1002.2520000000001</v>
      </c>
      <c r="H108" s="3">
        <v>78</v>
      </c>
      <c r="J108" s="55"/>
      <c r="K108" s="56"/>
      <c r="M108" s="40"/>
    </row>
    <row r="109" spans="1:13" ht="14.25">
      <c r="A109" s="12">
        <v>106</v>
      </c>
      <c r="B109" s="40" t="s">
        <v>156</v>
      </c>
      <c r="C109" s="34">
        <v>65</v>
      </c>
      <c r="D109" s="42">
        <v>0</v>
      </c>
      <c r="E109" s="2">
        <f t="shared" si="7"/>
        <v>0</v>
      </c>
      <c r="F109" s="15">
        <v>13.013</v>
      </c>
      <c r="G109" s="5">
        <f>+F109*D109</f>
        <v>0</v>
      </c>
      <c r="H109" s="3">
        <v>0</v>
      </c>
      <c r="J109" s="55"/>
      <c r="K109" s="56"/>
      <c r="M109" s="40"/>
    </row>
    <row r="110" spans="1:13" ht="14.25">
      <c r="A110" s="12">
        <v>68</v>
      </c>
      <c r="B110" s="40" t="s">
        <v>19</v>
      </c>
      <c r="C110" s="34">
        <v>122</v>
      </c>
      <c r="D110" s="42">
        <v>10</v>
      </c>
      <c r="E110" s="2">
        <f t="shared" si="7"/>
        <v>0.05714285714285714</v>
      </c>
      <c r="F110" s="15">
        <v>7.513</v>
      </c>
      <c r="G110" s="5">
        <f>+F110*D110</f>
        <v>75.13</v>
      </c>
      <c r="H110" s="3">
        <v>10</v>
      </c>
      <c r="J110" s="55"/>
      <c r="K110" s="56"/>
      <c r="M110" s="40"/>
    </row>
    <row r="111" spans="1:13" ht="14.25">
      <c r="A111" s="12">
        <v>107</v>
      </c>
      <c r="B111" s="40" t="s">
        <v>126</v>
      </c>
      <c r="C111" s="34">
        <v>50</v>
      </c>
      <c r="D111" s="42">
        <v>0</v>
      </c>
      <c r="E111" s="2">
        <f t="shared" si="7"/>
        <v>0</v>
      </c>
      <c r="F111" s="15">
        <v>16.613</v>
      </c>
      <c r="G111" s="5">
        <f>+F111*D111</f>
        <v>0</v>
      </c>
      <c r="H111" s="3">
        <v>0</v>
      </c>
      <c r="J111" s="55"/>
      <c r="K111" s="56"/>
      <c r="M111" s="40"/>
    </row>
    <row r="112" spans="1:13" ht="14.25">
      <c r="A112" s="12">
        <v>62</v>
      </c>
      <c r="B112" s="40" t="s">
        <v>119</v>
      </c>
      <c r="C112" s="34">
        <v>38</v>
      </c>
      <c r="D112" s="42">
        <v>4</v>
      </c>
      <c r="E112" s="2">
        <f t="shared" si="7"/>
        <v>0.06153846153846154</v>
      </c>
      <c r="F112" s="15">
        <v>23.299</v>
      </c>
      <c r="G112" s="5">
        <f>+F112*D112</f>
        <v>93.196</v>
      </c>
      <c r="H112" s="3">
        <v>10</v>
      </c>
      <c r="J112" s="55"/>
      <c r="K112" s="56"/>
      <c r="M112" s="40"/>
    </row>
    <row r="113" spans="1:13" ht="14.25">
      <c r="A113" s="12">
        <v>10</v>
      </c>
      <c r="B113" s="40" t="s">
        <v>132</v>
      </c>
      <c r="C113" s="34">
        <v>103</v>
      </c>
      <c r="D113" s="42">
        <v>123</v>
      </c>
      <c r="E113" s="2">
        <f t="shared" si="7"/>
        <v>1.0081967213114753</v>
      </c>
      <c r="F113" s="15">
        <v>8.813</v>
      </c>
      <c r="G113" s="5">
        <f>+F113*D113</f>
        <v>1083.999</v>
      </c>
      <c r="H113" s="3">
        <v>82</v>
      </c>
      <c r="J113" s="55"/>
      <c r="K113" s="56"/>
      <c r="M113" s="40"/>
    </row>
    <row r="114" spans="1:13" ht="14.25">
      <c r="A114" s="12">
        <v>108</v>
      </c>
      <c r="B114" s="40" t="s">
        <v>107</v>
      </c>
      <c r="C114" s="34">
        <v>21</v>
      </c>
      <c r="D114" s="42">
        <v>0</v>
      </c>
      <c r="E114" s="2">
        <f t="shared" si="7"/>
        <v>0</v>
      </c>
      <c r="F114" s="27">
        <v>30</v>
      </c>
      <c r="G114" s="5">
        <f>+F114*D114</f>
        <v>0</v>
      </c>
      <c r="H114" s="3">
        <v>0</v>
      </c>
      <c r="J114" s="55"/>
      <c r="K114" s="56"/>
      <c r="M114" s="40"/>
    </row>
    <row r="115" spans="1:13" ht="14.25">
      <c r="A115" s="12">
        <v>32</v>
      </c>
      <c r="B115" s="40" t="s">
        <v>90</v>
      </c>
      <c r="C115" s="34">
        <v>443</v>
      </c>
      <c r="D115" s="42">
        <v>119</v>
      </c>
      <c r="E115" s="2">
        <f t="shared" si="7"/>
        <v>3.1315789473684212</v>
      </c>
      <c r="F115" s="15">
        <v>2.786</v>
      </c>
      <c r="G115" s="5">
        <f>+F115*D115</f>
        <v>331.534</v>
      </c>
      <c r="H115" s="3">
        <v>38</v>
      </c>
      <c r="J115" s="55"/>
      <c r="K115" s="56"/>
      <c r="M115" s="40"/>
    </row>
    <row r="116" spans="1:13" ht="14.25">
      <c r="A116" s="12">
        <v>58</v>
      </c>
      <c r="B116" s="40" t="s">
        <v>118</v>
      </c>
      <c r="C116" s="34">
        <v>162</v>
      </c>
      <c r="D116" s="42">
        <v>19</v>
      </c>
      <c r="E116" s="2">
        <f t="shared" si="7"/>
        <v>0.18446601941747573</v>
      </c>
      <c r="F116" s="15">
        <v>5.601</v>
      </c>
      <c r="G116" s="5">
        <f>+F116*D116</f>
        <v>106.419</v>
      </c>
      <c r="H116" s="3">
        <v>10</v>
      </c>
      <c r="J116" s="55"/>
      <c r="K116" s="56"/>
      <c r="M116" s="40"/>
    </row>
    <row r="117" spans="1:13" ht="14.25">
      <c r="A117" s="12">
        <v>39</v>
      </c>
      <c r="B117" s="40" t="s">
        <v>91</v>
      </c>
      <c r="C117" s="34">
        <v>75</v>
      </c>
      <c r="D117" s="42">
        <v>24</v>
      </c>
      <c r="E117" s="2">
        <f t="shared" si="7"/>
        <v>1.1428571428571428</v>
      </c>
      <c r="F117" s="15">
        <v>11.413</v>
      </c>
      <c r="G117" s="5">
        <f>+F117*D117</f>
        <v>273.91200000000003</v>
      </c>
      <c r="H117" s="3">
        <v>24</v>
      </c>
      <c r="J117" s="55"/>
      <c r="K117" s="56"/>
      <c r="M117" s="40"/>
    </row>
    <row r="118" spans="3:11" ht="14.25">
      <c r="C118" s="61"/>
      <c r="J118" s="55"/>
      <c r="K118" s="56"/>
    </row>
    <row r="119" spans="3:11" ht="14.25">
      <c r="C119" s="61"/>
      <c r="J119" s="55"/>
      <c r="K119" s="56"/>
    </row>
    <row r="120" spans="10:11" ht="12.75">
      <c r="J120" s="55"/>
      <c r="K120" s="56"/>
    </row>
    <row r="121" spans="10:11" ht="12.75">
      <c r="J121" s="55"/>
      <c r="K121" s="56"/>
    </row>
    <row r="122" spans="10:11" ht="12.75">
      <c r="J122" s="55"/>
      <c r="K122" s="56"/>
    </row>
    <row r="123" spans="10:11" ht="12.75">
      <c r="J123" s="55"/>
      <c r="K123" s="56"/>
    </row>
    <row r="124" spans="1:11" ht="14.25">
      <c r="A124" s="8" t="s">
        <v>10</v>
      </c>
      <c r="C124" s="63">
        <v>30</v>
      </c>
      <c r="D124" s="19" t="s">
        <v>3</v>
      </c>
      <c r="E124" t="s">
        <v>4</v>
      </c>
      <c r="F124" s="5" t="s">
        <v>12</v>
      </c>
      <c r="G124" s="8" t="s">
        <v>9</v>
      </c>
      <c r="H124" s="7" t="s">
        <v>11</v>
      </c>
      <c r="J124" s="55" t="s">
        <v>323</v>
      </c>
      <c r="K124" s="56"/>
    </row>
    <row r="125" spans="3:11" ht="14.25">
      <c r="C125" s="63">
        <v>228</v>
      </c>
      <c r="G125" s="8" t="s">
        <v>8</v>
      </c>
      <c r="J125" s="55" t="s">
        <v>134</v>
      </c>
      <c r="K125" s="56" t="s">
        <v>8</v>
      </c>
    </row>
    <row r="126" spans="1:11" ht="14.25">
      <c r="A126" s="12">
        <v>1</v>
      </c>
      <c r="B126" s="40" t="s">
        <v>56</v>
      </c>
      <c r="C126" s="63">
        <v>827</v>
      </c>
      <c r="D126" s="42">
        <v>19</v>
      </c>
      <c r="E126" s="2">
        <f>+D126/C124</f>
        <v>0.6333333333333333</v>
      </c>
      <c r="F126" s="15">
        <v>29.467</v>
      </c>
      <c r="G126" s="5">
        <f aca="true" t="shared" si="8" ref="G126:G157">+F126*D126</f>
        <v>559.8729999999999</v>
      </c>
      <c r="H126" s="3">
        <v>100</v>
      </c>
      <c r="J126" s="55" t="s">
        <v>94</v>
      </c>
      <c r="K126" s="56">
        <v>20</v>
      </c>
    </row>
    <row r="127" spans="1:11" ht="14.25">
      <c r="A127" s="12">
        <v>2</v>
      </c>
      <c r="B127" s="40" t="s">
        <v>5</v>
      </c>
      <c r="C127" s="63">
        <v>52</v>
      </c>
      <c r="D127" s="42">
        <v>93</v>
      </c>
      <c r="E127" s="2">
        <f>+D127/C125</f>
        <v>0.40789473684210525</v>
      </c>
      <c r="F127" s="15">
        <v>4.558</v>
      </c>
      <c r="G127" s="5">
        <f t="shared" si="8"/>
        <v>423.894</v>
      </c>
      <c r="H127" s="3">
        <v>98</v>
      </c>
      <c r="J127" s="55" t="s">
        <v>254</v>
      </c>
      <c r="K127" s="56">
        <v>2</v>
      </c>
    </row>
    <row r="128" spans="1:11" ht="14.25">
      <c r="A128" s="12">
        <v>3</v>
      </c>
      <c r="B128" s="40" t="s">
        <v>103</v>
      </c>
      <c r="C128" s="63">
        <v>379</v>
      </c>
      <c r="D128" s="42">
        <v>170</v>
      </c>
      <c r="E128" s="2">
        <f>+D128/C126</f>
        <v>0.20556227327690446</v>
      </c>
      <c r="F128" s="15">
        <v>1.964</v>
      </c>
      <c r="G128" s="5">
        <f t="shared" si="8"/>
        <v>333.88</v>
      </c>
      <c r="H128" s="3">
        <v>88</v>
      </c>
      <c r="J128" s="55" t="s">
        <v>314</v>
      </c>
      <c r="K128" s="56">
        <v>1</v>
      </c>
    </row>
    <row r="129" spans="1:11" ht="14.25">
      <c r="A129" s="12">
        <v>4</v>
      </c>
      <c r="B129" s="40" t="s">
        <v>168</v>
      </c>
      <c r="C129" s="63">
        <v>55</v>
      </c>
      <c r="D129" s="43">
        <v>19</v>
      </c>
      <c r="E129" s="2">
        <f>+D129/C126</f>
        <v>0.022974607013301087</v>
      </c>
      <c r="F129" s="15">
        <v>16.613</v>
      </c>
      <c r="G129" s="5">
        <f t="shared" si="8"/>
        <v>315.647</v>
      </c>
      <c r="H129" s="3">
        <v>96</v>
      </c>
      <c r="J129" s="55" t="s">
        <v>5</v>
      </c>
      <c r="K129" s="56">
        <v>93</v>
      </c>
    </row>
    <row r="130" spans="1:11" ht="14.25">
      <c r="A130" s="12">
        <v>5</v>
      </c>
      <c r="B130" s="40" t="s">
        <v>76</v>
      </c>
      <c r="C130" s="63">
        <v>359</v>
      </c>
      <c r="D130" s="42">
        <v>89</v>
      </c>
      <c r="E130" s="2">
        <f>+D130/C127</f>
        <v>1.7115384615384615</v>
      </c>
      <c r="F130" s="15">
        <v>3.121</v>
      </c>
      <c r="G130" s="5">
        <f t="shared" si="8"/>
        <v>277.769</v>
      </c>
      <c r="H130" s="3">
        <v>72</v>
      </c>
      <c r="J130" s="55" t="s">
        <v>324</v>
      </c>
      <c r="K130" s="56">
        <v>1</v>
      </c>
    </row>
    <row r="131" spans="1:11" ht="14.25">
      <c r="A131" s="12">
        <v>6</v>
      </c>
      <c r="B131" s="40" t="s">
        <v>145</v>
      </c>
      <c r="C131" s="63">
        <v>274</v>
      </c>
      <c r="D131" s="42">
        <v>18</v>
      </c>
      <c r="E131" s="2">
        <f>+D131/C128</f>
        <v>0.047493403693931395</v>
      </c>
      <c r="F131" s="15">
        <v>15.195</v>
      </c>
      <c r="G131" s="5">
        <f t="shared" si="8"/>
        <v>273.51</v>
      </c>
      <c r="H131" s="3">
        <v>90</v>
      </c>
      <c r="J131" s="57" t="s">
        <v>111</v>
      </c>
      <c r="K131" s="58">
        <v>12</v>
      </c>
    </row>
    <row r="132" spans="1:11" ht="14.25">
      <c r="A132" s="12">
        <v>7</v>
      </c>
      <c r="B132" s="40" t="s">
        <v>106</v>
      </c>
      <c r="C132" s="63">
        <v>131</v>
      </c>
      <c r="D132" s="42">
        <v>76</v>
      </c>
      <c r="E132" s="2">
        <f>+D132/C129</f>
        <v>1.3818181818181818</v>
      </c>
      <c r="F132" s="15">
        <v>3.242</v>
      </c>
      <c r="G132" s="5">
        <f t="shared" si="8"/>
        <v>246.392</v>
      </c>
      <c r="H132" s="3">
        <v>84</v>
      </c>
      <c r="J132" t="s">
        <v>203</v>
      </c>
      <c r="K132">
        <v>3</v>
      </c>
    </row>
    <row r="133" spans="1:11" ht="14.25">
      <c r="A133" s="12">
        <v>8</v>
      </c>
      <c r="B133" s="40" t="s">
        <v>25</v>
      </c>
      <c r="C133" s="63">
        <v>98</v>
      </c>
      <c r="D133" s="42">
        <v>58</v>
      </c>
      <c r="E133" s="2">
        <f>+D133/C130</f>
        <v>0.1615598885793872</v>
      </c>
      <c r="F133" s="15">
        <v>3.902</v>
      </c>
      <c r="G133" s="5">
        <f t="shared" si="8"/>
        <v>226.316</v>
      </c>
      <c r="H133" s="3">
        <v>80</v>
      </c>
      <c r="J133" t="s">
        <v>133</v>
      </c>
      <c r="K133">
        <v>1</v>
      </c>
    </row>
    <row r="134" spans="1:11" ht="14.25">
      <c r="A134" s="12">
        <v>9</v>
      </c>
      <c r="B134" s="40" t="s">
        <v>159</v>
      </c>
      <c r="C134" s="63">
        <v>99</v>
      </c>
      <c r="D134" s="42">
        <v>32</v>
      </c>
      <c r="E134" s="2">
        <f>+D134/C132</f>
        <v>0.24427480916030533</v>
      </c>
      <c r="F134" s="15">
        <v>7.013</v>
      </c>
      <c r="G134" s="5">
        <f t="shared" si="8"/>
        <v>224.416</v>
      </c>
      <c r="H134" s="3">
        <v>68</v>
      </c>
      <c r="J134" t="s">
        <v>28</v>
      </c>
      <c r="K134">
        <v>8</v>
      </c>
    </row>
    <row r="135" spans="1:11" ht="14.25">
      <c r="A135" s="12">
        <v>10</v>
      </c>
      <c r="B135" s="40" t="s">
        <v>132</v>
      </c>
      <c r="C135" s="63">
        <v>450</v>
      </c>
      <c r="D135" s="42">
        <v>23</v>
      </c>
      <c r="E135" s="2">
        <f>+D135/C132</f>
        <v>0.17557251908396945</v>
      </c>
      <c r="F135" s="15">
        <v>9.224</v>
      </c>
      <c r="G135" s="5">
        <f t="shared" si="8"/>
        <v>212.15200000000002</v>
      </c>
      <c r="H135" s="3">
        <v>48</v>
      </c>
      <c r="J135" t="s">
        <v>270</v>
      </c>
      <c r="K135">
        <v>2</v>
      </c>
    </row>
    <row r="136" spans="1:11" ht="14.25">
      <c r="A136" s="12">
        <v>11</v>
      </c>
      <c r="B136" s="40" t="s">
        <v>64</v>
      </c>
      <c r="C136" s="63">
        <v>30</v>
      </c>
      <c r="D136" s="42">
        <v>21</v>
      </c>
      <c r="E136" s="2">
        <f>+D136/C134</f>
        <v>0.21212121212121213</v>
      </c>
      <c r="F136" s="15">
        <v>9.224</v>
      </c>
      <c r="G136" s="5">
        <f t="shared" si="8"/>
        <v>193.704</v>
      </c>
      <c r="H136" s="3">
        <v>70</v>
      </c>
      <c r="J136" t="s">
        <v>29</v>
      </c>
      <c r="K136">
        <v>20</v>
      </c>
    </row>
    <row r="137" spans="1:11" ht="14.25">
      <c r="A137" s="12">
        <v>12</v>
      </c>
      <c r="B137" s="40" t="s">
        <v>53</v>
      </c>
      <c r="C137" s="63">
        <v>90</v>
      </c>
      <c r="D137" s="42">
        <v>65</v>
      </c>
      <c r="E137" s="2">
        <f>+D137/C135</f>
        <v>0.14444444444444443</v>
      </c>
      <c r="F137" s="15">
        <v>2.746</v>
      </c>
      <c r="G137" s="5">
        <f t="shared" si="8"/>
        <v>178.49</v>
      </c>
      <c r="H137" s="3">
        <v>82</v>
      </c>
      <c r="J137" t="s">
        <v>160</v>
      </c>
      <c r="K137">
        <v>13</v>
      </c>
    </row>
    <row r="138" spans="1:11" ht="14.25">
      <c r="A138" s="12">
        <v>13</v>
      </c>
      <c r="B138" s="40" t="s">
        <v>58</v>
      </c>
      <c r="C138" s="63">
        <v>157</v>
      </c>
      <c r="D138" s="42">
        <v>5</v>
      </c>
      <c r="E138" s="2">
        <f>+D138/C136</f>
        <v>0.16666666666666666</v>
      </c>
      <c r="F138" s="15">
        <v>29.467</v>
      </c>
      <c r="G138" s="5">
        <f t="shared" si="8"/>
        <v>147.33499999999998</v>
      </c>
      <c r="H138" s="3">
        <v>34</v>
      </c>
      <c r="J138" t="s">
        <v>138</v>
      </c>
      <c r="K138">
        <v>22</v>
      </c>
    </row>
    <row r="139" spans="1:11" ht="14.25">
      <c r="A139" s="12">
        <v>14</v>
      </c>
      <c r="B139" s="40" t="s">
        <v>170</v>
      </c>
      <c r="C139" s="62">
        <v>201</v>
      </c>
      <c r="D139" s="42">
        <v>15</v>
      </c>
      <c r="E139" s="2">
        <f>+D139/C136</f>
        <v>0.5</v>
      </c>
      <c r="F139" s="15">
        <v>9.68</v>
      </c>
      <c r="G139" s="5">
        <f t="shared" si="8"/>
        <v>145.2</v>
      </c>
      <c r="H139" s="3">
        <v>10</v>
      </c>
      <c r="J139" t="s">
        <v>108</v>
      </c>
      <c r="K139">
        <v>34</v>
      </c>
    </row>
    <row r="140" spans="1:11" ht="14.25">
      <c r="A140" s="12">
        <v>15</v>
      </c>
      <c r="B140" s="40" t="s">
        <v>158</v>
      </c>
      <c r="C140" s="63">
        <v>248</v>
      </c>
      <c r="D140" s="42">
        <v>24</v>
      </c>
      <c r="E140" s="2">
        <f>+D140/C138</f>
        <v>0.15286624203821655</v>
      </c>
      <c r="F140" s="15">
        <v>6.045</v>
      </c>
      <c r="G140" s="5">
        <f t="shared" si="8"/>
        <v>145.07999999999998</v>
      </c>
      <c r="H140" s="3">
        <v>50</v>
      </c>
      <c r="J140" t="s">
        <v>147</v>
      </c>
      <c r="K140">
        <v>28</v>
      </c>
    </row>
    <row r="141" spans="1:11" ht="14.25">
      <c r="A141" s="12">
        <v>16</v>
      </c>
      <c r="B141" s="40" t="s">
        <v>7</v>
      </c>
      <c r="C141" s="63">
        <v>299</v>
      </c>
      <c r="D141" s="42">
        <v>26</v>
      </c>
      <c r="E141" s="2">
        <f>+D141/C138</f>
        <v>0.16560509554140126</v>
      </c>
      <c r="F141" s="15">
        <v>4.913</v>
      </c>
      <c r="G141" s="5">
        <f t="shared" si="8"/>
        <v>127.738</v>
      </c>
      <c r="H141" s="3">
        <v>10</v>
      </c>
      <c r="J141" t="s">
        <v>101</v>
      </c>
      <c r="K141">
        <v>6</v>
      </c>
    </row>
    <row r="142" spans="1:11" ht="14.25">
      <c r="A142" s="12">
        <v>17</v>
      </c>
      <c r="B142" s="40" t="s">
        <v>143</v>
      </c>
      <c r="C142" s="63">
        <v>268</v>
      </c>
      <c r="D142" s="42">
        <v>28</v>
      </c>
      <c r="E142" s="2">
        <f>+D142/C140</f>
        <v>0.11290322580645161</v>
      </c>
      <c r="F142" s="15">
        <v>4.263</v>
      </c>
      <c r="G142" s="5">
        <f t="shared" si="8"/>
        <v>119.364</v>
      </c>
      <c r="H142" s="3">
        <v>28</v>
      </c>
      <c r="J142" t="s">
        <v>211</v>
      </c>
      <c r="K142">
        <v>1</v>
      </c>
    </row>
    <row r="143" spans="1:11" ht="14.25">
      <c r="A143" s="12">
        <v>18</v>
      </c>
      <c r="B143" s="40" t="s">
        <v>151</v>
      </c>
      <c r="C143" s="63">
        <v>212</v>
      </c>
      <c r="D143" s="42">
        <v>31</v>
      </c>
      <c r="E143" s="2">
        <f>+D143/C140</f>
        <v>0.125</v>
      </c>
      <c r="F143" s="15">
        <v>3.703</v>
      </c>
      <c r="G143" s="5">
        <f t="shared" si="8"/>
        <v>114.79299999999999</v>
      </c>
      <c r="H143" s="3">
        <v>10</v>
      </c>
      <c r="J143" t="s">
        <v>325</v>
      </c>
      <c r="K143">
        <v>1</v>
      </c>
    </row>
    <row r="144" spans="1:11" ht="14.25">
      <c r="A144" s="12">
        <v>19</v>
      </c>
      <c r="B144" s="40" t="s">
        <v>79</v>
      </c>
      <c r="C144" s="63">
        <v>632</v>
      </c>
      <c r="D144" s="42">
        <v>28</v>
      </c>
      <c r="E144" s="2">
        <f>+D144/C141</f>
        <v>0.09364548494983277</v>
      </c>
      <c r="F144" s="15">
        <v>4.013</v>
      </c>
      <c r="G144" s="5">
        <f t="shared" si="8"/>
        <v>112.364</v>
      </c>
      <c r="H144" s="3">
        <v>74</v>
      </c>
      <c r="J144" t="s">
        <v>326</v>
      </c>
      <c r="K144">
        <v>1</v>
      </c>
    </row>
    <row r="145" spans="1:11" ht="14.25">
      <c r="A145" s="12">
        <v>20</v>
      </c>
      <c r="B145" s="40" t="s">
        <v>129</v>
      </c>
      <c r="C145" s="63">
        <v>443</v>
      </c>
      <c r="D145" s="42">
        <v>22</v>
      </c>
      <c r="E145" s="2">
        <f>+D145/C143</f>
        <v>0.10377358490566038</v>
      </c>
      <c r="F145" s="15">
        <v>4.727</v>
      </c>
      <c r="G145" s="5">
        <f t="shared" si="8"/>
        <v>103.994</v>
      </c>
      <c r="H145" s="3">
        <v>76</v>
      </c>
      <c r="J145" t="s">
        <v>327</v>
      </c>
      <c r="K145">
        <v>1</v>
      </c>
    </row>
    <row r="146" spans="1:11" ht="14.25">
      <c r="A146" s="12">
        <v>21</v>
      </c>
      <c r="B146" s="40" t="s">
        <v>78</v>
      </c>
      <c r="C146" s="63">
        <v>987</v>
      </c>
      <c r="D146" s="42">
        <v>46</v>
      </c>
      <c r="E146" s="2">
        <f>+D146/C143</f>
        <v>0.2169811320754717</v>
      </c>
      <c r="F146" s="15">
        <v>2.251</v>
      </c>
      <c r="G146" s="5">
        <f t="shared" si="8"/>
        <v>103.54599999999999</v>
      </c>
      <c r="H146" s="3">
        <v>78</v>
      </c>
      <c r="J146" t="s">
        <v>139</v>
      </c>
      <c r="K146">
        <v>10</v>
      </c>
    </row>
    <row r="147" spans="1:11" ht="14.25">
      <c r="A147" s="12">
        <v>22</v>
      </c>
      <c r="B147" s="40" t="s">
        <v>51</v>
      </c>
      <c r="C147" s="63">
        <v>30</v>
      </c>
      <c r="D147" s="42">
        <v>34</v>
      </c>
      <c r="E147" s="2">
        <f>+D147/C145</f>
        <v>0.07674943566591422</v>
      </c>
      <c r="F147" s="15">
        <v>2.786</v>
      </c>
      <c r="G147" s="5">
        <f t="shared" si="8"/>
        <v>94.724</v>
      </c>
      <c r="H147" s="3">
        <v>10</v>
      </c>
      <c r="J147" t="s">
        <v>214</v>
      </c>
      <c r="K147">
        <v>3</v>
      </c>
    </row>
    <row r="148" spans="1:11" ht="14.25">
      <c r="A148" s="12">
        <v>23</v>
      </c>
      <c r="B148" s="40" t="s">
        <v>141</v>
      </c>
      <c r="C148" s="63">
        <v>32</v>
      </c>
      <c r="D148" s="42">
        <v>50</v>
      </c>
      <c r="E148" s="2">
        <f>+D148/C146</f>
        <v>0.05065856129685917</v>
      </c>
      <c r="F148" s="28">
        <v>1.79475</v>
      </c>
      <c r="G148" s="5">
        <f t="shared" si="8"/>
        <v>89.7375</v>
      </c>
      <c r="H148" s="3">
        <v>10</v>
      </c>
      <c r="J148" t="s">
        <v>30</v>
      </c>
      <c r="K148">
        <v>65</v>
      </c>
    </row>
    <row r="149" spans="1:11" ht="14.25">
      <c r="A149" s="12">
        <v>24</v>
      </c>
      <c r="B149" s="40" t="s">
        <v>46</v>
      </c>
      <c r="C149" s="63">
        <v>244</v>
      </c>
      <c r="D149" s="42">
        <v>3</v>
      </c>
      <c r="E149" s="2">
        <f>+D149/C147</f>
        <v>0.1</v>
      </c>
      <c r="F149" s="15">
        <v>29.467</v>
      </c>
      <c r="G149" s="5">
        <f t="shared" si="8"/>
        <v>88.401</v>
      </c>
      <c r="H149" s="3">
        <v>66</v>
      </c>
      <c r="J149" t="s">
        <v>259</v>
      </c>
      <c r="K149">
        <v>2</v>
      </c>
    </row>
    <row r="150" spans="1:11" ht="14.25">
      <c r="A150" s="12">
        <v>25</v>
      </c>
      <c r="B150" s="40" t="s">
        <v>71</v>
      </c>
      <c r="C150" s="63">
        <v>74</v>
      </c>
      <c r="D150" s="42">
        <v>3</v>
      </c>
      <c r="E150" s="2">
        <f>+D150/C147</f>
        <v>0.1</v>
      </c>
      <c r="F150" s="15">
        <v>29.467</v>
      </c>
      <c r="G150" s="5">
        <f t="shared" si="8"/>
        <v>88.401</v>
      </c>
      <c r="H150" s="3">
        <v>10</v>
      </c>
      <c r="J150" t="s">
        <v>148</v>
      </c>
      <c r="K150">
        <v>19</v>
      </c>
    </row>
    <row r="151" spans="1:11" ht="14.25">
      <c r="A151" s="12">
        <v>26</v>
      </c>
      <c r="B151" s="40" t="s">
        <v>73</v>
      </c>
      <c r="C151" s="62">
        <v>308</v>
      </c>
      <c r="D151" s="42">
        <v>18</v>
      </c>
      <c r="E151" s="2">
        <f>+D151/C148</f>
        <v>0.5625</v>
      </c>
      <c r="F151" s="15">
        <v>4.263</v>
      </c>
      <c r="G151" s="5">
        <f t="shared" si="8"/>
        <v>76.734</v>
      </c>
      <c r="H151" s="3">
        <v>42</v>
      </c>
      <c r="J151" t="s">
        <v>260</v>
      </c>
      <c r="K151">
        <v>3</v>
      </c>
    </row>
    <row r="152" spans="1:11" ht="14.25">
      <c r="A152" s="12">
        <v>27</v>
      </c>
      <c r="B152" s="40" t="s">
        <v>80</v>
      </c>
      <c r="C152" s="62">
        <v>51</v>
      </c>
      <c r="D152" s="42">
        <v>6</v>
      </c>
      <c r="E152" s="2">
        <f>+D152/C149</f>
        <v>0.02459016393442623</v>
      </c>
      <c r="F152" s="15">
        <v>12.156</v>
      </c>
      <c r="G152" s="5">
        <f t="shared" si="8"/>
        <v>72.936</v>
      </c>
      <c r="H152" s="3">
        <v>18</v>
      </c>
      <c r="J152" t="s">
        <v>216</v>
      </c>
      <c r="K152">
        <v>5</v>
      </c>
    </row>
    <row r="153" spans="1:11" ht="14.25">
      <c r="A153" s="12">
        <v>28</v>
      </c>
      <c r="B153" s="40" t="s">
        <v>50</v>
      </c>
      <c r="C153" s="63">
        <v>676</v>
      </c>
      <c r="D153" s="42">
        <v>20</v>
      </c>
      <c r="E153" s="2">
        <f>+D153/C151</f>
        <v>0.06493506493506493</v>
      </c>
      <c r="F153" s="15">
        <v>3.613</v>
      </c>
      <c r="G153" s="5">
        <f t="shared" si="8"/>
        <v>72.26</v>
      </c>
      <c r="H153" s="3">
        <v>86</v>
      </c>
      <c r="J153" t="s">
        <v>217</v>
      </c>
      <c r="K153">
        <v>1</v>
      </c>
    </row>
    <row r="154" spans="1:11" ht="14.25">
      <c r="A154" s="12">
        <v>29</v>
      </c>
      <c r="B154" s="40" t="s">
        <v>122</v>
      </c>
      <c r="C154" s="62">
        <v>55</v>
      </c>
      <c r="D154" s="42">
        <v>4</v>
      </c>
      <c r="E154" s="2">
        <f>+D154/C151</f>
        <v>0.012987012987012988</v>
      </c>
      <c r="F154" s="15">
        <v>16.613</v>
      </c>
      <c r="G154" s="5">
        <f t="shared" si="8"/>
        <v>66.452</v>
      </c>
      <c r="H154" s="3">
        <v>10</v>
      </c>
      <c r="J154" t="s">
        <v>167</v>
      </c>
      <c r="K154">
        <v>24</v>
      </c>
    </row>
    <row r="155" spans="1:11" ht="14.25">
      <c r="A155" s="12">
        <v>30</v>
      </c>
      <c r="B155" s="40" t="s">
        <v>84</v>
      </c>
      <c r="C155" s="63">
        <v>400</v>
      </c>
      <c r="D155" s="42">
        <v>28</v>
      </c>
      <c r="E155" s="2">
        <f>+D155/C152</f>
        <v>0.5490196078431373</v>
      </c>
      <c r="F155" s="15">
        <v>2.177</v>
      </c>
      <c r="G155" s="5">
        <f t="shared" si="8"/>
        <v>60.956</v>
      </c>
      <c r="H155" s="3">
        <v>10</v>
      </c>
      <c r="J155" t="s">
        <v>218</v>
      </c>
      <c r="K155">
        <v>6</v>
      </c>
    </row>
    <row r="156" spans="1:11" ht="14.25">
      <c r="A156" s="12">
        <v>31</v>
      </c>
      <c r="B156" s="40" t="s">
        <v>248</v>
      </c>
      <c r="C156" s="62">
        <v>32</v>
      </c>
      <c r="D156" s="42">
        <v>4</v>
      </c>
      <c r="E156" s="2">
        <f>+D156/C153</f>
        <v>0.005917159763313609</v>
      </c>
      <c r="F156" s="15">
        <v>15.195</v>
      </c>
      <c r="G156" s="5">
        <f t="shared" si="8"/>
        <v>60.78</v>
      </c>
      <c r="H156" s="3">
        <v>10</v>
      </c>
      <c r="J156" t="s">
        <v>95</v>
      </c>
      <c r="K156">
        <v>3</v>
      </c>
    </row>
    <row r="157" spans="1:11" ht="14.25">
      <c r="A157" s="12">
        <v>32</v>
      </c>
      <c r="B157" s="40" t="s">
        <v>45</v>
      </c>
      <c r="C157" s="62">
        <v>30</v>
      </c>
      <c r="D157" s="42">
        <v>20</v>
      </c>
      <c r="E157" s="2">
        <f aca="true" t="shared" si="9" ref="E157:E162">+D157/C155</f>
        <v>0.05</v>
      </c>
      <c r="F157" s="15">
        <v>2.963</v>
      </c>
      <c r="G157" s="5">
        <f t="shared" si="8"/>
        <v>59.260000000000005</v>
      </c>
      <c r="H157" s="3">
        <v>10</v>
      </c>
      <c r="J157" t="s">
        <v>274</v>
      </c>
      <c r="K157">
        <v>2</v>
      </c>
    </row>
    <row r="158" spans="1:11" ht="14.25">
      <c r="A158" s="12">
        <v>33</v>
      </c>
      <c r="B158" s="40" t="s">
        <v>92</v>
      </c>
      <c r="C158" s="62">
        <v>33</v>
      </c>
      <c r="D158" s="42">
        <v>2</v>
      </c>
      <c r="E158" s="2">
        <f t="shared" si="9"/>
        <v>0.0625</v>
      </c>
      <c r="F158" s="15">
        <v>29.467</v>
      </c>
      <c r="G158" s="5">
        <f aca="true" t="shared" si="10" ref="G158:G189">+F158*D158</f>
        <v>58.934</v>
      </c>
      <c r="H158" s="3">
        <v>0</v>
      </c>
      <c r="J158" t="s">
        <v>165</v>
      </c>
      <c r="K158">
        <v>21</v>
      </c>
    </row>
    <row r="159" spans="1:11" ht="14.25">
      <c r="A159" s="12">
        <v>34</v>
      </c>
      <c r="B159" s="40" t="s">
        <v>55</v>
      </c>
      <c r="C159" s="63">
        <v>228</v>
      </c>
      <c r="D159" s="42">
        <v>2</v>
      </c>
      <c r="E159" s="2">
        <f t="shared" si="9"/>
        <v>0.06666666666666667</v>
      </c>
      <c r="F159" s="15">
        <v>29.467</v>
      </c>
      <c r="G159" s="5">
        <f t="shared" si="10"/>
        <v>58.934</v>
      </c>
      <c r="H159" s="3">
        <v>0</v>
      </c>
      <c r="J159" t="s">
        <v>275</v>
      </c>
      <c r="K159">
        <v>1</v>
      </c>
    </row>
    <row r="160" spans="1:11" ht="14.25">
      <c r="A160" s="12">
        <v>35</v>
      </c>
      <c r="B160" s="40" t="s">
        <v>63</v>
      </c>
      <c r="C160" s="63">
        <v>109</v>
      </c>
      <c r="D160" s="42">
        <v>2</v>
      </c>
      <c r="E160" s="2">
        <f t="shared" si="9"/>
        <v>0.06060606060606061</v>
      </c>
      <c r="F160" s="15">
        <v>29.467</v>
      </c>
      <c r="G160" s="5">
        <f t="shared" si="10"/>
        <v>58.934</v>
      </c>
      <c r="H160" s="3">
        <v>0</v>
      </c>
      <c r="J160" t="s">
        <v>293</v>
      </c>
      <c r="K160">
        <v>1</v>
      </c>
    </row>
    <row r="161" spans="1:11" ht="14.25">
      <c r="A161" s="12">
        <v>36</v>
      </c>
      <c r="B161" s="40" t="s">
        <v>111</v>
      </c>
      <c r="C161" s="62">
        <v>250</v>
      </c>
      <c r="D161" s="42">
        <v>12</v>
      </c>
      <c r="E161" s="2">
        <f t="shared" si="9"/>
        <v>0.05263157894736842</v>
      </c>
      <c r="F161" s="15">
        <v>4.558</v>
      </c>
      <c r="G161" s="5">
        <f t="shared" si="10"/>
        <v>54.696</v>
      </c>
      <c r="H161" s="3">
        <v>10</v>
      </c>
      <c r="J161" t="s">
        <v>31</v>
      </c>
      <c r="K161">
        <v>3</v>
      </c>
    </row>
    <row r="162" spans="1:11" ht="14.25">
      <c r="A162" s="12">
        <v>37</v>
      </c>
      <c r="B162" s="40" t="s">
        <v>68</v>
      </c>
      <c r="C162" s="63">
        <v>98</v>
      </c>
      <c r="D162" s="42">
        <v>6</v>
      </c>
      <c r="E162" s="2">
        <f t="shared" si="9"/>
        <v>0.05504587155963303</v>
      </c>
      <c r="F162" s="15">
        <v>8.442</v>
      </c>
      <c r="G162" s="5">
        <f t="shared" si="10"/>
        <v>50.652</v>
      </c>
      <c r="H162" s="3">
        <v>94</v>
      </c>
      <c r="J162" t="s">
        <v>99</v>
      </c>
      <c r="K162">
        <v>170</v>
      </c>
    </row>
    <row r="163" spans="1:11" ht="14.25">
      <c r="A163" s="12">
        <v>38</v>
      </c>
      <c r="B163" s="40" t="s">
        <v>74</v>
      </c>
      <c r="C163" s="63">
        <v>169</v>
      </c>
      <c r="D163" s="42">
        <v>12</v>
      </c>
      <c r="E163" s="2">
        <f>+D163/C160</f>
        <v>0.11009174311926606</v>
      </c>
      <c r="F163" s="15">
        <v>4.133</v>
      </c>
      <c r="G163" s="5">
        <f t="shared" si="10"/>
        <v>49.596000000000004</v>
      </c>
      <c r="H163" s="3">
        <v>10</v>
      </c>
      <c r="J163" t="s">
        <v>161</v>
      </c>
      <c r="K163">
        <v>32</v>
      </c>
    </row>
    <row r="164" spans="1:11" ht="14.25">
      <c r="A164" s="12">
        <v>39</v>
      </c>
      <c r="B164" s="40" t="s">
        <v>77</v>
      </c>
      <c r="C164" s="49">
        <v>75</v>
      </c>
      <c r="D164" s="42">
        <v>5</v>
      </c>
      <c r="E164" s="2">
        <f>+D164/C161</f>
        <v>0.02</v>
      </c>
      <c r="F164" s="15">
        <v>9.224</v>
      </c>
      <c r="G164" s="5">
        <f t="shared" si="10"/>
        <v>46.120000000000005</v>
      </c>
      <c r="H164" s="3">
        <v>54</v>
      </c>
      <c r="J164" t="s">
        <v>100</v>
      </c>
      <c r="K164">
        <v>8</v>
      </c>
    </row>
    <row r="165" spans="1:11" ht="14.25">
      <c r="A165" s="12">
        <v>40</v>
      </c>
      <c r="B165" s="40" t="s">
        <v>89</v>
      </c>
      <c r="C165" s="62">
        <v>121</v>
      </c>
      <c r="D165" s="42">
        <v>8</v>
      </c>
      <c r="E165" s="2">
        <f>+D165/C162</f>
        <v>0.08163265306122448</v>
      </c>
      <c r="F165" s="15">
        <v>5.74</v>
      </c>
      <c r="G165" s="5">
        <f t="shared" si="10"/>
        <v>45.92</v>
      </c>
      <c r="H165" s="3">
        <v>38</v>
      </c>
      <c r="J165" t="s">
        <v>276</v>
      </c>
      <c r="K165">
        <v>1</v>
      </c>
    </row>
    <row r="166" spans="1:11" ht="14.25">
      <c r="A166" s="12">
        <v>41</v>
      </c>
      <c r="B166" s="40" t="s">
        <v>91</v>
      </c>
      <c r="C166" s="63">
        <v>176</v>
      </c>
      <c r="D166" s="42">
        <v>4</v>
      </c>
      <c r="E166" s="2">
        <f>+D166/C163</f>
        <v>0.023668639053254437</v>
      </c>
      <c r="F166" s="15">
        <v>11.413</v>
      </c>
      <c r="G166" s="5">
        <f t="shared" si="10"/>
        <v>45.652</v>
      </c>
      <c r="H166" s="3">
        <v>10</v>
      </c>
      <c r="J166" t="s">
        <v>140</v>
      </c>
      <c r="K166">
        <v>50</v>
      </c>
    </row>
    <row r="167" spans="1:11" ht="14.25">
      <c r="A167" s="12">
        <v>42</v>
      </c>
      <c r="B167" s="40" t="s">
        <v>61</v>
      </c>
      <c r="C167" s="63">
        <v>420</v>
      </c>
      <c r="D167" s="42">
        <v>6</v>
      </c>
      <c r="E167" s="2">
        <f>+D167/C165</f>
        <v>0.049586776859504134</v>
      </c>
      <c r="F167" s="15">
        <v>7.513</v>
      </c>
      <c r="G167" s="5">
        <f t="shared" si="10"/>
        <v>45.078</v>
      </c>
      <c r="H167" s="3">
        <v>0</v>
      </c>
      <c r="J167" t="s">
        <v>171</v>
      </c>
      <c r="K167">
        <v>15</v>
      </c>
    </row>
    <row r="168" spans="1:11" ht="14.25">
      <c r="A168" s="12">
        <v>43</v>
      </c>
      <c r="B168" s="40" t="s">
        <v>67</v>
      </c>
      <c r="C168" s="63">
        <v>362</v>
      </c>
      <c r="D168" s="42">
        <v>8</v>
      </c>
      <c r="E168" s="2">
        <f>+D168/C166</f>
        <v>0.045454545454545456</v>
      </c>
      <c r="F168" s="15">
        <v>5.47</v>
      </c>
      <c r="G168" s="5">
        <f t="shared" si="10"/>
        <v>43.76</v>
      </c>
      <c r="H168" s="3">
        <v>62</v>
      </c>
      <c r="J168" t="s">
        <v>221</v>
      </c>
      <c r="K168">
        <v>1</v>
      </c>
    </row>
    <row r="169" spans="1:11" ht="14.25">
      <c r="A169" s="12">
        <v>44</v>
      </c>
      <c r="B169" s="40" t="s">
        <v>90</v>
      </c>
      <c r="C169" s="63">
        <v>73</v>
      </c>
      <c r="D169" s="42">
        <v>15</v>
      </c>
      <c r="E169" s="2">
        <f>+D169/C166</f>
        <v>0.08522727272727272</v>
      </c>
      <c r="F169" s="15">
        <v>2.87</v>
      </c>
      <c r="G169" s="5">
        <f t="shared" si="10"/>
        <v>43.050000000000004</v>
      </c>
      <c r="H169" s="3">
        <v>10</v>
      </c>
      <c r="J169" t="s">
        <v>328</v>
      </c>
      <c r="K169">
        <v>1</v>
      </c>
    </row>
    <row r="170" spans="1:11" ht="14.25">
      <c r="A170" s="12">
        <v>45</v>
      </c>
      <c r="B170" s="40" t="s">
        <v>26</v>
      </c>
      <c r="C170" s="62">
        <v>508</v>
      </c>
      <c r="D170" s="42">
        <v>13</v>
      </c>
      <c r="E170" s="2">
        <f>+D170/C167</f>
        <v>0.030952380952380953</v>
      </c>
      <c r="F170" s="15">
        <v>3.18</v>
      </c>
      <c r="G170" s="5">
        <f t="shared" si="10"/>
        <v>41.34</v>
      </c>
      <c r="H170" s="3">
        <v>46</v>
      </c>
      <c r="J170" t="s">
        <v>178</v>
      </c>
      <c r="K170">
        <v>1</v>
      </c>
    </row>
    <row r="171" spans="1:11" ht="14.25">
      <c r="A171" s="12">
        <v>46</v>
      </c>
      <c r="B171" s="40" t="s">
        <v>102</v>
      </c>
      <c r="C171" s="62">
        <v>20</v>
      </c>
      <c r="D171" s="42">
        <v>3</v>
      </c>
      <c r="E171" s="2">
        <f>+D171/C169</f>
        <v>0.0410958904109589</v>
      </c>
      <c r="F171" s="15">
        <v>12.156</v>
      </c>
      <c r="G171" s="5">
        <f t="shared" si="10"/>
        <v>36.468</v>
      </c>
      <c r="H171" s="3">
        <v>20</v>
      </c>
      <c r="J171" t="s">
        <v>32</v>
      </c>
      <c r="K171">
        <v>3</v>
      </c>
    </row>
    <row r="172" spans="1:11" ht="14.25">
      <c r="A172" s="12">
        <v>47</v>
      </c>
      <c r="B172" s="40" t="s">
        <v>155</v>
      </c>
      <c r="C172" s="62">
        <v>21</v>
      </c>
      <c r="D172" s="42">
        <v>13</v>
      </c>
      <c r="E172" s="2">
        <f>+D172/C170</f>
        <v>0.025590551181102362</v>
      </c>
      <c r="F172" s="15">
        <v>2.573</v>
      </c>
      <c r="G172" s="5">
        <f t="shared" si="10"/>
        <v>33.449</v>
      </c>
      <c r="H172" s="3">
        <v>30</v>
      </c>
      <c r="J172" t="s">
        <v>136</v>
      </c>
      <c r="K172">
        <v>3</v>
      </c>
    </row>
    <row r="173" spans="1:11" ht="14.25">
      <c r="A173" s="12">
        <v>48</v>
      </c>
      <c r="B173" s="40" t="s">
        <v>128</v>
      </c>
      <c r="C173" s="62">
        <v>30</v>
      </c>
      <c r="D173" s="42">
        <v>1</v>
      </c>
      <c r="E173" s="2">
        <f>+D173/C171</f>
        <v>0.05</v>
      </c>
      <c r="F173" s="27">
        <v>30</v>
      </c>
      <c r="G173" s="5">
        <f t="shared" si="10"/>
        <v>30</v>
      </c>
      <c r="H173" s="3">
        <v>10</v>
      </c>
      <c r="J173" t="s">
        <v>179</v>
      </c>
      <c r="K173">
        <v>1</v>
      </c>
    </row>
    <row r="174" spans="1:11" ht="14.25">
      <c r="A174" s="12">
        <v>49</v>
      </c>
      <c r="B174" s="40" t="s">
        <v>6</v>
      </c>
      <c r="C174" s="63">
        <v>361</v>
      </c>
      <c r="D174" s="42">
        <v>1</v>
      </c>
      <c r="E174" s="2">
        <f>+D174/C171</f>
        <v>0.05</v>
      </c>
      <c r="F174" s="27">
        <v>30</v>
      </c>
      <c r="G174" s="5">
        <f t="shared" si="10"/>
        <v>30</v>
      </c>
      <c r="H174" s="3">
        <v>10</v>
      </c>
      <c r="J174" t="s">
        <v>185</v>
      </c>
      <c r="K174">
        <v>6</v>
      </c>
    </row>
    <row r="175" spans="1:11" ht="14.25">
      <c r="A175" s="12">
        <v>50</v>
      </c>
      <c r="B175" s="40" t="s">
        <v>123</v>
      </c>
      <c r="C175" s="62">
        <v>100</v>
      </c>
      <c r="D175" s="42">
        <v>1</v>
      </c>
      <c r="E175" s="2">
        <f>+D175/C173</f>
        <v>0.03333333333333333</v>
      </c>
      <c r="F175" s="15">
        <v>29.467</v>
      </c>
      <c r="G175" s="5">
        <f t="shared" si="10"/>
        <v>29.467</v>
      </c>
      <c r="H175" s="3">
        <v>10</v>
      </c>
      <c r="J175" t="s">
        <v>164</v>
      </c>
      <c r="K175">
        <v>19</v>
      </c>
    </row>
    <row r="176" spans="1:11" ht="14.25">
      <c r="A176" s="12">
        <v>51</v>
      </c>
      <c r="B176" s="40" t="s">
        <v>52</v>
      </c>
      <c r="C176" s="63">
        <v>71</v>
      </c>
      <c r="D176" s="42">
        <v>9</v>
      </c>
      <c r="E176" s="2">
        <f>+D176/C174</f>
        <v>0.024930747922437674</v>
      </c>
      <c r="F176" s="15">
        <v>3.18</v>
      </c>
      <c r="G176" s="5">
        <f t="shared" si="10"/>
        <v>28.62</v>
      </c>
      <c r="H176" s="3">
        <v>52</v>
      </c>
      <c r="J176" t="s">
        <v>150</v>
      </c>
      <c r="K176">
        <v>31</v>
      </c>
    </row>
    <row r="177" spans="1:11" ht="14.25">
      <c r="A177" s="12">
        <v>52</v>
      </c>
      <c r="B177" s="40" t="s">
        <v>70</v>
      </c>
      <c r="C177" s="63">
        <v>113</v>
      </c>
      <c r="D177" s="42">
        <v>3</v>
      </c>
      <c r="E177" s="2">
        <f>+D177/C174</f>
        <v>0.008310249307479225</v>
      </c>
      <c r="F177" s="15">
        <v>8.813</v>
      </c>
      <c r="G177" s="5">
        <f t="shared" si="10"/>
        <v>26.439</v>
      </c>
      <c r="H177" s="3">
        <v>10</v>
      </c>
      <c r="J177" t="s">
        <v>329</v>
      </c>
      <c r="K177">
        <v>2</v>
      </c>
    </row>
    <row r="178" spans="1:11" ht="14.25">
      <c r="A178" s="12">
        <v>53</v>
      </c>
      <c r="B178" s="40" t="s">
        <v>176</v>
      </c>
      <c r="C178" s="63">
        <v>264</v>
      </c>
      <c r="D178" s="42">
        <v>2</v>
      </c>
      <c r="E178" s="2">
        <f>+D178/C176</f>
        <v>0.028169014084507043</v>
      </c>
      <c r="F178" s="15">
        <v>12.156</v>
      </c>
      <c r="G178" s="5">
        <f t="shared" si="10"/>
        <v>24.312</v>
      </c>
      <c r="H178" s="3">
        <v>10</v>
      </c>
      <c r="J178" t="s">
        <v>96</v>
      </c>
      <c r="K178">
        <v>18</v>
      </c>
    </row>
    <row r="179" spans="1:11" ht="14.25">
      <c r="A179" s="12">
        <v>54</v>
      </c>
      <c r="B179" s="40" t="s">
        <v>24</v>
      </c>
      <c r="C179" s="62">
        <v>35</v>
      </c>
      <c r="D179" s="42">
        <v>3</v>
      </c>
      <c r="E179" s="2">
        <f>+D179/C176</f>
        <v>0.04225352112676056</v>
      </c>
      <c r="F179" s="15">
        <v>8.104</v>
      </c>
      <c r="G179" s="5">
        <f t="shared" si="10"/>
        <v>24.311999999999998</v>
      </c>
      <c r="H179" s="3">
        <v>16</v>
      </c>
      <c r="J179" t="s">
        <v>264</v>
      </c>
      <c r="K179">
        <v>1</v>
      </c>
    </row>
    <row r="180" spans="1:11" ht="14.25">
      <c r="A180" s="12">
        <v>55</v>
      </c>
      <c r="B180" s="40" t="s">
        <v>93</v>
      </c>
      <c r="C180" s="63">
        <v>35</v>
      </c>
      <c r="D180" s="42">
        <v>6</v>
      </c>
      <c r="E180" s="2">
        <f>+D180/C178</f>
        <v>0.022727272727272728</v>
      </c>
      <c r="F180" s="15">
        <v>4.013</v>
      </c>
      <c r="G180" s="5">
        <f t="shared" si="10"/>
        <v>24.078</v>
      </c>
      <c r="H180" s="3">
        <v>10</v>
      </c>
      <c r="J180" t="s">
        <v>33</v>
      </c>
      <c r="K180">
        <v>12</v>
      </c>
    </row>
    <row r="181" spans="1:11" ht="14.25">
      <c r="A181" s="12">
        <v>56</v>
      </c>
      <c r="B181" s="40" t="s">
        <v>130</v>
      </c>
      <c r="C181" s="62">
        <v>38</v>
      </c>
      <c r="D181" s="42">
        <v>1</v>
      </c>
      <c r="E181" s="2">
        <f>+D181/C179</f>
        <v>0.02857142857142857</v>
      </c>
      <c r="F181" s="15">
        <v>23.299</v>
      </c>
      <c r="G181" s="5">
        <f t="shared" si="10"/>
        <v>23.299</v>
      </c>
      <c r="H181" s="3">
        <v>0</v>
      </c>
      <c r="J181" t="s">
        <v>112</v>
      </c>
      <c r="K181">
        <v>76</v>
      </c>
    </row>
    <row r="182" spans="1:11" ht="14.25">
      <c r="A182" s="12">
        <v>57</v>
      </c>
      <c r="B182" s="40" t="s">
        <v>144</v>
      </c>
      <c r="C182" s="62">
        <v>162</v>
      </c>
      <c r="D182" s="42">
        <v>1</v>
      </c>
      <c r="E182" s="2">
        <f>+D182/C179</f>
        <v>0.02857142857142857</v>
      </c>
      <c r="F182" s="15">
        <v>23.299</v>
      </c>
      <c r="G182" s="5">
        <f t="shared" si="10"/>
        <v>23.299</v>
      </c>
      <c r="H182" s="3">
        <v>12</v>
      </c>
      <c r="J182" t="s">
        <v>330</v>
      </c>
      <c r="K182">
        <v>1</v>
      </c>
    </row>
    <row r="183" spans="1:11" ht="14.25">
      <c r="A183" s="12">
        <v>58</v>
      </c>
      <c r="B183" s="40" t="s">
        <v>119</v>
      </c>
      <c r="C183" s="63">
        <v>647</v>
      </c>
      <c r="D183" s="42">
        <v>1</v>
      </c>
      <c r="E183" s="2">
        <f>+D183/C180</f>
        <v>0.02857142857142857</v>
      </c>
      <c r="F183" s="15">
        <v>23.299</v>
      </c>
      <c r="G183" s="5">
        <f t="shared" si="10"/>
        <v>23.299</v>
      </c>
      <c r="H183" s="3">
        <v>64</v>
      </c>
      <c r="J183" t="s">
        <v>149</v>
      </c>
      <c r="K183">
        <v>18</v>
      </c>
    </row>
    <row r="184" spans="1:11" ht="14.25">
      <c r="A184" s="12">
        <v>59</v>
      </c>
      <c r="B184" s="40" t="s">
        <v>118</v>
      </c>
      <c r="C184" s="62">
        <v>80</v>
      </c>
      <c r="D184" s="42">
        <v>4</v>
      </c>
      <c r="E184" s="2">
        <f>+D184/C181</f>
        <v>0.10526315789473684</v>
      </c>
      <c r="F184" s="15">
        <v>5.601</v>
      </c>
      <c r="G184" s="5">
        <f t="shared" si="10"/>
        <v>22.404</v>
      </c>
      <c r="H184" s="3">
        <v>32</v>
      </c>
      <c r="J184" t="s">
        <v>231</v>
      </c>
      <c r="K184">
        <v>4</v>
      </c>
    </row>
    <row r="185" spans="1:11" ht="14.25">
      <c r="A185" s="12">
        <v>60</v>
      </c>
      <c r="B185" s="40" t="s">
        <v>146</v>
      </c>
      <c r="C185" s="63">
        <v>480</v>
      </c>
      <c r="D185" s="42">
        <v>10</v>
      </c>
      <c r="E185" s="2">
        <f>+D185/C183</f>
        <v>0.015455950540958269</v>
      </c>
      <c r="F185" s="15">
        <v>2.232</v>
      </c>
      <c r="G185" s="5">
        <f t="shared" si="10"/>
        <v>22.32</v>
      </c>
      <c r="H185" s="3">
        <v>26</v>
      </c>
      <c r="J185" t="s">
        <v>175</v>
      </c>
      <c r="K185">
        <v>4</v>
      </c>
    </row>
    <row r="186" spans="1:11" ht="14.25">
      <c r="A186" s="12">
        <v>61</v>
      </c>
      <c r="B186" s="40" t="s">
        <v>85</v>
      </c>
      <c r="C186" s="62">
        <v>136</v>
      </c>
      <c r="D186" s="42">
        <v>2</v>
      </c>
      <c r="E186" s="2">
        <f>+D186/C183</f>
        <v>0.0030911901081916537</v>
      </c>
      <c r="F186" s="15">
        <v>10.763</v>
      </c>
      <c r="G186" s="5">
        <f t="shared" si="10"/>
        <v>21.526</v>
      </c>
      <c r="H186" s="3">
        <v>10</v>
      </c>
      <c r="J186" t="s">
        <v>34</v>
      </c>
      <c r="K186">
        <v>89</v>
      </c>
    </row>
    <row r="187" spans="1:11" ht="14.25">
      <c r="A187" s="12">
        <v>62</v>
      </c>
      <c r="B187" s="40" t="s">
        <v>47</v>
      </c>
      <c r="C187" s="63">
        <v>142</v>
      </c>
      <c r="D187" s="42">
        <v>8</v>
      </c>
      <c r="E187" s="2">
        <f>+D187/C185</f>
        <v>0.016666666666666666</v>
      </c>
      <c r="F187" s="15">
        <v>2.638</v>
      </c>
      <c r="G187" s="5">
        <f t="shared" si="10"/>
        <v>21.104</v>
      </c>
      <c r="H187" s="3">
        <v>44</v>
      </c>
      <c r="J187" t="s">
        <v>35</v>
      </c>
      <c r="K187">
        <v>5</v>
      </c>
    </row>
    <row r="188" spans="1:11" ht="14.25">
      <c r="A188" s="12">
        <v>63</v>
      </c>
      <c r="B188" s="40" t="s">
        <v>62</v>
      </c>
      <c r="C188" s="62">
        <v>45</v>
      </c>
      <c r="D188" s="42">
        <v>3</v>
      </c>
      <c r="E188" s="2">
        <f>+D188/C186</f>
        <v>0.022058823529411766</v>
      </c>
      <c r="F188" s="15">
        <v>6.791</v>
      </c>
      <c r="G188" s="5">
        <f t="shared" si="10"/>
        <v>20.373</v>
      </c>
      <c r="H188" s="3">
        <v>56</v>
      </c>
      <c r="J188" t="s">
        <v>97</v>
      </c>
      <c r="K188">
        <v>46</v>
      </c>
    </row>
    <row r="189" spans="1:11" ht="14.25">
      <c r="A189" s="12">
        <v>64</v>
      </c>
      <c r="B189" s="40" t="s">
        <v>66</v>
      </c>
      <c r="C189" s="62">
        <v>53</v>
      </c>
      <c r="D189" s="42">
        <v>3</v>
      </c>
      <c r="E189" s="2">
        <f>+D189/C187</f>
        <v>0.02112676056338028</v>
      </c>
      <c r="F189" s="15">
        <v>6.584</v>
      </c>
      <c r="G189" s="5">
        <f t="shared" si="10"/>
        <v>19.752</v>
      </c>
      <c r="H189" s="3">
        <v>92</v>
      </c>
      <c r="J189" t="s">
        <v>109</v>
      </c>
      <c r="K189">
        <v>13</v>
      </c>
    </row>
    <row r="190" spans="1:11" ht="14.25">
      <c r="A190" s="12">
        <v>65</v>
      </c>
      <c r="B190" s="40" t="s">
        <v>59</v>
      </c>
      <c r="C190" s="63">
        <v>40</v>
      </c>
      <c r="D190" s="42">
        <v>1</v>
      </c>
      <c r="E190" s="2">
        <f>+D190/C188</f>
        <v>0.022222222222222223</v>
      </c>
      <c r="F190" s="15">
        <v>16.613</v>
      </c>
      <c r="G190" s="5">
        <f aca="true" t="shared" si="11" ref="G190:G221">+F190*D190</f>
        <v>16.613</v>
      </c>
      <c r="H190" s="3">
        <v>0</v>
      </c>
      <c r="J190" t="s">
        <v>42</v>
      </c>
      <c r="K190">
        <v>9</v>
      </c>
    </row>
    <row r="191" spans="1:11" ht="14.25">
      <c r="A191" s="12">
        <v>66</v>
      </c>
      <c r="B191" s="40" t="s">
        <v>83</v>
      </c>
      <c r="C191" s="63">
        <v>216</v>
      </c>
      <c r="D191" s="42">
        <v>1</v>
      </c>
      <c r="E191" s="2">
        <f>+D191/C188</f>
        <v>0.022222222222222223</v>
      </c>
      <c r="F191" s="15">
        <v>16.613</v>
      </c>
      <c r="G191" s="5">
        <f t="shared" si="11"/>
        <v>16.613</v>
      </c>
      <c r="H191" s="3">
        <v>0</v>
      </c>
      <c r="J191" t="s">
        <v>36</v>
      </c>
      <c r="K191">
        <v>28</v>
      </c>
    </row>
    <row r="192" spans="1:11" ht="14.25">
      <c r="A192" s="12">
        <v>67</v>
      </c>
      <c r="B192" s="40" t="s">
        <v>115</v>
      </c>
      <c r="C192" s="63">
        <v>60</v>
      </c>
      <c r="D192" s="42">
        <v>1</v>
      </c>
      <c r="E192" s="2">
        <f>+D192/C189</f>
        <v>0.018867924528301886</v>
      </c>
      <c r="F192" s="15">
        <v>15.195</v>
      </c>
      <c r="G192" s="5">
        <f t="shared" si="11"/>
        <v>15.195</v>
      </c>
      <c r="H192" s="3">
        <v>10</v>
      </c>
      <c r="J192" t="s">
        <v>98</v>
      </c>
      <c r="K192">
        <v>3</v>
      </c>
    </row>
    <row r="193" spans="1:11" ht="14.25">
      <c r="A193" s="12">
        <v>68</v>
      </c>
      <c r="B193" s="40" t="s">
        <v>57</v>
      </c>
      <c r="C193" s="62">
        <v>72</v>
      </c>
      <c r="D193" s="42">
        <v>3</v>
      </c>
      <c r="E193" s="2">
        <f>+D193/C191</f>
        <v>0.013888888888888888</v>
      </c>
      <c r="F193" s="15">
        <v>4.727</v>
      </c>
      <c r="G193" s="5">
        <f t="shared" si="11"/>
        <v>14.181000000000001</v>
      </c>
      <c r="H193" s="3">
        <v>10</v>
      </c>
      <c r="J193" t="s">
        <v>181</v>
      </c>
      <c r="K193">
        <v>6</v>
      </c>
    </row>
    <row r="194" spans="1:11" ht="14.25">
      <c r="A194" s="12">
        <v>69</v>
      </c>
      <c r="B194" s="40" t="s">
        <v>113</v>
      </c>
      <c r="C194" s="62">
        <v>85</v>
      </c>
      <c r="D194" s="42">
        <v>1</v>
      </c>
      <c r="E194" s="2">
        <f>+D194/C192</f>
        <v>0.016666666666666666</v>
      </c>
      <c r="F194" s="15">
        <v>14.013</v>
      </c>
      <c r="G194" s="5">
        <f t="shared" si="11"/>
        <v>14.013</v>
      </c>
      <c r="H194" s="3">
        <v>10</v>
      </c>
      <c r="J194" t="s">
        <v>331</v>
      </c>
      <c r="K194">
        <v>1</v>
      </c>
    </row>
    <row r="195" spans="1:11" ht="14.25">
      <c r="A195" s="12">
        <v>70</v>
      </c>
      <c r="B195" s="40" t="s">
        <v>162</v>
      </c>
      <c r="C195" s="63">
        <v>112</v>
      </c>
      <c r="D195" s="42">
        <v>1</v>
      </c>
      <c r="E195" s="2">
        <f>+D195/C193</f>
        <v>0.013888888888888888</v>
      </c>
      <c r="F195" s="15">
        <v>12.156</v>
      </c>
      <c r="G195" s="5">
        <f t="shared" si="11"/>
        <v>12.156</v>
      </c>
      <c r="H195" s="3">
        <v>40</v>
      </c>
      <c r="J195" t="s">
        <v>266</v>
      </c>
      <c r="K195">
        <v>1</v>
      </c>
    </row>
    <row r="196" spans="1:11" ht="14.25">
      <c r="A196" s="12">
        <v>71</v>
      </c>
      <c r="B196" s="40" t="s">
        <v>65</v>
      </c>
      <c r="C196" s="63">
        <v>122</v>
      </c>
      <c r="D196" s="42">
        <v>1</v>
      </c>
      <c r="E196" s="2">
        <f>+D196/C194</f>
        <v>0.011764705882352941</v>
      </c>
      <c r="F196" s="15">
        <v>10.763</v>
      </c>
      <c r="G196" s="5">
        <f t="shared" si="11"/>
        <v>10.763</v>
      </c>
      <c r="H196" s="3">
        <v>10</v>
      </c>
      <c r="J196" t="s">
        <v>110</v>
      </c>
      <c r="K196">
        <v>28</v>
      </c>
    </row>
    <row r="197" spans="1:11" ht="14.25">
      <c r="A197" s="12">
        <v>72</v>
      </c>
      <c r="B197" s="40" t="s">
        <v>172</v>
      </c>
      <c r="C197" s="62">
        <v>20</v>
      </c>
      <c r="D197" s="42">
        <v>1</v>
      </c>
      <c r="E197" s="2">
        <f>+D197/C195</f>
        <v>0.008928571428571428</v>
      </c>
      <c r="F197" s="15">
        <v>8.104</v>
      </c>
      <c r="G197" s="5">
        <f t="shared" si="11"/>
        <v>8.104</v>
      </c>
      <c r="H197" s="3">
        <v>10</v>
      </c>
      <c r="J197" t="s">
        <v>37</v>
      </c>
      <c r="K197">
        <v>2</v>
      </c>
    </row>
    <row r="198" spans="1:11" ht="14.25">
      <c r="A198" s="12">
        <v>73</v>
      </c>
      <c r="B198" s="40" t="s">
        <v>19</v>
      </c>
      <c r="C198" s="63">
        <v>30</v>
      </c>
      <c r="D198" s="42">
        <v>1</v>
      </c>
      <c r="E198" s="2">
        <f>+D198/C195</f>
        <v>0.008928571428571428</v>
      </c>
      <c r="F198" s="15">
        <v>7.513</v>
      </c>
      <c r="G198" s="5">
        <f t="shared" si="11"/>
        <v>7.513</v>
      </c>
      <c r="H198" s="3">
        <v>0</v>
      </c>
      <c r="J198" t="s">
        <v>39</v>
      </c>
      <c r="K198">
        <v>58</v>
      </c>
    </row>
    <row r="199" spans="1:11" ht="14.25">
      <c r="A199" s="12">
        <v>74</v>
      </c>
      <c r="B199" s="40" t="s">
        <v>152</v>
      </c>
      <c r="C199" s="63">
        <v>110</v>
      </c>
      <c r="D199" s="42">
        <v>0</v>
      </c>
      <c r="E199" s="2">
        <f aca="true" t="shared" si="12" ref="E199:E215">+D199/C197</f>
        <v>0</v>
      </c>
      <c r="F199" s="27">
        <v>30</v>
      </c>
      <c r="G199" s="5">
        <f t="shared" si="11"/>
        <v>0</v>
      </c>
      <c r="H199" s="3">
        <v>0</v>
      </c>
      <c r="J199" t="s">
        <v>40</v>
      </c>
      <c r="K199">
        <v>8</v>
      </c>
    </row>
    <row r="200" spans="1:11" ht="14.25">
      <c r="A200" s="12">
        <v>75</v>
      </c>
      <c r="B200" s="40" t="s">
        <v>127</v>
      </c>
      <c r="C200" s="62">
        <v>25</v>
      </c>
      <c r="D200" s="42">
        <v>0</v>
      </c>
      <c r="E200" s="2">
        <f t="shared" si="12"/>
        <v>0</v>
      </c>
      <c r="F200" s="15">
        <v>29.467</v>
      </c>
      <c r="G200" s="5">
        <f t="shared" si="11"/>
        <v>0</v>
      </c>
      <c r="H200" s="3">
        <v>0</v>
      </c>
      <c r="J200" t="s">
        <v>7</v>
      </c>
      <c r="K200">
        <v>26</v>
      </c>
    </row>
    <row r="201" spans="1:11" ht="14.25">
      <c r="A201" s="12">
        <v>76</v>
      </c>
      <c r="B201" s="40" t="s">
        <v>44</v>
      </c>
      <c r="C201" s="63">
        <v>28</v>
      </c>
      <c r="D201" s="42">
        <v>0</v>
      </c>
      <c r="E201" s="2">
        <f t="shared" si="12"/>
        <v>0</v>
      </c>
      <c r="F201" s="15">
        <v>8.104</v>
      </c>
      <c r="G201" s="5">
        <f t="shared" si="11"/>
        <v>0</v>
      </c>
      <c r="H201" s="3">
        <v>0</v>
      </c>
      <c r="J201" t="s">
        <v>19</v>
      </c>
      <c r="K201">
        <v>1</v>
      </c>
    </row>
    <row r="202" spans="1:11" ht="14.25">
      <c r="A202" s="12">
        <v>77</v>
      </c>
      <c r="B202" s="40" t="s">
        <v>114</v>
      </c>
      <c r="C202" s="62">
        <v>20</v>
      </c>
      <c r="D202" s="42">
        <v>0</v>
      </c>
      <c r="E202" s="2">
        <f t="shared" si="12"/>
        <v>0</v>
      </c>
      <c r="F202" s="27">
        <v>30</v>
      </c>
      <c r="G202" s="5">
        <f t="shared" si="11"/>
        <v>0</v>
      </c>
      <c r="H202" s="3">
        <v>36</v>
      </c>
      <c r="J202" t="s">
        <v>268</v>
      </c>
      <c r="K202">
        <v>1</v>
      </c>
    </row>
    <row r="203" spans="1:11" ht="14.25">
      <c r="A203" s="12">
        <v>78</v>
      </c>
      <c r="B203" s="40" t="s">
        <v>153</v>
      </c>
      <c r="C203" s="63">
        <v>46</v>
      </c>
      <c r="D203" s="42">
        <v>0</v>
      </c>
      <c r="E203" s="2">
        <f t="shared" si="12"/>
        <v>0</v>
      </c>
      <c r="F203" s="27">
        <v>30</v>
      </c>
      <c r="G203" s="5">
        <f t="shared" si="11"/>
        <v>0</v>
      </c>
      <c r="H203" s="3">
        <v>0</v>
      </c>
      <c r="J203" t="s">
        <v>269</v>
      </c>
      <c r="K203">
        <v>23</v>
      </c>
    </row>
    <row r="204" spans="1:11" ht="14.25">
      <c r="A204" s="12">
        <v>79</v>
      </c>
      <c r="B204" s="40" t="s">
        <v>48</v>
      </c>
      <c r="C204" s="63">
        <v>36</v>
      </c>
      <c r="D204" s="42">
        <v>0</v>
      </c>
      <c r="E204" s="2">
        <f t="shared" si="12"/>
        <v>0</v>
      </c>
      <c r="F204" s="27">
        <v>30</v>
      </c>
      <c r="G204" s="5">
        <f t="shared" si="11"/>
        <v>0</v>
      </c>
      <c r="H204" s="3">
        <v>10</v>
      </c>
      <c r="J204" t="s">
        <v>41</v>
      </c>
      <c r="K204">
        <v>15</v>
      </c>
    </row>
    <row r="205" spans="1:11" ht="14.25">
      <c r="A205" s="12">
        <v>80</v>
      </c>
      <c r="B205" s="40" t="s">
        <v>49</v>
      </c>
      <c r="C205" s="62">
        <v>70</v>
      </c>
      <c r="D205" s="42">
        <v>0</v>
      </c>
      <c r="E205" s="2">
        <f t="shared" si="12"/>
        <v>0</v>
      </c>
      <c r="F205" s="15">
        <v>18.346</v>
      </c>
      <c r="G205" s="5">
        <f t="shared" si="11"/>
        <v>0</v>
      </c>
      <c r="H205" s="3">
        <v>0</v>
      </c>
      <c r="J205" t="s">
        <v>124</v>
      </c>
      <c r="K205">
        <v>4</v>
      </c>
    </row>
    <row r="206" spans="1:11" ht="14.25">
      <c r="A206" s="12">
        <v>81</v>
      </c>
      <c r="B206" s="40" t="s">
        <v>142</v>
      </c>
      <c r="C206" s="62">
        <v>30</v>
      </c>
      <c r="D206" s="42">
        <v>0</v>
      </c>
      <c r="E206" s="2">
        <f t="shared" si="12"/>
        <v>0</v>
      </c>
      <c r="F206" s="15">
        <v>23.299</v>
      </c>
      <c r="G206" s="5">
        <f t="shared" si="11"/>
        <v>0</v>
      </c>
      <c r="H206" s="3">
        <v>10</v>
      </c>
      <c r="J206" t="s">
        <v>246</v>
      </c>
      <c r="K206">
        <v>4</v>
      </c>
    </row>
    <row r="207" spans="1:10" ht="14.25">
      <c r="A207" s="12">
        <v>82</v>
      </c>
      <c r="B207" s="40" t="s">
        <v>157</v>
      </c>
      <c r="C207" s="63">
        <v>79</v>
      </c>
      <c r="D207" s="42">
        <v>0</v>
      </c>
      <c r="E207" s="2">
        <f t="shared" si="12"/>
        <v>0</v>
      </c>
      <c r="F207" s="15">
        <v>12.156</v>
      </c>
      <c r="G207" s="5">
        <f t="shared" si="11"/>
        <v>0</v>
      </c>
      <c r="H207" s="3">
        <v>22</v>
      </c>
      <c r="J207" t="s">
        <v>247</v>
      </c>
    </row>
    <row r="208" spans="1:11" ht="14.25">
      <c r="A208" s="12">
        <v>83</v>
      </c>
      <c r="B208" s="40" t="s">
        <v>174</v>
      </c>
      <c r="C208" s="63">
        <v>60</v>
      </c>
      <c r="D208" s="42">
        <v>0</v>
      </c>
      <c r="E208" s="2">
        <f t="shared" si="12"/>
        <v>0</v>
      </c>
      <c r="F208" s="15">
        <v>29.467</v>
      </c>
      <c r="G208" s="5">
        <f t="shared" si="11"/>
        <v>0</v>
      </c>
      <c r="H208" s="3">
        <v>0</v>
      </c>
      <c r="J208" t="s">
        <v>121</v>
      </c>
      <c r="K208">
        <v>1288</v>
      </c>
    </row>
    <row r="209" spans="1:8" ht="14.25">
      <c r="A209" s="12">
        <v>84</v>
      </c>
      <c r="B209" s="40" t="s">
        <v>105</v>
      </c>
      <c r="C209" s="63">
        <v>70</v>
      </c>
      <c r="D209" s="42">
        <v>0</v>
      </c>
      <c r="E209" s="2">
        <f t="shared" si="12"/>
        <v>0</v>
      </c>
      <c r="F209" s="15">
        <v>11.413</v>
      </c>
      <c r="G209" s="5">
        <f t="shared" si="11"/>
        <v>0</v>
      </c>
      <c r="H209" s="3">
        <v>10</v>
      </c>
    </row>
    <row r="210" spans="1:8" ht="14.25">
      <c r="A210" s="12">
        <v>85</v>
      </c>
      <c r="B210" s="40" t="s">
        <v>27</v>
      </c>
      <c r="C210" s="62">
        <v>27</v>
      </c>
      <c r="D210" s="42">
        <v>0</v>
      </c>
      <c r="E210" s="2">
        <f t="shared" si="12"/>
        <v>0</v>
      </c>
      <c r="F210" s="15">
        <v>14.013</v>
      </c>
      <c r="G210" s="5">
        <f t="shared" si="11"/>
        <v>0</v>
      </c>
      <c r="H210" s="3">
        <v>0</v>
      </c>
    </row>
    <row r="211" spans="1:8" ht="14.25">
      <c r="A211" s="12">
        <v>86</v>
      </c>
      <c r="B211" s="40" t="s">
        <v>54</v>
      </c>
      <c r="C211" s="63">
        <v>81</v>
      </c>
      <c r="D211" s="42">
        <v>0</v>
      </c>
      <c r="E211" s="2">
        <f t="shared" si="12"/>
        <v>0</v>
      </c>
      <c r="F211" s="15">
        <v>12.156</v>
      </c>
      <c r="G211" s="5">
        <f t="shared" si="11"/>
        <v>0</v>
      </c>
      <c r="H211" s="3">
        <v>10</v>
      </c>
    </row>
    <row r="212" spans="1:8" ht="14.25">
      <c r="A212" s="12">
        <v>87</v>
      </c>
      <c r="B212" s="40" t="s">
        <v>60</v>
      </c>
      <c r="C212" s="62">
        <v>110</v>
      </c>
      <c r="D212" s="42">
        <v>0</v>
      </c>
      <c r="E212" s="2">
        <f t="shared" si="12"/>
        <v>0</v>
      </c>
      <c r="F212" s="27">
        <v>30</v>
      </c>
      <c r="G212" s="5">
        <f t="shared" si="11"/>
        <v>0</v>
      </c>
      <c r="H212" s="3">
        <v>0</v>
      </c>
    </row>
    <row r="213" spans="1:8" ht="14.25">
      <c r="A213" s="12">
        <v>88</v>
      </c>
      <c r="B213" s="40" t="s">
        <v>182</v>
      </c>
      <c r="C213" s="63">
        <v>20</v>
      </c>
      <c r="D213" s="42">
        <v>0</v>
      </c>
      <c r="E213" s="2">
        <f t="shared" si="12"/>
        <v>0</v>
      </c>
      <c r="F213" s="15">
        <v>10.763</v>
      </c>
      <c r="G213" s="5">
        <f t="shared" si="11"/>
        <v>0</v>
      </c>
      <c r="H213" s="3">
        <v>14</v>
      </c>
    </row>
    <row r="214" spans="1:8" ht="14.25">
      <c r="A214" s="12">
        <v>89</v>
      </c>
      <c r="B214" s="40" t="s">
        <v>104</v>
      </c>
      <c r="C214" s="62">
        <v>21</v>
      </c>
      <c r="D214" s="42">
        <v>0</v>
      </c>
      <c r="E214" s="2">
        <f t="shared" si="12"/>
        <v>0</v>
      </c>
      <c r="F214" s="15">
        <v>8.104</v>
      </c>
      <c r="G214" s="5">
        <f t="shared" si="11"/>
        <v>0</v>
      </c>
      <c r="H214" s="3">
        <v>0</v>
      </c>
    </row>
    <row r="215" spans="1:8" ht="14.25">
      <c r="A215" s="12">
        <v>90</v>
      </c>
      <c r="B215" s="40" t="s">
        <v>190</v>
      </c>
      <c r="C215" s="63">
        <v>50</v>
      </c>
      <c r="D215" s="42">
        <v>0</v>
      </c>
      <c r="E215" s="2">
        <f t="shared" si="12"/>
        <v>0</v>
      </c>
      <c r="F215" s="27">
        <v>30</v>
      </c>
      <c r="G215" s="5">
        <f t="shared" si="11"/>
        <v>0</v>
      </c>
      <c r="H215" s="3">
        <v>60</v>
      </c>
    </row>
    <row r="216" spans="1:8" ht="14.25">
      <c r="A216" s="12">
        <v>91</v>
      </c>
      <c r="B216" s="40" t="s">
        <v>43</v>
      </c>
      <c r="C216" s="63">
        <v>107</v>
      </c>
      <c r="D216" s="42">
        <v>0</v>
      </c>
      <c r="E216" s="2">
        <f>+D216/C213</f>
        <v>0</v>
      </c>
      <c r="F216" s="27">
        <v>30</v>
      </c>
      <c r="G216" s="5">
        <f t="shared" si="11"/>
        <v>0</v>
      </c>
      <c r="H216" s="3">
        <v>0</v>
      </c>
    </row>
    <row r="217" spans="1:8" ht="14.25">
      <c r="A217" s="12">
        <v>92</v>
      </c>
      <c r="B217" s="40" t="s">
        <v>311</v>
      </c>
      <c r="C217" s="62">
        <v>25</v>
      </c>
      <c r="D217" s="42">
        <v>0</v>
      </c>
      <c r="E217" s="2">
        <f>+D217/C214</f>
        <v>0</v>
      </c>
      <c r="F217" s="15">
        <v>16.613</v>
      </c>
      <c r="G217" s="5">
        <f t="shared" si="11"/>
        <v>0</v>
      </c>
      <c r="H217" s="3">
        <v>10</v>
      </c>
    </row>
    <row r="218" spans="1:8" ht="14.25">
      <c r="A218" s="12">
        <v>93</v>
      </c>
      <c r="B218" s="40" t="s">
        <v>69</v>
      </c>
      <c r="C218" s="62">
        <v>40</v>
      </c>
      <c r="D218" s="42">
        <v>0</v>
      </c>
      <c r="E218" s="2">
        <f>+D218/C214</f>
        <v>0</v>
      </c>
      <c r="F218" s="15">
        <v>8.442</v>
      </c>
      <c r="G218" s="5">
        <f t="shared" si="11"/>
        <v>0</v>
      </c>
      <c r="H218" s="3">
        <v>0</v>
      </c>
    </row>
    <row r="219" spans="1:8" ht="14.25">
      <c r="A219" s="12">
        <v>94</v>
      </c>
      <c r="B219" s="40" t="s">
        <v>72</v>
      </c>
      <c r="C219" s="62">
        <v>43</v>
      </c>
      <c r="D219" s="42">
        <v>0</v>
      </c>
      <c r="E219" s="2">
        <f aca="true" t="shared" si="13" ref="E219:E233">+D219/C216</f>
        <v>0</v>
      </c>
      <c r="F219" s="27">
        <v>30</v>
      </c>
      <c r="G219" s="5">
        <f t="shared" si="11"/>
        <v>0</v>
      </c>
      <c r="H219" s="3">
        <v>0</v>
      </c>
    </row>
    <row r="220" spans="1:8" ht="14.25">
      <c r="A220" s="12">
        <v>95</v>
      </c>
      <c r="B220" s="40" t="s">
        <v>154</v>
      </c>
      <c r="C220" s="63">
        <v>50</v>
      </c>
      <c r="D220" s="42">
        <v>0</v>
      </c>
      <c r="E220" s="2">
        <f t="shared" si="13"/>
        <v>0</v>
      </c>
      <c r="F220" s="15">
        <v>20.513</v>
      </c>
      <c r="G220" s="5">
        <f t="shared" si="11"/>
        <v>0</v>
      </c>
      <c r="H220" s="3">
        <v>0</v>
      </c>
    </row>
    <row r="221" spans="1:8" ht="14.25">
      <c r="A221" s="12">
        <v>96</v>
      </c>
      <c r="B221" s="40" t="s">
        <v>169</v>
      </c>
      <c r="C221" s="63">
        <v>20</v>
      </c>
      <c r="D221" s="42">
        <v>0</v>
      </c>
      <c r="E221" s="2">
        <f t="shared" si="13"/>
        <v>0</v>
      </c>
      <c r="F221" s="15">
        <v>20.513</v>
      </c>
      <c r="G221" s="5">
        <f t="shared" si="11"/>
        <v>0</v>
      </c>
      <c r="H221" s="3">
        <v>10</v>
      </c>
    </row>
    <row r="222" spans="1:8" ht="14.25">
      <c r="A222" s="12">
        <v>97</v>
      </c>
      <c r="B222" s="40" t="s">
        <v>183</v>
      </c>
      <c r="C222" s="63">
        <v>49</v>
      </c>
      <c r="D222" s="42">
        <v>0</v>
      </c>
      <c r="E222" s="2">
        <f t="shared" si="13"/>
        <v>0</v>
      </c>
      <c r="F222" s="15">
        <v>16.613</v>
      </c>
      <c r="G222" s="5">
        <f>+F222*D222</f>
        <v>0</v>
      </c>
      <c r="H222" s="3">
        <v>0</v>
      </c>
    </row>
    <row r="223" spans="1:8" ht="14.25">
      <c r="A223" s="12">
        <v>98</v>
      </c>
      <c r="B223" s="40" t="s">
        <v>137</v>
      </c>
      <c r="C223" s="63">
        <v>20</v>
      </c>
      <c r="D223" s="42">
        <v>0</v>
      </c>
      <c r="E223" s="2">
        <f t="shared" si="13"/>
        <v>0</v>
      </c>
      <c r="F223" s="27">
        <v>30</v>
      </c>
      <c r="G223" s="5">
        <f>+F223*D223</f>
        <v>0</v>
      </c>
      <c r="H223" s="3">
        <v>0</v>
      </c>
    </row>
    <row r="224" spans="1:8" ht="14.25">
      <c r="A224" s="12">
        <v>99</v>
      </c>
      <c r="B224" s="40" t="s">
        <v>75</v>
      </c>
      <c r="C224" s="63">
        <v>40</v>
      </c>
      <c r="D224" s="42">
        <v>0</v>
      </c>
      <c r="E224" s="2">
        <f t="shared" si="13"/>
        <v>0</v>
      </c>
      <c r="F224" s="15">
        <v>18.346</v>
      </c>
      <c r="G224" s="5">
        <f>+F224*D224</f>
        <v>0</v>
      </c>
      <c r="H224" s="3">
        <v>0</v>
      </c>
    </row>
    <row r="225" spans="1:8" ht="14.25">
      <c r="A225" s="12">
        <v>100</v>
      </c>
      <c r="B225" s="40" t="s">
        <v>116</v>
      </c>
      <c r="C225" s="62">
        <v>40</v>
      </c>
      <c r="D225" s="42">
        <v>0</v>
      </c>
      <c r="E225" s="2">
        <f t="shared" si="13"/>
        <v>0</v>
      </c>
      <c r="F225" s="27">
        <v>30</v>
      </c>
      <c r="G225" s="5">
        <f>+F225*D225</f>
        <v>0</v>
      </c>
      <c r="H225" s="3">
        <v>0</v>
      </c>
    </row>
    <row r="226" spans="1:8" ht="14.25">
      <c r="A226" s="12">
        <v>101</v>
      </c>
      <c r="B226" s="40" t="s">
        <v>117</v>
      </c>
      <c r="C226" s="63">
        <v>49</v>
      </c>
      <c r="D226" s="42">
        <v>0</v>
      </c>
      <c r="E226" s="2">
        <f t="shared" si="13"/>
        <v>0</v>
      </c>
      <c r="F226" s="15">
        <v>23.299</v>
      </c>
      <c r="G226" s="5">
        <f>+F226*D226</f>
        <v>0</v>
      </c>
      <c r="H226" s="3">
        <v>0</v>
      </c>
    </row>
    <row r="227" spans="1:8" ht="14.25">
      <c r="A227" s="12">
        <v>102</v>
      </c>
      <c r="B227" s="40" t="s">
        <v>81</v>
      </c>
      <c r="C227" s="62">
        <v>325</v>
      </c>
      <c r="D227" s="42">
        <v>0</v>
      </c>
      <c r="E227" s="2">
        <f t="shared" si="13"/>
        <v>0</v>
      </c>
      <c r="F227" s="15">
        <v>20.513</v>
      </c>
      <c r="G227" s="5">
        <f>+F227*D227</f>
        <v>0</v>
      </c>
      <c r="H227" s="3">
        <v>24</v>
      </c>
    </row>
    <row r="228" spans="1:8" ht="14.25">
      <c r="A228" s="12">
        <v>103</v>
      </c>
      <c r="B228" s="40" t="s">
        <v>82</v>
      </c>
      <c r="C228" s="62">
        <v>0</v>
      </c>
      <c r="D228" s="42">
        <v>0</v>
      </c>
      <c r="E228" s="2">
        <f t="shared" si="13"/>
        <v>0</v>
      </c>
      <c r="F228" s="15">
        <v>18.346</v>
      </c>
      <c r="G228" s="5">
        <f>+F228*D228</f>
        <v>0</v>
      </c>
      <c r="H228" s="3">
        <v>0</v>
      </c>
    </row>
    <row r="229" spans="1:8" ht="14.25">
      <c r="A229" s="12">
        <v>104</v>
      </c>
      <c r="B229" s="40" t="s">
        <v>86</v>
      </c>
      <c r="C229" s="63">
        <v>60</v>
      </c>
      <c r="D229" s="42">
        <v>0</v>
      </c>
      <c r="E229" s="2">
        <f t="shared" si="13"/>
        <v>0</v>
      </c>
      <c r="F229" s="15">
        <v>3.529</v>
      </c>
      <c r="G229" s="5">
        <f>+F229*D229</f>
        <v>0</v>
      </c>
      <c r="H229" s="3">
        <v>10</v>
      </c>
    </row>
    <row r="230" spans="1:8" ht="14.25">
      <c r="A230" s="12">
        <v>105</v>
      </c>
      <c r="B230" s="40" t="s">
        <v>88</v>
      </c>
      <c r="C230" s="62">
        <v>50</v>
      </c>
      <c r="D230" s="42">
        <v>0</v>
      </c>
      <c r="E230" s="2">
        <f t="shared" si="13"/>
        <v>0</v>
      </c>
      <c r="F230" s="27">
        <v>30</v>
      </c>
      <c r="G230" s="5">
        <f>+F230*D230</f>
        <v>0</v>
      </c>
      <c r="H230" s="3">
        <v>0</v>
      </c>
    </row>
    <row r="231" spans="1:8" ht="14.25">
      <c r="A231" s="12">
        <v>106</v>
      </c>
      <c r="B231" s="40" t="s">
        <v>156</v>
      </c>
      <c r="C231" s="63">
        <v>21</v>
      </c>
      <c r="D231" s="42">
        <v>0</v>
      </c>
      <c r="E231" s="2" t="e">
        <f t="shared" si="13"/>
        <v>#DIV/0!</v>
      </c>
      <c r="F231" s="15">
        <v>14.013</v>
      </c>
      <c r="G231" s="5">
        <f>+F231*D231</f>
        <v>0</v>
      </c>
      <c r="H231" s="3">
        <v>0</v>
      </c>
    </row>
    <row r="232" spans="1:8" ht="14.25">
      <c r="A232" s="12">
        <v>107</v>
      </c>
      <c r="B232" s="40" t="s">
        <v>126</v>
      </c>
      <c r="D232" s="42">
        <v>0</v>
      </c>
      <c r="E232" s="2">
        <f t="shared" si="13"/>
        <v>0</v>
      </c>
      <c r="F232" s="15">
        <v>16.613</v>
      </c>
      <c r="G232" s="5">
        <f>+F232*D232</f>
        <v>0</v>
      </c>
      <c r="H232" s="3">
        <v>58</v>
      </c>
    </row>
    <row r="233" spans="1:8" ht="14.25">
      <c r="A233" s="12">
        <v>108</v>
      </c>
      <c r="B233" s="40" t="s">
        <v>107</v>
      </c>
      <c r="D233" s="42">
        <v>0</v>
      </c>
      <c r="E233" s="2">
        <f t="shared" si="13"/>
        <v>0</v>
      </c>
      <c r="F233" s="27">
        <v>30</v>
      </c>
      <c r="G233" s="5">
        <f>+F233*D233</f>
        <v>0</v>
      </c>
      <c r="H233" s="3">
        <v>0</v>
      </c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3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5.28125" style="8" customWidth="1"/>
    <col min="2" max="2" width="21.421875" style="0" customWidth="1"/>
    <col min="3" max="3" width="9.28125" style="45" customWidth="1"/>
    <col min="4" max="4" width="7.7109375" style="0" customWidth="1"/>
    <col min="5" max="5" width="10.421875" style="0" customWidth="1"/>
    <col min="6" max="6" width="10.421875" style="5" customWidth="1"/>
    <col min="7" max="7" width="10.421875" style="0" customWidth="1"/>
    <col min="8" max="8" width="9.7109375" style="0" customWidth="1"/>
    <col min="10" max="10" width="22.7109375" style="0" customWidth="1"/>
  </cols>
  <sheetData>
    <row r="1" spans="1:6" s="9" customFormat="1" ht="15">
      <c r="A1" s="11" t="s">
        <v>189</v>
      </c>
      <c r="C1" s="44"/>
      <c r="F1" s="10"/>
    </row>
    <row r="2" spans="1:11" s="9" customFormat="1" ht="15">
      <c r="A2" s="11" t="s">
        <v>17</v>
      </c>
      <c r="C2" s="44"/>
      <c r="F2" s="10"/>
      <c r="J2" s="4" t="s">
        <v>332</v>
      </c>
      <c r="K2" s="4">
        <v>5.89</v>
      </c>
    </row>
    <row r="3" spans="4:11" ht="12.75">
      <c r="D3" s="19"/>
      <c r="G3" s="8"/>
      <c r="H3" s="7"/>
      <c r="J3" s="4" t="s">
        <v>333</v>
      </c>
      <c r="K3" s="4">
        <v>5.48</v>
      </c>
    </row>
    <row r="4" spans="3:7" ht="12.75">
      <c r="C4" s="46"/>
      <c r="G4" s="8"/>
    </row>
    <row r="5" spans="2:8" ht="12.75">
      <c r="B5" s="1" t="s">
        <v>0</v>
      </c>
      <c r="C5" s="47"/>
      <c r="D5" s="18" t="s">
        <v>321</v>
      </c>
      <c r="E5" s="64" t="s">
        <v>322</v>
      </c>
      <c r="F5" s="18"/>
      <c r="G5" s="1"/>
      <c r="H5" s="1"/>
    </row>
    <row r="6" spans="2:8" ht="12.75">
      <c r="B6" s="1"/>
      <c r="C6" s="47"/>
      <c r="D6" s="1"/>
      <c r="E6" s="1"/>
      <c r="F6" s="1"/>
      <c r="G6" s="1"/>
      <c r="H6" s="1"/>
    </row>
    <row r="7" spans="2:8" ht="12.75">
      <c r="B7" s="1"/>
      <c r="C7" s="47"/>
      <c r="D7" s="1"/>
      <c r="E7" s="1"/>
      <c r="F7" s="6"/>
      <c r="G7" s="1"/>
      <c r="H7" s="1"/>
    </row>
    <row r="8" spans="1:11" ht="12.75">
      <c r="A8" s="8" t="s">
        <v>10</v>
      </c>
      <c r="D8" s="19" t="s">
        <v>334</v>
      </c>
      <c r="E8" t="s">
        <v>4</v>
      </c>
      <c r="F8" s="5" t="s">
        <v>12</v>
      </c>
      <c r="G8" s="8" t="s">
        <v>9</v>
      </c>
      <c r="H8" s="7" t="s">
        <v>11</v>
      </c>
      <c r="J8" s="59"/>
      <c r="K8" s="53"/>
    </row>
    <row r="9" spans="7:11" ht="12.75">
      <c r="G9" s="8" t="s">
        <v>8</v>
      </c>
      <c r="J9" s="65" t="s">
        <v>335</v>
      </c>
      <c r="K9" s="53"/>
    </row>
    <row r="10" spans="1:13" ht="14.25">
      <c r="A10" s="12">
        <v>74</v>
      </c>
      <c r="B10" s="40" t="s">
        <v>152</v>
      </c>
      <c r="C10" s="34">
        <v>20</v>
      </c>
      <c r="D10" s="42">
        <v>0</v>
      </c>
      <c r="E10" s="2">
        <f aca="true" t="shared" si="0" ref="E10:E29">+D10/C10</f>
        <v>0</v>
      </c>
      <c r="F10" s="27">
        <v>30</v>
      </c>
      <c r="G10" s="5">
        <f aca="true" t="shared" si="1" ref="G10:G41">+F10*D10</f>
        <v>0</v>
      </c>
      <c r="H10" s="3">
        <v>0</v>
      </c>
      <c r="I10" s="20"/>
      <c r="J10" s="52" t="s">
        <v>134</v>
      </c>
      <c r="K10" s="54" t="s">
        <v>8</v>
      </c>
      <c r="M10" s="40"/>
    </row>
    <row r="11" spans="1:13" ht="14.25">
      <c r="A11" s="12">
        <v>33</v>
      </c>
      <c r="B11" s="40" t="s">
        <v>92</v>
      </c>
      <c r="C11" s="34">
        <v>32</v>
      </c>
      <c r="D11" s="42">
        <v>11</v>
      </c>
      <c r="E11" s="2">
        <f t="shared" si="0"/>
        <v>0.34375</v>
      </c>
      <c r="F11" s="15">
        <v>29.467</v>
      </c>
      <c r="G11" s="5">
        <f t="shared" si="1"/>
        <v>324.137</v>
      </c>
      <c r="H11" s="3">
        <v>36</v>
      </c>
      <c r="I11" s="20"/>
      <c r="J11" s="55" t="s">
        <v>94</v>
      </c>
      <c r="K11" s="56">
        <v>127</v>
      </c>
      <c r="M11" s="40"/>
    </row>
    <row r="12" spans="1:13" ht="14.25">
      <c r="A12" s="12">
        <v>73</v>
      </c>
      <c r="B12" s="40" t="s">
        <v>172</v>
      </c>
      <c r="C12" s="34">
        <v>112</v>
      </c>
      <c r="D12" s="42">
        <v>4</v>
      </c>
      <c r="E12" s="2">
        <f t="shared" si="0"/>
        <v>0.03571428571428571</v>
      </c>
      <c r="F12" s="15">
        <v>8.104</v>
      </c>
      <c r="G12" s="5">
        <f t="shared" si="1"/>
        <v>32.416</v>
      </c>
      <c r="H12" s="3">
        <v>10</v>
      </c>
      <c r="I12" s="20"/>
      <c r="J12" s="55" t="s">
        <v>254</v>
      </c>
      <c r="K12" s="56">
        <v>11</v>
      </c>
      <c r="M12" s="40"/>
    </row>
    <row r="13" spans="1:13" ht="14.25">
      <c r="A13" s="12">
        <v>75</v>
      </c>
      <c r="B13" s="40" t="s">
        <v>127</v>
      </c>
      <c r="C13" s="34">
        <v>30</v>
      </c>
      <c r="D13" s="42">
        <v>0</v>
      </c>
      <c r="E13" s="2">
        <f t="shared" si="0"/>
        <v>0</v>
      </c>
      <c r="F13" s="15">
        <v>29.467</v>
      </c>
      <c r="G13" s="5">
        <f t="shared" si="1"/>
        <v>0</v>
      </c>
      <c r="H13" s="3">
        <v>0</v>
      </c>
      <c r="I13" s="21"/>
      <c r="J13" s="55" t="s">
        <v>314</v>
      </c>
      <c r="K13" s="56">
        <v>4</v>
      </c>
      <c r="M13" s="40"/>
    </row>
    <row r="14" spans="1:13" ht="14.25">
      <c r="A14" s="12">
        <v>76</v>
      </c>
      <c r="B14" s="40" t="s">
        <v>44</v>
      </c>
      <c r="C14" s="34">
        <v>110</v>
      </c>
      <c r="D14" s="42">
        <v>0</v>
      </c>
      <c r="E14" s="2">
        <f t="shared" si="0"/>
        <v>0</v>
      </c>
      <c r="F14" s="15">
        <v>8.104</v>
      </c>
      <c r="G14" s="5">
        <f t="shared" si="1"/>
        <v>0</v>
      </c>
      <c r="H14" s="3">
        <v>0</v>
      </c>
      <c r="I14" s="21"/>
      <c r="J14" s="55" t="s">
        <v>5</v>
      </c>
      <c r="K14" s="56">
        <v>495</v>
      </c>
      <c r="M14" s="40"/>
    </row>
    <row r="15" spans="1:13" ht="14.25">
      <c r="A15" s="12">
        <v>2</v>
      </c>
      <c r="B15" s="40" t="s">
        <v>5</v>
      </c>
      <c r="C15" s="34">
        <v>237</v>
      </c>
      <c r="D15" s="42">
        <v>495</v>
      </c>
      <c r="E15" s="2">
        <f t="shared" si="0"/>
        <v>2.088607594936709</v>
      </c>
      <c r="F15" s="15">
        <v>4.404</v>
      </c>
      <c r="G15" s="5">
        <f t="shared" si="1"/>
        <v>2179.98</v>
      </c>
      <c r="H15" s="3">
        <v>98</v>
      </c>
      <c r="I15" s="21"/>
      <c r="J15" s="55" t="s">
        <v>324</v>
      </c>
      <c r="K15" s="56">
        <v>7</v>
      </c>
      <c r="M15" s="40"/>
    </row>
    <row r="16" spans="1:13" ht="14.25">
      <c r="A16" s="12">
        <v>61</v>
      </c>
      <c r="B16" s="40" t="s">
        <v>113</v>
      </c>
      <c r="C16" s="34">
        <v>60</v>
      </c>
      <c r="D16" s="42">
        <v>7</v>
      </c>
      <c r="E16" s="2">
        <f t="shared" si="0"/>
        <v>0.11666666666666667</v>
      </c>
      <c r="F16" s="15">
        <v>14.013</v>
      </c>
      <c r="G16" s="5">
        <f t="shared" si="1"/>
        <v>98.091</v>
      </c>
      <c r="H16" s="3">
        <v>10</v>
      </c>
      <c r="I16" s="21"/>
      <c r="J16" s="55" t="s">
        <v>111</v>
      </c>
      <c r="K16" s="56">
        <v>92</v>
      </c>
      <c r="M16" s="40"/>
    </row>
    <row r="17" spans="1:13" ht="14.25">
      <c r="A17" s="12">
        <v>41</v>
      </c>
      <c r="B17" s="40" t="s">
        <v>111</v>
      </c>
      <c r="C17" s="34">
        <v>439</v>
      </c>
      <c r="D17" s="42">
        <v>92</v>
      </c>
      <c r="E17" s="2">
        <f t="shared" si="0"/>
        <v>0.20956719817767655</v>
      </c>
      <c r="F17" s="15">
        <v>2.827</v>
      </c>
      <c r="G17" s="5">
        <f t="shared" si="1"/>
        <v>260.084</v>
      </c>
      <c r="H17" s="3">
        <v>20</v>
      </c>
      <c r="I17" s="21"/>
      <c r="J17" s="55" t="s">
        <v>203</v>
      </c>
      <c r="K17" s="56">
        <v>20</v>
      </c>
      <c r="M17" s="40"/>
    </row>
    <row r="18" spans="1:13" ht="14.25">
      <c r="A18" s="12">
        <v>30</v>
      </c>
      <c r="B18" s="40" t="s">
        <v>45</v>
      </c>
      <c r="C18" s="66">
        <v>415</v>
      </c>
      <c r="D18" s="42">
        <v>127</v>
      </c>
      <c r="E18" s="2">
        <f t="shared" si="0"/>
        <v>0.3060240963855422</v>
      </c>
      <c r="F18" s="15">
        <v>2.915</v>
      </c>
      <c r="G18" s="5">
        <f t="shared" si="1"/>
        <v>370.205</v>
      </c>
      <c r="H18" s="3">
        <v>42</v>
      </c>
      <c r="I18" s="21"/>
      <c r="J18" s="55" t="s">
        <v>133</v>
      </c>
      <c r="K18" s="56">
        <v>6</v>
      </c>
      <c r="M18" s="40"/>
    </row>
    <row r="19" spans="1:13" ht="14.25">
      <c r="A19" s="12">
        <v>27</v>
      </c>
      <c r="B19" s="40" t="s">
        <v>46</v>
      </c>
      <c r="C19" s="34">
        <v>35</v>
      </c>
      <c r="D19" s="42">
        <v>20</v>
      </c>
      <c r="E19" s="2">
        <f t="shared" si="0"/>
        <v>0.5714285714285714</v>
      </c>
      <c r="F19" s="15">
        <v>23.299</v>
      </c>
      <c r="G19" s="5">
        <f t="shared" si="1"/>
        <v>465.98</v>
      </c>
      <c r="H19" s="3">
        <v>48</v>
      </c>
      <c r="I19" s="21"/>
      <c r="J19" s="55" t="s">
        <v>28</v>
      </c>
      <c r="K19" s="56">
        <v>38</v>
      </c>
      <c r="M19" s="40"/>
    </row>
    <row r="20" spans="1:13" ht="14.25">
      <c r="A20" s="12">
        <v>46</v>
      </c>
      <c r="B20" s="40" t="s">
        <v>128</v>
      </c>
      <c r="C20" s="34">
        <v>20</v>
      </c>
      <c r="D20" s="42">
        <v>6</v>
      </c>
      <c r="E20" s="2">
        <f t="shared" si="0"/>
        <v>0.3</v>
      </c>
      <c r="F20" s="27">
        <v>30</v>
      </c>
      <c r="G20" s="5">
        <f t="shared" si="1"/>
        <v>180</v>
      </c>
      <c r="H20" s="3">
        <v>10</v>
      </c>
      <c r="I20" s="21"/>
      <c r="J20" s="55" t="s">
        <v>270</v>
      </c>
      <c r="K20" s="56">
        <v>15</v>
      </c>
      <c r="M20" s="40"/>
    </row>
    <row r="21" spans="1:13" ht="14.25">
      <c r="A21" s="12">
        <v>60</v>
      </c>
      <c r="B21" s="40" t="s">
        <v>47</v>
      </c>
      <c r="C21" s="34">
        <v>480</v>
      </c>
      <c r="D21" s="42">
        <v>38</v>
      </c>
      <c r="E21" s="2">
        <f t="shared" si="0"/>
        <v>0.07916666666666666</v>
      </c>
      <c r="F21" s="15">
        <v>2.638</v>
      </c>
      <c r="G21" s="5">
        <f t="shared" si="1"/>
        <v>100.244</v>
      </c>
      <c r="H21" s="3">
        <v>10</v>
      </c>
      <c r="I21" s="21"/>
      <c r="J21" s="55" t="s">
        <v>29</v>
      </c>
      <c r="K21" s="56">
        <v>136</v>
      </c>
      <c r="M21" s="40"/>
    </row>
    <row r="22" spans="1:13" ht="14.25">
      <c r="A22" s="12">
        <v>77</v>
      </c>
      <c r="B22" s="40" t="s">
        <v>114</v>
      </c>
      <c r="C22" s="34">
        <v>25</v>
      </c>
      <c r="D22" s="42">
        <v>0</v>
      </c>
      <c r="E22" s="2">
        <f t="shared" si="0"/>
        <v>0</v>
      </c>
      <c r="F22" s="27">
        <v>30</v>
      </c>
      <c r="G22" s="5">
        <f t="shared" si="1"/>
        <v>0</v>
      </c>
      <c r="H22" s="3">
        <v>0</v>
      </c>
      <c r="I22" s="21"/>
      <c r="J22" s="55" t="s">
        <v>160</v>
      </c>
      <c r="K22" s="56">
        <v>63</v>
      </c>
      <c r="M22" s="40"/>
    </row>
    <row r="23" spans="1:13" ht="14.25">
      <c r="A23" s="12">
        <v>78</v>
      </c>
      <c r="B23" s="40" t="s">
        <v>153</v>
      </c>
      <c r="C23" s="34">
        <v>28</v>
      </c>
      <c r="D23" s="42">
        <v>0</v>
      </c>
      <c r="E23" s="2">
        <f t="shared" si="0"/>
        <v>0</v>
      </c>
      <c r="F23" s="27">
        <v>30</v>
      </c>
      <c r="G23" s="5">
        <f t="shared" si="1"/>
        <v>0</v>
      </c>
      <c r="H23" s="3">
        <v>0</v>
      </c>
      <c r="I23" s="21"/>
      <c r="J23" s="55" t="s">
        <v>138</v>
      </c>
      <c r="K23" s="56">
        <v>142</v>
      </c>
      <c r="M23" s="40"/>
    </row>
    <row r="24" spans="1:13" ht="14.25">
      <c r="A24" s="12">
        <v>79</v>
      </c>
      <c r="B24" s="40" t="s">
        <v>48</v>
      </c>
      <c r="C24" s="34">
        <v>20</v>
      </c>
      <c r="D24" s="42">
        <v>0</v>
      </c>
      <c r="E24" s="2">
        <f t="shared" si="0"/>
        <v>0</v>
      </c>
      <c r="F24" s="27">
        <v>30</v>
      </c>
      <c r="G24" s="5">
        <f t="shared" si="1"/>
        <v>0</v>
      </c>
      <c r="H24" s="3">
        <v>0</v>
      </c>
      <c r="I24" s="21"/>
      <c r="J24" s="55" t="s">
        <v>108</v>
      </c>
      <c r="K24" s="56">
        <v>207</v>
      </c>
      <c r="M24" s="40"/>
    </row>
    <row r="25" spans="1:13" ht="14.25">
      <c r="A25" s="12">
        <v>49</v>
      </c>
      <c r="B25" s="40" t="s">
        <v>176</v>
      </c>
      <c r="C25" s="34">
        <v>75</v>
      </c>
      <c r="D25" s="42">
        <v>15</v>
      </c>
      <c r="E25" s="2">
        <f t="shared" si="0"/>
        <v>0.2</v>
      </c>
      <c r="F25" s="15">
        <v>11.413</v>
      </c>
      <c r="G25" s="5">
        <f t="shared" si="1"/>
        <v>171.195</v>
      </c>
      <c r="H25" s="3">
        <v>10</v>
      </c>
      <c r="I25" s="21"/>
      <c r="J25" s="55" t="s">
        <v>147</v>
      </c>
      <c r="K25" s="56">
        <v>167</v>
      </c>
      <c r="M25" s="40"/>
    </row>
    <row r="26" spans="1:13" ht="14.25">
      <c r="A26" s="12">
        <v>80</v>
      </c>
      <c r="B26" s="40" t="s">
        <v>49</v>
      </c>
      <c r="C26" s="34">
        <v>46</v>
      </c>
      <c r="D26" s="42">
        <v>0</v>
      </c>
      <c r="E26" s="2">
        <f t="shared" si="0"/>
        <v>0</v>
      </c>
      <c r="F26" s="15">
        <v>18.346</v>
      </c>
      <c r="G26" s="5">
        <f t="shared" si="1"/>
        <v>0</v>
      </c>
      <c r="H26" s="3">
        <v>0</v>
      </c>
      <c r="I26" s="21"/>
      <c r="J26" s="55" t="s">
        <v>101</v>
      </c>
      <c r="K26" s="56">
        <v>36</v>
      </c>
      <c r="M26" s="40"/>
    </row>
    <row r="27" spans="1:13" ht="14.25">
      <c r="A27" s="12">
        <v>81</v>
      </c>
      <c r="B27" s="40" t="s">
        <v>142</v>
      </c>
      <c r="C27" s="34">
        <v>36</v>
      </c>
      <c r="D27" s="42">
        <v>0</v>
      </c>
      <c r="E27" s="2">
        <f t="shared" si="0"/>
        <v>0</v>
      </c>
      <c r="F27" s="15">
        <v>23.299</v>
      </c>
      <c r="G27" s="5">
        <f t="shared" si="1"/>
        <v>0</v>
      </c>
      <c r="H27" s="3">
        <v>0</v>
      </c>
      <c r="I27" s="21"/>
      <c r="J27" s="55" t="s">
        <v>211</v>
      </c>
      <c r="K27" s="56">
        <v>6</v>
      </c>
      <c r="M27" s="40"/>
    </row>
    <row r="28" spans="1:13" ht="14.25">
      <c r="A28" s="12">
        <v>82</v>
      </c>
      <c r="B28" s="40" t="s">
        <v>157</v>
      </c>
      <c r="C28" s="34">
        <v>70</v>
      </c>
      <c r="D28" s="42">
        <v>0</v>
      </c>
      <c r="E28" s="2">
        <f t="shared" si="0"/>
        <v>0</v>
      </c>
      <c r="F28" s="15">
        <v>12.156</v>
      </c>
      <c r="G28" s="5">
        <f t="shared" si="1"/>
        <v>0</v>
      </c>
      <c r="H28" s="3">
        <v>0</v>
      </c>
      <c r="I28" s="21"/>
      <c r="J28" s="55" t="s">
        <v>325</v>
      </c>
      <c r="K28" s="56">
        <v>7</v>
      </c>
      <c r="M28" s="40"/>
    </row>
    <row r="29" spans="1:13" ht="14.25">
      <c r="A29" s="12">
        <v>25</v>
      </c>
      <c r="B29" s="40" t="s">
        <v>50</v>
      </c>
      <c r="C29" s="34">
        <v>308</v>
      </c>
      <c r="D29" s="42">
        <v>136</v>
      </c>
      <c r="E29" s="2">
        <f t="shared" si="0"/>
        <v>0.44155844155844154</v>
      </c>
      <c r="F29" s="15">
        <v>3.613</v>
      </c>
      <c r="G29" s="5">
        <f t="shared" si="1"/>
        <v>491.368</v>
      </c>
      <c r="H29" s="3">
        <v>52</v>
      </c>
      <c r="I29" s="21"/>
      <c r="J29" s="55" t="s">
        <v>326</v>
      </c>
      <c r="K29" s="56">
        <v>8</v>
      </c>
      <c r="M29" s="40"/>
    </row>
    <row r="30" spans="1:13" ht="14.25">
      <c r="A30" s="12">
        <v>52</v>
      </c>
      <c r="B30" s="40" t="s">
        <v>155</v>
      </c>
      <c r="C30" s="34">
        <v>580</v>
      </c>
      <c r="D30" s="42">
        <v>63</v>
      </c>
      <c r="E30" s="2">
        <f aca="true" t="shared" si="2" ref="E30:E45">+D30/C29</f>
        <v>0.20454545454545456</v>
      </c>
      <c r="F30" s="15">
        <v>2.573</v>
      </c>
      <c r="G30" s="5">
        <f t="shared" si="1"/>
        <v>162.099</v>
      </c>
      <c r="H30" s="3">
        <v>10</v>
      </c>
      <c r="I30" s="21"/>
      <c r="J30" s="55" t="s">
        <v>327</v>
      </c>
      <c r="K30" s="56">
        <v>8</v>
      </c>
      <c r="M30" s="40"/>
    </row>
    <row r="31" spans="1:13" ht="14.25">
      <c r="A31" s="12">
        <v>83</v>
      </c>
      <c r="B31" s="40" t="s">
        <v>174</v>
      </c>
      <c r="C31" s="34">
        <v>30</v>
      </c>
      <c r="D31" s="42">
        <v>0</v>
      </c>
      <c r="E31" s="2">
        <f t="shared" si="2"/>
        <v>0</v>
      </c>
      <c r="F31" s="15">
        <v>29.467</v>
      </c>
      <c r="G31" s="5">
        <f t="shared" si="1"/>
        <v>0</v>
      </c>
      <c r="H31" s="3">
        <v>0</v>
      </c>
      <c r="I31" s="21"/>
      <c r="J31" s="55" t="s">
        <v>139</v>
      </c>
      <c r="K31" s="56">
        <v>71</v>
      </c>
      <c r="M31" s="40"/>
    </row>
    <row r="32" spans="1:13" ht="14.25">
      <c r="A32" s="12">
        <v>18</v>
      </c>
      <c r="B32" s="40" t="s">
        <v>129</v>
      </c>
      <c r="C32" s="34">
        <v>212</v>
      </c>
      <c r="D32" s="42">
        <v>142</v>
      </c>
      <c r="E32" s="2">
        <f t="shared" si="2"/>
        <v>4.733333333333333</v>
      </c>
      <c r="F32" s="15">
        <v>4.727</v>
      </c>
      <c r="G32" s="5">
        <f t="shared" si="1"/>
        <v>671.234</v>
      </c>
      <c r="H32" s="3">
        <v>66</v>
      </c>
      <c r="I32" s="21"/>
      <c r="J32" s="55" t="s">
        <v>214</v>
      </c>
      <c r="K32" s="56">
        <v>23</v>
      </c>
      <c r="M32" s="40"/>
    </row>
    <row r="33" spans="1:13" ht="14.25">
      <c r="A33" s="12">
        <v>22</v>
      </c>
      <c r="B33" s="40" t="s">
        <v>51</v>
      </c>
      <c r="C33" s="34">
        <v>443</v>
      </c>
      <c r="D33" s="42">
        <v>207</v>
      </c>
      <c r="E33" s="2">
        <f t="shared" si="2"/>
        <v>0.9764150943396226</v>
      </c>
      <c r="F33" s="15">
        <v>2.786</v>
      </c>
      <c r="G33" s="5">
        <f t="shared" si="1"/>
        <v>576.702</v>
      </c>
      <c r="H33" s="3">
        <v>58</v>
      </c>
      <c r="I33" s="21"/>
      <c r="J33" s="55" t="s">
        <v>30</v>
      </c>
      <c r="K33" s="56">
        <v>426</v>
      </c>
      <c r="M33" s="40"/>
    </row>
    <row r="34" spans="1:13" ht="14.25">
      <c r="A34" s="12">
        <v>17</v>
      </c>
      <c r="B34" s="40" t="s">
        <v>143</v>
      </c>
      <c r="C34" s="34">
        <v>250</v>
      </c>
      <c r="D34" s="42">
        <v>167</v>
      </c>
      <c r="E34" s="2">
        <f t="shared" si="2"/>
        <v>0.37697516930022573</v>
      </c>
      <c r="F34" s="15">
        <v>4.133</v>
      </c>
      <c r="G34" s="5">
        <f t="shared" si="1"/>
        <v>690.211</v>
      </c>
      <c r="H34" s="3">
        <v>68</v>
      </c>
      <c r="I34" s="21"/>
      <c r="J34" s="55" t="s">
        <v>259</v>
      </c>
      <c r="K34" s="56">
        <v>16</v>
      </c>
      <c r="M34" s="40"/>
    </row>
    <row r="35" spans="1:13" ht="14.25">
      <c r="A35" s="12">
        <v>55</v>
      </c>
      <c r="B35" s="40" t="s">
        <v>93</v>
      </c>
      <c r="C35" s="34">
        <v>264</v>
      </c>
      <c r="D35" s="42">
        <v>36</v>
      </c>
      <c r="E35" s="2">
        <f t="shared" si="2"/>
        <v>0.144</v>
      </c>
      <c r="F35" s="15">
        <v>4.013</v>
      </c>
      <c r="G35" s="5">
        <f t="shared" si="1"/>
        <v>144.468</v>
      </c>
      <c r="H35" s="3">
        <v>10</v>
      </c>
      <c r="I35" s="21"/>
      <c r="J35" s="55" t="s">
        <v>148</v>
      </c>
      <c r="K35" s="56">
        <v>121</v>
      </c>
      <c r="M35" s="40"/>
    </row>
    <row r="36" spans="1:13" ht="14.25">
      <c r="A36" s="12">
        <v>48</v>
      </c>
      <c r="B36" s="40" t="s">
        <v>123</v>
      </c>
      <c r="C36" s="34">
        <v>31</v>
      </c>
      <c r="D36" s="42">
        <v>6</v>
      </c>
      <c r="E36" s="2">
        <f t="shared" si="2"/>
        <v>0.022727272727272728</v>
      </c>
      <c r="F36" s="15">
        <v>29.467</v>
      </c>
      <c r="G36" s="5">
        <f t="shared" si="1"/>
        <v>176.802</v>
      </c>
      <c r="H36" s="3">
        <v>10</v>
      </c>
      <c r="I36" s="21"/>
      <c r="J36" s="55" t="s">
        <v>260</v>
      </c>
      <c r="K36" s="56">
        <v>11</v>
      </c>
      <c r="M36" s="40"/>
    </row>
    <row r="37" spans="1:13" ht="14.25">
      <c r="A37" s="12">
        <v>50</v>
      </c>
      <c r="B37" s="40" t="s">
        <v>130</v>
      </c>
      <c r="C37" s="34">
        <v>35</v>
      </c>
      <c r="D37" s="42">
        <v>7</v>
      </c>
      <c r="E37" s="2">
        <f t="shared" si="2"/>
        <v>0.22580645161290322</v>
      </c>
      <c r="F37" s="15">
        <v>23.299</v>
      </c>
      <c r="G37" s="5">
        <f t="shared" si="1"/>
        <v>163.093</v>
      </c>
      <c r="H37" s="3">
        <v>10</v>
      </c>
      <c r="I37" s="21"/>
      <c r="J37" s="55" t="s">
        <v>216</v>
      </c>
      <c r="K37" s="56">
        <v>9</v>
      </c>
      <c r="M37" s="40"/>
    </row>
    <row r="38" spans="1:13" ht="14.25">
      <c r="A38" s="12">
        <v>84</v>
      </c>
      <c r="B38" s="40" t="s">
        <v>105</v>
      </c>
      <c r="C38" s="34">
        <v>79</v>
      </c>
      <c r="D38" s="42">
        <v>0</v>
      </c>
      <c r="E38" s="2">
        <f t="shared" si="2"/>
        <v>0</v>
      </c>
      <c r="F38" s="15">
        <v>11.413</v>
      </c>
      <c r="G38" s="5">
        <f t="shared" si="1"/>
        <v>0</v>
      </c>
      <c r="H38" s="3">
        <v>0</v>
      </c>
      <c r="I38" s="21"/>
      <c r="J38" s="55" t="s">
        <v>217</v>
      </c>
      <c r="K38" s="56">
        <v>9</v>
      </c>
      <c r="M38" s="40"/>
    </row>
    <row r="39" spans="1:13" ht="14.25">
      <c r="A39" s="12">
        <v>85</v>
      </c>
      <c r="B39" s="40" t="s">
        <v>27</v>
      </c>
      <c r="C39" s="34">
        <v>60</v>
      </c>
      <c r="D39" s="42">
        <v>0</v>
      </c>
      <c r="E39" s="2">
        <f t="shared" si="2"/>
        <v>0</v>
      </c>
      <c r="F39" s="15">
        <v>14.013</v>
      </c>
      <c r="G39" s="5">
        <f t="shared" si="1"/>
        <v>0</v>
      </c>
      <c r="H39" s="3">
        <v>0</v>
      </c>
      <c r="I39" s="21"/>
      <c r="J39" s="55" t="s">
        <v>167</v>
      </c>
      <c r="K39" s="56">
        <v>129</v>
      </c>
      <c r="M39" s="40"/>
    </row>
    <row r="40" spans="1:13" ht="14.25">
      <c r="A40" s="12">
        <v>45</v>
      </c>
      <c r="B40" s="40" t="s">
        <v>52</v>
      </c>
      <c r="C40" s="34">
        <v>376</v>
      </c>
      <c r="D40" s="42">
        <v>70</v>
      </c>
      <c r="E40" s="2">
        <f t="shared" si="2"/>
        <v>1.1666666666666667</v>
      </c>
      <c r="F40" s="15">
        <v>3.121</v>
      </c>
      <c r="G40" s="5">
        <f t="shared" si="1"/>
        <v>218.47</v>
      </c>
      <c r="H40" s="3">
        <v>12</v>
      </c>
      <c r="I40" s="21"/>
      <c r="J40" s="55" t="s">
        <v>218</v>
      </c>
      <c r="K40" s="56">
        <v>40</v>
      </c>
      <c r="M40" s="40"/>
    </row>
    <row r="41" spans="1:13" ht="14.25">
      <c r="A41" s="12">
        <v>53</v>
      </c>
      <c r="B41" s="40" t="s">
        <v>146</v>
      </c>
      <c r="C41" s="34">
        <v>649</v>
      </c>
      <c r="D41" s="42">
        <v>71</v>
      </c>
      <c r="E41" s="2">
        <f t="shared" si="2"/>
        <v>0.18882978723404256</v>
      </c>
      <c r="F41" s="15">
        <v>2.232</v>
      </c>
      <c r="G41" s="5">
        <f t="shared" si="1"/>
        <v>158.472</v>
      </c>
      <c r="H41" s="3">
        <v>10</v>
      </c>
      <c r="I41" s="21"/>
      <c r="J41" s="55" t="s">
        <v>95</v>
      </c>
      <c r="K41" s="56">
        <v>15</v>
      </c>
      <c r="M41" s="40"/>
    </row>
    <row r="42" spans="1:13" ht="14.25">
      <c r="A42" s="12">
        <v>38</v>
      </c>
      <c r="B42" s="40" t="s">
        <v>102</v>
      </c>
      <c r="C42" s="34">
        <v>73</v>
      </c>
      <c r="D42" s="42">
        <v>23</v>
      </c>
      <c r="E42" s="2">
        <f t="shared" si="2"/>
        <v>0.03543913713405239</v>
      </c>
      <c r="F42" s="15">
        <v>12.156</v>
      </c>
      <c r="G42" s="5">
        <f aca="true" t="shared" si="3" ref="G42:G73">+F42*D42</f>
        <v>279.588</v>
      </c>
      <c r="H42" s="3">
        <v>26</v>
      </c>
      <c r="I42" s="21"/>
      <c r="J42" s="55" t="s">
        <v>274</v>
      </c>
      <c r="K42" s="56">
        <v>3</v>
      </c>
      <c r="M42" s="40"/>
    </row>
    <row r="43" spans="1:13" ht="14.25">
      <c r="A43" s="12">
        <v>7</v>
      </c>
      <c r="B43" s="40" t="s">
        <v>53</v>
      </c>
      <c r="C43" s="66">
        <v>451</v>
      </c>
      <c r="D43" s="42">
        <v>426</v>
      </c>
      <c r="E43" s="2">
        <f t="shared" si="2"/>
        <v>5.835616438356165</v>
      </c>
      <c r="F43" s="15">
        <v>2.746</v>
      </c>
      <c r="G43" s="5">
        <f t="shared" si="3"/>
        <v>1169.796</v>
      </c>
      <c r="H43" s="3">
        <v>88</v>
      </c>
      <c r="I43" s="21"/>
      <c r="J43" s="55" t="s">
        <v>165</v>
      </c>
      <c r="K43" s="56">
        <v>112</v>
      </c>
      <c r="M43" s="40"/>
    </row>
    <row r="44" spans="1:13" ht="14.25">
      <c r="A44" s="12">
        <v>86</v>
      </c>
      <c r="B44" s="40" t="s">
        <v>54</v>
      </c>
      <c r="C44" s="34">
        <v>70</v>
      </c>
      <c r="D44" s="42">
        <v>0</v>
      </c>
      <c r="E44" s="2">
        <f t="shared" si="2"/>
        <v>0</v>
      </c>
      <c r="F44" s="15">
        <v>2.746</v>
      </c>
      <c r="G44" s="5">
        <f t="shared" si="3"/>
        <v>0</v>
      </c>
      <c r="H44" s="3">
        <v>0</v>
      </c>
      <c r="I44" s="21"/>
      <c r="J44" s="55" t="s">
        <v>275</v>
      </c>
      <c r="K44" s="56">
        <v>8</v>
      </c>
      <c r="M44" s="40"/>
    </row>
    <row r="45" spans="1:13" ht="14.25">
      <c r="A45" s="12">
        <v>26</v>
      </c>
      <c r="B45" s="40" t="s">
        <v>55</v>
      </c>
      <c r="C45" s="34">
        <v>30</v>
      </c>
      <c r="D45" s="42">
        <v>16</v>
      </c>
      <c r="E45" s="2">
        <f t="shared" si="2"/>
        <v>0.22857142857142856</v>
      </c>
      <c r="F45" s="15">
        <v>29.467</v>
      </c>
      <c r="G45" s="5">
        <f t="shared" si="3"/>
        <v>471.472</v>
      </c>
      <c r="H45" s="3">
        <v>50</v>
      </c>
      <c r="I45" s="21"/>
      <c r="J45" s="55" t="s">
        <v>293</v>
      </c>
      <c r="K45" s="56">
        <v>5</v>
      </c>
      <c r="M45" s="40"/>
    </row>
    <row r="46" spans="1:13" ht="14.25">
      <c r="A46" s="12">
        <v>1</v>
      </c>
      <c r="B46" s="40" t="s">
        <v>56</v>
      </c>
      <c r="C46" s="34">
        <v>30</v>
      </c>
      <c r="D46" s="42">
        <v>121</v>
      </c>
      <c r="E46" s="2">
        <f>+D46/C46</f>
        <v>4.033333333333333</v>
      </c>
      <c r="F46" s="15">
        <v>29.467</v>
      </c>
      <c r="G46" s="5">
        <f t="shared" si="3"/>
        <v>3565.507</v>
      </c>
      <c r="H46" s="3">
        <v>100</v>
      </c>
      <c r="I46" s="21"/>
      <c r="J46" s="55" t="s">
        <v>31</v>
      </c>
      <c r="K46" s="56">
        <v>12</v>
      </c>
      <c r="M46" s="40"/>
    </row>
    <row r="47" spans="1:13" ht="14.25">
      <c r="A47" s="12">
        <v>70</v>
      </c>
      <c r="B47" s="40" t="s">
        <v>57</v>
      </c>
      <c r="C47" s="34">
        <v>216</v>
      </c>
      <c r="D47" s="42">
        <v>11</v>
      </c>
      <c r="E47" s="2">
        <f aca="true" t="shared" si="4" ref="E47:E66">+D47/C46</f>
        <v>0.36666666666666664</v>
      </c>
      <c r="F47" s="15">
        <v>4.727</v>
      </c>
      <c r="G47" s="5">
        <f t="shared" si="3"/>
        <v>51.997</v>
      </c>
      <c r="H47" s="3">
        <v>10</v>
      </c>
      <c r="I47" s="21"/>
      <c r="J47" s="55" t="s">
        <v>99</v>
      </c>
      <c r="K47" s="56">
        <v>841</v>
      </c>
      <c r="M47" s="40"/>
    </row>
    <row r="48" spans="1:13" ht="14.25">
      <c r="A48" s="12">
        <v>40</v>
      </c>
      <c r="B48" s="40" t="s">
        <v>58</v>
      </c>
      <c r="C48" s="34">
        <v>30</v>
      </c>
      <c r="D48" s="42">
        <v>9</v>
      </c>
      <c r="E48" s="2">
        <f t="shared" si="4"/>
        <v>0.041666666666666664</v>
      </c>
      <c r="F48" s="15">
        <v>29.467</v>
      </c>
      <c r="G48" s="5">
        <f t="shared" si="3"/>
        <v>265.203</v>
      </c>
      <c r="H48" s="3">
        <v>22</v>
      </c>
      <c r="I48" s="21"/>
      <c r="J48" s="55" t="s">
        <v>161</v>
      </c>
      <c r="K48" s="56">
        <v>130</v>
      </c>
      <c r="M48" s="40"/>
    </row>
    <row r="49" spans="1:13" ht="14.25">
      <c r="A49" s="12">
        <v>54</v>
      </c>
      <c r="B49" s="40" t="s">
        <v>59</v>
      </c>
      <c r="C49" s="34">
        <v>45</v>
      </c>
      <c r="D49" s="42">
        <v>9</v>
      </c>
      <c r="E49" s="2">
        <f t="shared" si="4"/>
        <v>0.3</v>
      </c>
      <c r="F49" s="15">
        <v>16.613</v>
      </c>
      <c r="G49" s="5">
        <f t="shared" si="3"/>
        <v>149.517</v>
      </c>
      <c r="H49" s="3">
        <v>10</v>
      </c>
      <c r="I49" s="21"/>
      <c r="J49" s="55" t="s">
        <v>100</v>
      </c>
      <c r="K49" s="56">
        <v>54</v>
      </c>
      <c r="M49" s="40"/>
    </row>
    <row r="50" spans="1:13" ht="14.25">
      <c r="A50" s="12">
        <v>15</v>
      </c>
      <c r="B50" s="40" t="s">
        <v>158</v>
      </c>
      <c r="C50" s="34">
        <v>157</v>
      </c>
      <c r="D50" s="42">
        <v>129</v>
      </c>
      <c r="E50" s="2">
        <f t="shared" si="4"/>
        <v>2.8666666666666667</v>
      </c>
      <c r="F50" s="15">
        <v>6.045</v>
      </c>
      <c r="G50" s="5">
        <f t="shared" si="3"/>
        <v>779.805</v>
      </c>
      <c r="H50" s="3">
        <v>72</v>
      </c>
      <c r="I50" s="21"/>
      <c r="J50" s="55" t="s">
        <v>276</v>
      </c>
      <c r="K50" s="56">
        <v>7</v>
      </c>
      <c r="M50" s="40"/>
    </row>
    <row r="51" spans="1:13" ht="14.25">
      <c r="A51" s="12">
        <v>87</v>
      </c>
      <c r="B51" s="40" t="s">
        <v>60</v>
      </c>
      <c r="C51" s="34">
        <v>27</v>
      </c>
      <c r="D51" s="42">
        <v>0</v>
      </c>
      <c r="E51" s="2">
        <f t="shared" si="4"/>
        <v>0</v>
      </c>
      <c r="F51" s="27">
        <v>30</v>
      </c>
      <c r="G51" s="5">
        <f t="shared" si="3"/>
        <v>0</v>
      </c>
      <c r="H51" s="3">
        <v>0</v>
      </c>
      <c r="I51" s="21"/>
      <c r="J51" s="55" t="s">
        <v>140</v>
      </c>
      <c r="K51" s="56">
        <v>320</v>
      </c>
      <c r="M51" s="40"/>
    </row>
    <row r="52" spans="1:13" ht="14.25">
      <c r="A52" s="12">
        <v>36</v>
      </c>
      <c r="B52" s="40" t="s">
        <v>61</v>
      </c>
      <c r="C52" s="34">
        <v>121</v>
      </c>
      <c r="D52" s="42">
        <v>40</v>
      </c>
      <c r="E52" s="2">
        <f t="shared" si="4"/>
        <v>1.4814814814814814</v>
      </c>
      <c r="F52" s="15">
        <v>7.513</v>
      </c>
      <c r="G52" s="5">
        <f t="shared" si="3"/>
        <v>300.52</v>
      </c>
      <c r="H52" s="3">
        <v>30</v>
      </c>
      <c r="I52" s="21"/>
      <c r="J52" s="55" t="s">
        <v>171</v>
      </c>
      <c r="K52" s="56">
        <v>99</v>
      </c>
      <c r="M52" s="40"/>
    </row>
    <row r="53" spans="1:13" ht="14.25">
      <c r="A53" s="12">
        <v>59</v>
      </c>
      <c r="B53" s="40" t="s">
        <v>62</v>
      </c>
      <c r="C53" s="34">
        <v>136</v>
      </c>
      <c r="D53" s="42">
        <v>15</v>
      </c>
      <c r="E53" s="2">
        <f t="shared" si="4"/>
        <v>0.12396694214876033</v>
      </c>
      <c r="F53" s="15">
        <v>6.791</v>
      </c>
      <c r="G53" s="5">
        <f t="shared" si="3"/>
        <v>101.86500000000001</v>
      </c>
      <c r="H53" s="3">
        <v>10</v>
      </c>
      <c r="I53" s="21"/>
      <c r="J53" s="55" t="s">
        <v>221</v>
      </c>
      <c r="K53" s="56">
        <v>6</v>
      </c>
      <c r="M53" s="40"/>
    </row>
    <row r="54" spans="1:13" ht="14.25">
      <c r="A54" s="12">
        <v>63</v>
      </c>
      <c r="B54" s="40" t="s">
        <v>63</v>
      </c>
      <c r="C54" s="34">
        <v>33</v>
      </c>
      <c r="D54" s="42">
        <v>3</v>
      </c>
      <c r="E54" s="2">
        <f t="shared" si="4"/>
        <v>0.022058823529411766</v>
      </c>
      <c r="F54" s="15">
        <v>29.467</v>
      </c>
      <c r="G54" s="5">
        <f t="shared" si="3"/>
        <v>88.401</v>
      </c>
      <c r="H54" s="3">
        <v>10</v>
      </c>
      <c r="I54" s="21"/>
      <c r="J54" s="55" t="s">
        <v>328</v>
      </c>
      <c r="K54" s="56">
        <v>8</v>
      </c>
      <c r="M54" s="40"/>
    </row>
    <row r="55" spans="1:13" ht="14.25">
      <c r="A55" s="12">
        <v>11</v>
      </c>
      <c r="B55" s="40" t="s">
        <v>64</v>
      </c>
      <c r="C55" s="34">
        <v>99</v>
      </c>
      <c r="D55" s="42">
        <v>112</v>
      </c>
      <c r="E55" s="2">
        <f t="shared" si="4"/>
        <v>3.393939393939394</v>
      </c>
      <c r="F55" s="15">
        <v>9.224</v>
      </c>
      <c r="G55" s="5">
        <f t="shared" si="3"/>
        <v>1033.088</v>
      </c>
      <c r="H55" s="3">
        <v>80</v>
      </c>
      <c r="I55" s="21"/>
      <c r="J55" s="55" t="s">
        <v>178</v>
      </c>
      <c r="K55" s="56">
        <v>4</v>
      </c>
      <c r="M55" s="40"/>
    </row>
    <row r="56" spans="1:13" ht="14.25">
      <c r="A56" s="12">
        <v>65</v>
      </c>
      <c r="B56" s="40" t="s">
        <v>65</v>
      </c>
      <c r="C56" s="34">
        <v>85</v>
      </c>
      <c r="D56" s="42">
        <v>8</v>
      </c>
      <c r="E56" s="2">
        <f t="shared" si="4"/>
        <v>0.08080808080808081</v>
      </c>
      <c r="F56" s="15">
        <v>10.763</v>
      </c>
      <c r="G56" s="5">
        <f t="shared" si="3"/>
        <v>86.104</v>
      </c>
      <c r="H56" s="3">
        <v>10</v>
      </c>
      <c r="I56" s="21"/>
      <c r="J56" s="55" t="s">
        <v>32</v>
      </c>
      <c r="K56" s="56">
        <v>10</v>
      </c>
      <c r="M56" s="40"/>
    </row>
    <row r="57" spans="1:13" ht="14.25">
      <c r="A57" s="12">
        <v>67</v>
      </c>
      <c r="B57" s="40" t="s">
        <v>66</v>
      </c>
      <c r="C57" s="34">
        <v>142</v>
      </c>
      <c r="D57" s="42">
        <v>12</v>
      </c>
      <c r="E57" s="2">
        <f t="shared" si="4"/>
        <v>0.1411764705882353</v>
      </c>
      <c r="F57" s="15">
        <v>6.584</v>
      </c>
      <c r="G57" s="5">
        <f t="shared" si="3"/>
        <v>79.008</v>
      </c>
      <c r="H57" s="3">
        <v>10</v>
      </c>
      <c r="I57" s="21"/>
      <c r="J57" s="55" t="s">
        <v>136</v>
      </c>
      <c r="K57" s="56">
        <v>18</v>
      </c>
      <c r="M57" s="40"/>
    </row>
    <row r="58" spans="1:13" ht="14.25">
      <c r="A58" s="12">
        <v>3</v>
      </c>
      <c r="B58" s="40" t="s">
        <v>103</v>
      </c>
      <c r="C58" s="66">
        <v>850</v>
      </c>
      <c r="D58" s="42">
        <v>841</v>
      </c>
      <c r="E58" s="2">
        <f t="shared" si="4"/>
        <v>5.922535211267606</v>
      </c>
      <c r="F58" s="15">
        <v>1.942</v>
      </c>
      <c r="G58" s="5">
        <f t="shared" si="3"/>
        <v>1633.222</v>
      </c>
      <c r="H58" s="3">
        <v>96</v>
      </c>
      <c r="I58" s="21"/>
      <c r="J58" s="55" t="s">
        <v>179</v>
      </c>
      <c r="K58" s="56">
        <v>8</v>
      </c>
      <c r="M58" s="40"/>
    </row>
    <row r="59" spans="1:13" ht="14.25">
      <c r="A59" s="12">
        <v>13</v>
      </c>
      <c r="B59" s="40" t="s">
        <v>159</v>
      </c>
      <c r="C59" s="34">
        <v>131</v>
      </c>
      <c r="D59" s="42">
        <v>130</v>
      </c>
      <c r="E59" s="2">
        <f t="shared" si="4"/>
        <v>0.15294117647058825</v>
      </c>
      <c r="F59" s="15">
        <v>7.013</v>
      </c>
      <c r="G59" s="5">
        <f t="shared" si="3"/>
        <v>911.6899999999999</v>
      </c>
      <c r="H59" s="3">
        <v>76</v>
      </c>
      <c r="I59" s="21"/>
      <c r="J59" s="55" t="s">
        <v>185</v>
      </c>
      <c r="K59" s="56">
        <v>44</v>
      </c>
      <c r="M59" s="40"/>
    </row>
    <row r="60" spans="1:13" ht="14.25">
      <c r="A60" s="12">
        <v>37</v>
      </c>
      <c r="B60" s="40" t="s">
        <v>67</v>
      </c>
      <c r="C60" s="34">
        <v>176</v>
      </c>
      <c r="D60" s="42">
        <v>54</v>
      </c>
      <c r="E60" s="2">
        <f t="shared" si="4"/>
        <v>0.4122137404580153</v>
      </c>
      <c r="F60" s="15">
        <v>5.47</v>
      </c>
      <c r="G60" s="5">
        <f t="shared" si="3"/>
        <v>295.38</v>
      </c>
      <c r="H60" s="3">
        <v>28</v>
      </c>
      <c r="I60" s="21"/>
      <c r="J60" s="55" t="s">
        <v>164</v>
      </c>
      <c r="K60" s="56">
        <v>80</v>
      </c>
      <c r="M60" s="40"/>
    </row>
    <row r="61" spans="1:13" ht="14.25">
      <c r="A61" s="12">
        <v>66</v>
      </c>
      <c r="B61" s="40" t="s">
        <v>162</v>
      </c>
      <c r="C61" s="34">
        <v>72</v>
      </c>
      <c r="D61" s="42">
        <v>7</v>
      </c>
      <c r="E61" s="2">
        <f t="shared" si="4"/>
        <v>0.03977272727272727</v>
      </c>
      <c r="F61" s="15">
        <v>12.156</v>
      </c>
      <c r="G61" s="5">
        <f t="shared" si="3"/>
        <v>85.092</v>
      </c>
      <c r="H61" s="3">
        <v>10</v>
      </c>
      <c r="I61" s="21"/>
      <c r="J61" s="55" t="s">
        <v>150</v>
      </c>
      <c r="K61" s="56">
        <v>123</v>
      </c>
      <c r="M61" s="40"/>
    </row>
    <row r="62" spans="1:13" ht="14.25">
      <c r="A62" s="12">
        <v>88</v>
      </c>
      <c r="B62" s="40" t="s">
        <v>182</v>
      </c>
      <c r="C62" s="34">
        <v>81</v>
      </c>
      <c r="D62" s="42">
        <v>0</v>
      </c>
      <c r="E62" s="2">
        <f t="shared" si="4"/>
        <v>0</v>
      </c>
      <c r="F62" s="15">
        <v>10.763</v>
      </c>
      <c r="G62" s="5">
        <f t="shared" si="3"/>
        <v>0</v>
      </c>
      <c r="H62" s="3">
        <v>0</v>
      </c>
      <c r="I62" s="21"/>
      <c r="J62" s="55" t="s">
        <v>329</v>
      </c>
      <c r="K62" s="56">
        <v>10</v>
      </c>
      <c r="M62" s="40"/>
    </row>
    <row r="63" spans="1:13" ht="14.25">
      <c r="A63" s="12">
        <v>23</v>
      </c>
      <c r="B63" s="40" t="s">
        <v>141</v>
      </c>
      <c r="C63" s="34">
        <v>990</v>
      </c>
      <c r="D63" s="42">
        <v>320</v>
      </c>
      <c r="E63" s="2">
        <f t="shared" si="4"/>
        <v>3.950617283950617</v>
      </c>
      <c r="F63" s="28">
        <v>1.78425</v>
      </c>
      <c r="G63" s="5">
        <f t="shared" si="3"/>
        <v>570.9599999999999</v>
      </c>
      <c r="H63" s="3">
        <v>56</v>
      </c>
      <c r="I63" s="21"/>
      <c r="J63" s="55" t="s">
        <v>96</v>
      </c>
      <c r="K63" s="56">
        <v>169</v>
      </c>
      <c r="M63" s="40"/>
    </row>
    <row r="64" spans="1:13" ht="14.25">
      <c r="A64" s="12">
        <v>89</v>
      </c>
      <c r="B64" s="40" t="s">
        <v>104</v>
      </c>
      <c r="C64" s="34">
        <v>110</v>
      </c>
      <c r="D64" s="42">
        <v>0</v>
      </c>
      <c r="E64" s="2">
        <f t="shared" si="4"/>
        <v>0</v>
      </c>
      <c r="F64" s="15">
        <v>8.104</v>
      </c>
      <c r="G64" s="5">
        <f t="shared" si="3"/>
        <v>0</v>
      </c>
      <c r="H64" s="3">
        <v>0</v>
      </c>
      <c r="I64" s="21"/>
      <c r="J64" s="55" t="s">
        <v>264</v>
      </c>
      <c r="K64" s="56">
        <v>7</v>
      </c>
      <c r="M64" s="40"/>
    </row>
    <row r="65" spans="1:13" ht="13.5" customHeight="1">
      <c r="A65" s="12">
        <v>90</v>
      </c>
      <c r="B65" s="40" t="s">
        <v>190</v>
      </c>
      <c r="C65" s="34">
        <v>20</v>
      </c>
      <c r="D65" s="42">
        <v>0</v>
      </c>
      <c r="E65" s="2">
        <f t="shared" si="4"/>
        <v>0</v>
      </c>
      <c r="F65" s="27">
        <v>30</v>
      </c>
      <c r="G65" s="5">
        <f t="shared" si="3"/>
        <v>0</v>
      </c>
      <c r="H65" s="3">
        <v>0</v>
      </c>
      <c r="I65" s="21"/>
      <c r="J65" s="55" t="s">
        <v>33</v>
      </c>
      <c r="K65" s="56">
        <v>53</v>
      </c>
      <c r="M65" s="40"/>
    </row>
    <row r="66" spans="1:13" ht="14.25">
      <c r="A66" s="12">
        <v>31</v>
      </c>
      <c r="B66" s="40" t="s">
        <v>68</v>
      </c>
      <c r="C66" s="34">
        <v>117</v>
      </c>
      <c r="D66" s="42">
        <v>44</v>
      </c>
      <c r="E66" s="2">
        <f t="shared" si="4"/>
        <v>2.2</v>
      </c>
      <c r="F66" s="15">
        <v>7.796</v>
      </c>
      <c r="G66" s="5">
        <f t="shared" si="3"/>
        <v>343.024</v>
      </c>
      <c r="H66" s="3">
        <v>40</v>
      </c>
      <c r="I66" s="21"/>
      <c r="J66" s="55" t="s">
        <v>112</v>
      </c>
      <c r="K66" s="56">
        <v>408</v>
      </c>
      <c r="M66" s="40"/>
    </row>
    <row r="67" spans="1:13" ht="14.25">
      <c r="A67" s="12">
        <v>47</v>
      </c>
      <c r="B67" s="40" t="s">
        <v>6</v>
      </c>
      <c r="C67" s="34">
        <v>21</v>
      </c>
      <c r="D67" s="42">
        <v>6</v>
      </c>
      <c r="E67" s="2">
        <f>+D67/C65</f>
        <v>0.3</v>
      </c>
      <c r="F67" s="27">
        <v>30</v>
      </c>
      <c r="G67" s="5">
        <f t="shared" si="3"/>
        <v>180</v>
      </c>
      <c r="H67" s="3">
        <v>10</v>
      </c>
      <c r="I67" s="21"/>
      <c r="J67" s="55" t="s">
        <v>330</v>
      </c>
      <c r="K67" s="56">
        <v>4</v>
      </c>
      <c r="M67" s="40"/>
    </row>
    <row r="68" spans="1:13" ht="14.25">
      <c r="A68" s="12">
        <v>91</v>
      </c>
      <c r="B68" s="40" t="s">
        <v>43</v>
      </c>
      <c r="C68" s="34">
        <v>21</v>
      </c>
      <c r="D68" s="42">
        <v>0</v>
      </c>
      <c r="E68" s="2">
        <f>+D68/C66</f>
        <v>0</v>
      </c>
      <c r="F68" s="27">
        <v>30</v>
      </c>
      <c r="G68" s="5">
        <f t="shared" si="3"/>
        <v>0</v>
      </c>
      <c r="H68" s="3">
        <v>0</v>
      </c>
      <c r="I68" s="21"/>
      <c r="J68" s="55" t="s">
        <v>149</v>
      </c>
      <c r="K68" s="56">
        <v>91</v>
      </c>
      <c r="M68" s="40"/>
    </row>
    <row r="69" spans="1:13" ht="14.25">
      <c r="A69" s="12">
        <v>69</v>
      </c>
      <c r="B69" s="40" t="s">
        <v>115</v>
      </c>
      <c r="C69" s="34">
        <v>40</v>
      </c>
      <c r="D69" s="42">
        <v>4</v>
      </c>
      <c r="E69" s="2">
        <f>+D69/C67</f>
        <v>0.19047619047619047</v>
      </c>
      <c r="F69" s="15">
        <v>15.195</v>
      </c>
      <c r="G69" s="5">
        <f t="shared" si="3"/>
        <v>60.78</v>
      </c>
      <c r="H69" s="3">
        <v>10</v>
      </c>
      <c r="I69" s="21"/>
      <c r="J69" s="55" t="s">
        <v>231</v>
      </c>
      <c r="K69" s="56">
        <v>21</v>
      </c>
      <c r="M69" s="40"/>
    </row>
    <row r="70" spans="1:13" ht="14.25">
      <c r="A70" s="12">
        <v>92</v>
      </c>
      <c r="B70" s="40" t="s">
        <v>311</v>
      </c>
      <c r="C70" s="34">
        <v>50</v>
      </c>
      <c r="D70" s="42">
        <v>0</v>
      </c>
      <c r="E70" s="2">
        <f>+D70/C68</f>
        <v>0</v>
      </c>
      <c r="F70" s="15">
        <v>16.613</v>
      </c>
      <c r="G70" s="5">
        <f t="shared" si="3"/>
        <v>0</v>
      </c>
      <c r="H70" s="3">
        <v>0</v>
      </c>
      <c r="I70" s="21"/>
      <c r="J70" s="55" t="s">
        <v>175</v>
      </c>
      <c r="K70" s="56">
        <v>27</v>
      </c>
      <c r="M70" s="40"/>
    </row>
    <row r="71" spans="1:13" ht="14.25">
      <c r="A71" s="12">
        <v>93</v>
      </c>
      <c r="B71" s="40" t="s">
        <v>69</v>
      </c>
      <c r="C71" s="34">
        <v>107</v>
      </c>
      <c r="D71" s="42">
        <v>0</v>
      </c>
      <c r="E71" s="2">
        <f>+D71/C68</f>
        <v>0</v>
      </c>
      <c r="F71" s="15">
        <v>8.442</v>
      </c>
      <c r="G71" s="5">
        <f t="shared" si="3"/>
        <v>0</v>
      </c>
      <c r="H71" s="3">
        <v>0</v>
      </c>
      <c r="I71" s="21"/>
      <c r="J71" s="55" t="s">
        <v>34</v>
      </c>
      <c r="K71" s="56">
        <v>444</v>
      </c>
      <c r="M71" s="40"/>
    </row>
    <row r="72" spans="1:13" ht="14.25">
      <c r="A72" s="12">
        <v>64</v>
      </c>
      <c r="B72" s="40" t="s">
        <v>70</v>
      </c>
      <c r="C72" s="34">
        <v>100</v>
      </c>
      <c r="D72" s="42">
        <v>10</v>
      </c>
      <c r="E72" s="2">
        <f aca="true" t="shared" si="5" ref="E72:E92">+D72/C70</f>
        <v>0.2</v>
      </c>
      <c r="F72" s="15">
        <v>8.813</v>
      </c>
      <c r="G72" s="5">
        <f t="shared" si="3"/>
        <v>88.13000000000001</v>
      </c>
      <c r="H72" s="3">
        <v>10</v>
      </c>
      <c r="I72" s="21"/>
      <c r="J72" s="55" t="s">
        <v>35</v>
      </c>
      <c r="K72" s="56">
        <v>15</v>
      </c>
      <c r="M72" s="40"/>
    </row>
    <row r="73" spans="1:13" ht="14.25">
      <c r="A73" s="12">
        <v>24</v>
      </c>
      <c r="B73" s="40" t="s">
        <v>71</v>
      </c>
      <c r="C73" s="34">
        <v>33</v>
      </c>
      <c r="D73" s="42">
        <v>18</v>
      </c>
      <c r="E73" s="2">
        <f t="shared" si="5"/>
        <v>0.16822429906542055</v>
      </c>
      <c r="F73" s="15">
        <v>29.467</v>
      </c>
      <c r="G73" s="5">
        <f t="shared" si="3"/>
        <v>530.406</v>
      </c>
      <c r="H73" s="3">
        <v>54</v>
      </c>
      <c r="I73" s="21"/>
      <c r="J73" s="55" t="s">
        <v>97</v>
      </c>
      <c r="K73" s="56">
        <v>308</v>
      </c>
      <c r="M73" s="40"/>
    </row>
    <row r="74" spans="1:13" ht="14.25">
      <c r="A74" s="12">
        <v>5</v>
      </c>
      <c r="B74" s="40" t="s">
        <v>168</v>
      </c>
      <c r="C74" s="34">
        <v>55</v>
      </c>
      <c r="D74" s="43">
        <v>80</v>
      </c>
      <c r="E74" s="2">
        <f t="shared" si="5"/>
        <v>0.8</v>
      </c>
      <c r="F74" s="15">
        <v>16.613</v>
      </c>
      <c r="G74" s="5">
        <f aca="true" t="shared" si="6" ref="G74:G105">+F74*D74</f>
        <v>1329.04</v>
      </c>
      <c r="H74" s="3">
        <v>92</v>
      </c>
      <c r="I74" s="21"/>
      <c r="J74" s="55" t="s">
        <v>109</v>
      </c>
      <c r="K74" s="56">
        <v>70</v>
      </c>
      <c r="M74" s="40"/>
    </row>
    <row r="75" spans="1:13" ht="14.25">
      <c r="A75" s="12">
        <v>94</v>
      </c>
      <c r="B75" s="40" t="s">
        <v>72</v>
      </c>
      <c r="C75" s="34">
        <v>31</v>
      </c>
      <c r="D75" s="42">
        <v>0</v>
      </c>
      <c r="E75" s="2">
        <f t="shared" si="5"/>
        <v>0</v>
      </c>
      <c r="F75" s="15">
        <v>29.467</v>
      </c>
      <c r="G75" s="5">
        <f t="shared" si="6"/>
        <v>0</v>
      </c>
      <c r="H75" s="3">
        <v>0</v>
      </c>
      <c r="I75" s="21"/>
      <c r="J75" s="55" t="s">
        <v>42</v>
      </c>
      <c r="K75" s="56">
        <v>70</v>
      </c>
      <c r="M75" s="40"/>
    </row>
    <row r="76" spans="1:13" ht="14.25">
      <c r="A76" s="12">
        <v>95</v>
      </c>
      <c r="B76" s="40" t="s">
        <v>154</v>
      </c>
      <c r="C76" s="34">
        <v>40</v>
      </c>
      <c r="D76" s="42">
        <v>0</v>
      </c>
      <c r="E76" s="2">
        <f t="shared" si="5"/>
        <v>0</v>
      </c>
      <c r="F76" s="15">
        <v>20.513</v>
      </c>
      <c r="G76" s="5">
        <f t="shared" si="6"/>
        <v>0</v>
      </c>
      <c r="H76" s="3">
        <v>0</v>
      </c>
      <c r="I76" s="21"/>
      <c r="J76" s="55" t="s">
        <v>36</v>
      </c>
      <c r="K76" s="56">
        <v>174</v>
      </c>
      <c r="M76" s="40"/>
    </row>
    <row r="77" spans="1:13" ht="14.25">
      <c r="A77" s="12">
        <v>96</v>
      </c>
      <c r="B77" s="40" t="s">
        <v>169</v>
      </c>
      <c r="C77" s="34">
        <v>43</v>
      </c>
      <c r="D77" s="42">
        <v>0</v>
      </c>
      <c r="E77" s="2">
        <f t="shared" si="5"/>
        <v>0</v>
      </c>
      <c r="F77" s="15">
        <v>20.513</v>
      </c>
      <c r="G77" s="5">
        <f t="shared" si="6"/>
        <v>0</v>
      </c>
      <c r="H77" s="3">
        <v>0</v>
      </c>
      <c r="I77" s="21"/>
      <c r="J77" s="55" t="s">
        <v>98</v>
      </c>
      <c r="K77" s="56">
        <v>18</v>
      </c>
      <c r="M77" s="40"/>
    </row>
    <row r="78" spans="1:13" ht="14.25">
      <c r="A78" s="12">
        <v>28</v>
      </c>
      <c r="B78" s="40" t="s">
        <v>151</v>
      </c>
      <c r="C78" s="34">
        <v>299</v>
      </c>
      <c r="D78" s="42">
        <v>123</v>
      </c>
      <c r="E78" s="2">
        <f t="shared" si="5"/>
        <v>3.075</v>
      </c>
      <c r="F78" s="15">
        <v>3.703</v>
      </c>
      <c r="G78" s="5">
        <f t="shared" si="6"/>
        <v>455.469</v>
      </c>
      <c r="H78" s="3">
        <v>46</v>
      </c>
      <c r="I78" s="21"/>
      <c r="J78" s="55" t="s">
        <v>181</v>
      </c>
      <c r="K78" s="56">
        <v>58</v>
      </c>
      <c r="M78" s="40"/>
    </row>
    <row r="79" spans="1:13" ht="14.25">
      <c r="A79" s="12">
        <v>21</v>
      </c>
      <c r="B79" s="40" t="s">
        <v>73</v>
      </c>
      <c r="C79" s="34">
        <v>274</v>
      </c>
      <c r="D79" s="42">
        <v>169</v>
      </c>
      <c r="E79" s="2">
        <f t="shared" si="5"/>
        <v>3.9302325581395348</v>
      </c>
      <c r="F79" s="15">
        <v>3.902</v>
      </c>
      <c r="G79" s="5">
        <f t="shared" si="6"/>
        <v>659.438</v>
      </c>
      <c r="H79" s="3">
        <v>60</v>
      </c>
      <c r="I79" s="21"/>
      <c r="J79" s="55" t="s">
        <v>331</v>
      </c>
      <c r="K79" s="56">
        <v>9</v>
      </c>
      <c r="M79" s="40"/>
    </row>
    <row r="80" spans="1:13" ht="14.25">
      <c r="A80" s="12">
        <v>51</v>
      </c>
      <c r="B80" s="40" t="s">
        <v>144</v>
      </c>
      <c r="C80" s="34">
        <v>35</v>
      </c>
      <c r="D80" s="42">
        <v>7</v>
      </c>
      <c r="E80" s="2">
        <f t="shared" si="5"/>
        <v>0.023411371237458192</v>
      </c>
      <c r="F80" s="15">
        <v>23.299</v>
      </c>
      <c r="G80" s="5">
        <f t="shared" si="6"/>
        <v>163.093</v>
      </c>
      <c r="H80" s="3">
        <v>10</v>
      </c>
      <c r="I80" s="21"/>
      <c r="J80" s="55" t="s">
        <v>266</v>
      </c>
      <c r="K80" s="56">
        <v>2</v>
      </c>
      <c r="M80" s="40"/>
    </row>
    <row r="81" spans="1:13" ht="14.25">
      <c r="A81" s="12">
        <v>97</v>
      </c>
      <c r="B81" s="40" t="s">
        <v>183</v>
      </c>
      <c r="C81" s="34">
        <v>50</v>
      </c>
      <c r="D81" s="42">
        <v>0</v>
      </c>
      <c r="E81" s="2">
        <f t="shared" si="5"/>
        <v>0</v>
      </c>
      <c r="F81" s="15">
        <v>16.613</v>
      </c>
      <c r="G81" s="5">
        <f t="shared" si="6"/>
        <v>0</v>
      </c>
      <c r="H81" s="3">
        <v>0</v>
      </c>
      <c r="I81" s="21"/>
      <c r="J81" s="55" t="s">
        <v>110</v>
      </c>
      <c r="K81" s="56">
        <v>144</v>
      </c>
      <c r="M81" s="40"/>
    </row>
    <row r="82" spans="1:13" ht="14.25">
      <c r="A82" s="12">
        <v>44</v>
      </c>
      <c r="B82" s="40" t="s">
        <v>74</v>
      </c>
      <c r="C82" s="34">
        <v>250</v>
      </c>
      <c r="D82" s="42">
        <v>53</v>
      </c>
      <c r="E82" s="2">
        <f t="shared" si="5"/>
        <v>1.5142857142857142</v>
      </c>
      <c r="F82" s="15">
        <v>4.133</v>
      </c>
      <c r="G82" s="5">
        <f t="shared" si="6"/>
        <v>219.049</v>
      </c>
      <c r="H82" s="3">
        <v>14</v>
      </c>
      <c r="I82" s="21"/>
      <c r="J82" s="55" t="s">
        <v>37</v>
      </c>
      <c r="K82" s="56">
        <v>4</v>
      </c>
      <c r="M82" s="40"/>
    </row>
    <row r="83" spans="1:13" ht="14.25">
      <c r="A83" s="12">
        <v>6</v>
      </c>
      <c r="B83" s="40" t="s">
        <v>106</v>
      </c>
      <c r="C83" s="34">
        <v>359</v>
      </c>
      <c r="D83" s="42">
        <v>408</v>
      </c>
      <c r="E83" s="2">
        <f t="shared" si="5"/>
        <v>8.16</v>
      </c>
      <c r="F83" s="15">
        <v>3.242</v>
      </c>
      <c r="G83" s="5">
        <f t="shared" si="6"/>
        <v>1322.736</v>
      </c>
      <c r="H83" s="3">
        <v>90</v>
      </c>
      <c r="I83" s="21"/>
      <c r="J83" s="55" t="s">
        <v>39</v>
      </c>
      <c r="K83" s="56">
        <v>293</v>
      </c>
      <c r="M83" s="40"/>
    </row>
    <row r="84" spans="1:13" ht="14.25">
      <c r="A84" s="12">
        <v>98</v>
      </c>
      <c r="B84" s="40" t="s">
        <v>137</v>
      </c>
      <c r="C84" s="34">
        <v>20</v>
      </c>
      <c r="D84" s="42">
        <v>0</v>
      </c>
      <c r="E84" s="2">
        <f t="shared" si="5"/>
        <v>0</v>
      </c>
      <c r="F84" s="27">
        <v>30</v>
      </c>
      <c r="G84" s="5">
        <f t="shared" si="6"/>
        <v>0</v>
      </c>
      <c r="H84" s="3">
        <v>0</v>
      </c>
      <c r="I84" s="21"/>
      <c r="J84" s="55" t="s">
        <v>40</v>
      </c>
      <c r="K84" s="56">
        <v>45</v>
      </c>
      <c r="M84" s="40"/>
    </row>
    <row r="85" spans="1:13" ht="14.25">
      <c r="A85" s="12">
        <v>99</v>
      </c>
      <c r="B85" s="40" t="s">
        <v>75</v>
      </c>
      <c r="C85" s="34">
        <v>49</v>
      </c>
      <c r="D85" s="42">
        <v>0</v>
      </c>
      <c r="E85" s="2">
        <f t="shared" si="5"/>
        <v>0</v>
      </c>
      <c r="F85" s="15">
        <v>18.346</v>
      </c>
      <c r="G85" s="5">
        <f t="shared" si="6"/>
        <v>0</v>
      </c>
      <c r="H85" s="3">
        <v>0</v>
      </c>
      <c r="I85" s="21"/>
      <c r="J85" s="55" t="s">
        <v>7</v>
      </c>
      <c r="K85" s="56">
        <v>204</v>
      </c>
      <c r="M85" s="40"/>
    </row>
    <row r="86" spans="1:13" ht="14.25">
      <c r="A86" s="12">
        <v>9</v>
      </c>
      <c r="B86" s="40" t="s">
        <v>145</v>
      </c>
      <c r="C86" s="34">
        <v>70</v>
      </c>
      <c r="D86" s="42">
        <v>91</v>
      </c>
      <c r="E86" s="2">
        <f t="shared" si="5"/>
        <v>4.55</v>
      </c>
      <c r="F86" s="15">
        <v>12.156</v>
      </c>
      <c r="G86" s="5">
        <f t="shared" si="6"/>
        <v>1106.1960000000001</v>
      </c>
      <c r="H86" s="3">
        <v>84</v>
      </c>
      <c r="I86" s="21"/>
      <c r="J86" s="55" t="s">
        <v>19</v>
      </c>
      <c r="K86" s="56">
        <v>10</v>
      </c>
      <c r="M86" s="40"/>
    </row>
    <row r="87" spans="1:13" ht="14.25">
      <c r="A87" s="12">
        <v>34</v>
      </c>
      <c r="B87" s="40" t="s">
        <v>248</v>
      </c>
      <c r="C87" s="34">
        <v>55</v>
      </c>
      <c r="D87" s="42">
        <v>21</v>
      </c>
      <c r="E87" s="2">
        <f t="shared" si="5"/>
        <v>0.42857142857142855</v>
      </c>
      <c r="F87" s="15">
        <v>15.195</v>
      </c>
      <c r="G87" s="5">
        <f t="shared" si="6"/>
        <v>319.095</v>
      </c>
      <c r="H87" s="3">
        <v>34</v>
      </c>
      <c r="I87" s="21"/>
      <c r="J87" s="55" t="s">
        <v>268</v>
      </c>
      <c r="K87" s="56">
        <v>4</v>
      </c>
      <c r="M87" s="40"/>
    </row>
    <row r="88" spans="1:13" ht="14.25">
      <c r="A88" s="12">
        <v>29</v>
      </c>
      <c r="B88" s="40" t="s">
        <v>122</v>
      </c>
      <c r="C88" s="34">
        <v>51</v>
      </c>
      <c r="D88" s="42">
        <v>27</v>
      </c>
      <c r="E88" s="2">
        <f t="shared" si="5"/>
        <v>0.38571428571428573</v>
      </c>
      <c r="F88" s="15">
        <v>16.613</v>
      </c>
      <c r="G88" s="5">
        <f t="shared" si="6"/>
        <v>448.551</v>
      </c>
      <c r="H88" s="3">
        <v>44</v>
      </c>
      <c r="I88" s="21"/>
      <c r="J88" s="55" t="s">
        <v>269</v>
      </c>
      <c r="K88" s="56">
        <v>123</v>
      </c>
      <c r="M88" s="40"/>
    </row>
    <row r="89" spans="1:13" ht="14.25">
      <c r="A89" s="12">
        <v>4</v>
      </c>
      <c r="B89" s="40" t="s">
        <v>76</v>
      </c>
      <c r="C89" s="34">
        <v>399</v>
      </c>
      <c r="D89" s="42">
        <v>444</v>
      </c>
      <c r="E89" s="2">
        <f t="shared" si="5"/>
        <v>8.072727272727272</v>
      </c>
      <c r="F89" s="15">
        <v>3.013</v>
      </c>
      <c r="G89" s="5">
        <f t="shared" si="6"/>
        <v>1337.772</v>
      </c>
      <c r="H89" s="3">
        <v>94</v>
      </c>
      <c r="I89" s="21"/>
      <c r="J89" s="55" t="s">
        <v>41</v>
      </c>
      <c r="K89" s="56">
        <v>119</v>
      </c>
      <c r="M89" s="40"/>
    </row>
    <row r="90" spans="1:13" ht="14.25">
      <c r="A90" s="12">
        <v>56</v>
      </c>
      <c r="B90" s="40" t="s">
        <v>77</v>
      </c>
      <c r="C90" s="34">
        <v>98</v>
      </c>
      <c r="D90" s="42">
        <v>15</v>
      </c>
      <c r="E90" s="2">
        <f t="shared" si="5"/>
        <v>0.29411764705882354</v>
      </c>
      <c r="F90" s="15">
        <v>9.224</v>
      </c>
      <c r="G90" s="5">
        <f t="shared" si="6"/>
        <v>138.36</v>
      </c>
      <c r="H90" s="3">
        <v>10</v>
      </c>
      <c r="I90" s="21"/>
      <c r="J90" s="55" t="s">
        <v>124</v>
      </c>
      <c r="K90" s="56">
        <v>19</v>
      </c>
      <c r="M90" s="40"/>
    </row>
    <row r="91" spans="1:13" ht="14.25">
      <c r="A91" s="12">
        <v>19</v>
      </c>
      <c r="B91" s="40" t="s">
        <v>78</v>
      </c>
      <c r="C91" s="34">
        <v>673</v>
      </c>
      <c r="D91" s="42">
        <v>308</v>
      </c>
      <c r="E91" s="2">
        <f t="shared" si="5"/>
        <v>0.7719298245614035</v>
      </c>
      <c r="F91" s="15">
        <v>2.177</v>
      </c>
      <c r="G91" s="5">
        <f t="shared" si="6"/>
        <v>670.516</v>
      </c>
      <c r="H91" s="3">
        <v>64</v>
      </c>
      <c r="J91" s="55" t="s">
        <v>246</v>
      </c>
      <c r="K91" s="56">
        <v>24</v>
      </c>
      <c r="M91" s="40"/>
    </row>
    <row r="92" spans="1:13" ht="14.25">
      <c r="A92" s="12">
        <v>100</v>
      </c>
      <c r="B92" s="40" t="s">
        <v>116</v>
      </c>
      <c r="C92" s="34">
        <v>20</v>
      </c>
      <c r="D92" s="42">
        <v>0</v>
      </c>
      <c r="E92" s="2">
        <f t="shared" si="5"/>
        <v>0</v>
      </c>
      <c r="F92" s="27">
        <v>30</v>
      </c>
      <c r="G92" s="5">
        <f t="shared" si="6"/>
        <v>0</v>
      </c>
      <c r="H92" s="3">
        <v>0</v>
      </c>
      <c r="J92" s="57" t="s">
        <v>247</v>
      </c>
      <c r="K92" s="58"/>
      <c r="M92" s="40"/>
    </row>
    <row r="93" spans="1:13" ht="14.25">
      <c r="A93" s="12">
        <v>14</v>
      </c>
      <c r="B93" s="40" t="s">
        <v>170</v>
      </c>
      <c r="C93" s="34">
        <v>102</v>
      </c>
      <c r="D93" s="42">
        <v>99</v>
      </c>
      <c r="E93" s="2">
        <f aca="true" t="shared" si="7" ref="E93:E117">+D93/C90</f>
        <v>1.010204081632653</v>
      </c>
      <c r="F93" s="15">
        <v>8.813</v>
      </c>
      <c r="G93" s="5">
        <f t="shared" si="6"/>
        <v>872.4870000000001</v>
      </c>
      <c r="H93" s="3">
        <v>74</v>
      </c>
      <c r="J93" t="s">
        <v>121</v>
      </c>
      <c r="K93">
        <v>7304</v>
      </c>
      <c r="M93" s="40"/>
    </row>
    <row r="94" spans="1:13" ht="14.25">
      <c r="A94" s="12">
        <v>43</v>
      </c>
      <c r="B94" s="40" t="s">
        <v>26</v>
      </c>
      <c r="C94" s="66">
        <v>364</v>
      </c>
      <c r="D94" s="42">
        <v>70</v>
      </c>
      <c r="E94" s="2">
        <f t="shared" si="7"/>
        <v>0.10401188707280833</v>
      </c>
      <c r="F94" s="15">
        <v>3.18</v>
      </c>
      <c r="G94" s="5">
        <f t="shared" si="6"/>
        <v>222.60000000000002</v>
      </c>
      <c r="H94" s="3">
        <v>16</v>
      </c>
      <c r="M94" s="40"/>
    </row>
    <row r="95" spans="1:13" ht="14.25">
      <c r="A95" s="12">
        <v>101</v>
      </c>
      <c r="B95" s="40" t="s">
        <v>117</v>
      </c>
      <c r="C95" s="34">
        <v>40</v>
      </c>
      <c r="D95" s="42">
        <v>0</v>
      </c>
      <c r="E95" s="2">
        <f t="shared" si="7"/>
        <v>0</v>
      </c>
      <c r="F95" s="15">
        <v>23.299</v>
      </c>
      <c r="G95" s="5">
        <f t="shared" si="6"/>
        <v>0</v>
      </c>
      <c r="H95" s="3">
        <v>0</v>
      </c>
      <c r="M95" s="40"/>
    </row>
    <row r="96" spans="1:13" ht="14.25">
      <c r="A96" s="12">
        <v>20</v>
      </c>
      <c r="B96" s="40" t="s">
        <v>79</v>
      </c>
      <c r="C96" s="34">
        <v>288</v>
      </c>
      <c r="D96" s="42">
        <v>174</v>
      </c>
      <c r="E96" s="2">
        <f t="shared" si="7"/>
        <v>1.7058823529411764</v>
      </c>
      <c r="F96" s="15">
        <v>3.799</v>
      </c>
      <c r="G96" s="5">
        <f t="shared" si="6"/>
        <v>661.026</v>
      </c>
      <c r="H96" s="3">
        <v>62</v>
      </c>
      <c r="M96" s="40"/>
    </row>
    <row r="97" spans="1:13" ht="14.25">
      <c r="A97" s="12">
        <v>57</v>
      </c>
      <c r="B97" s="40" t="s">
        <v>24</v>
      </c>
      <c r="C97" s="34">
        <v>128</v>
      </c>
      <c r="D97" s="42">
        <v>18</v>
      </c>
      <c r="E97" s="2">
        <f t="shared" si="7"/>
        <v>0.04945054945054945</v>
      </c>
      <c r="F97" s="15">
        <v>7.253</v>
      </c>
      <c r="G97" s="5">
        <f t="shared" si="6"/>
        <v>130.554</v>
      </c>
      <c r="H97" s="3">
        <v>10</v>
      </c>
      <c r="M97" s="40"/>
    </row>
    <row r="98" spans="1:13" ht="14.25">
      <c r="A98" s="12">
        <v>16</v>
      </c>
      <c r="B98" s="40" t="s">
        <v>80</v>
      </c>
      <c r="C98" s="34">
        <v>74</v>
      </c>
      <c r="D98" s="42">
        <v>58</v>
      </c>
      <c r="E98" s="2">
        <f t="shared" si="7"/>
        <v>1.45</v>
      </c>
      <c r="F98" s="15">
        <v>12.156</v>
      </c>
      <c r="G98" s="5">
        <f t="shared" si="6"/>
        <v>705.048</v>
      </c>
      <c r="H98" s="3">
        <v>70</v>
      </c>
      <c r="M98" s="40"/>
    </row>
    <row r="99" spans="1:13" ht="14.25">
      <c r="A99" s="12">
        <v>102</v>
      </c>
      <c r="B99" s="40" t="s">
        <v>81</v>
      </c>
      <c r="C99" s="34">
        <v>40</v>
      </c>
      <c r="D99" s="42">
        <v>0</v>
      </c>
      <c r="E99" s="2">
        <f t="shared" si="7"/>
        <v>0</v>
      </c>
      <c r="F99" s="15">
        <v>20.513</v>
      </c>
      <c r="G99" s="5">
        <f t="shared" si="6"/>
        <v>0</v>
      </c>
      <c r="H99" s="3">
        <v>0</v>
      </c>
      <c r="M99" s="40"/>
    </row>
    <row r="100" spans="1:13" ht="14.25">
      <c r="A100" s="12">
        <v>103</v>
      </c>
      <c r="B100" s="40" t="s">
        <v>82</v>
      </c>
      <c r="C100" s="34">
        <v>49</v>
      </c>
      <c r="D100" s="42">
        <v>0</v>
      </c>
      <c r="E100" s="2">
        <f t="shared" si="7"/>
        <v>0</v>
      </c>
      <c r="F100" s="15">
        <v>18.346</v>
      </c>
      <c r="G100" s="5">
        <f t="shared" si="6"/>
        <v>0</v>
      </c>
      <c r="H100" s="3">
        <v>0</v>
      </c>
      <c r="M100" s="40"/>
    </row>
    <row r="101" spans="1:13" ht="14.25">
      <c r="A101" s="12">
        <v>72</v>
      </c>
      <c r="B101" s="40" t="s">
        <v>83</v>
      </c>
      <c r="C101" s="34">
        <v>53</v>
      </c>
      <c r="D101" s="42">
        <v>2</v>
      </c>
      <c r="E101" s="2">
        <f t="shared" si="7"/>
        <v>0.02702702702702703</v>
      </c>
      <c r="F101" s="15">
        <v>16.613</v>
      </c>
      <c r="G101" s="5">
        <f t="shared" si="6"/>
        <v>33.226</v>
      </c>
      <c r="H101" s="3">
        <v>10</v>
      </c>
      <c r="J101" s="55"/>
      <c r="K101" s="56"/>
      <c r="M101" s="40"/>
    </row>
    <row r="102" spans="1:13" ht="14.25">
      <c r="A102" s="12">
        <v>35</v>
      </c>
      <c r="B102" s="40" t="s">
        <v>84</v>
      </c>
      <c r="C102" s="34">
        <v>697</v>
      </c>
      <c r="D102" s="42">
        <v>144</v>
      </c>
      <c r="E102" s="2">
        <f t="shared" si="7"/>
        <v>3.6</v>
      </c>
      <c r="F102" s="15">
        <v>2.143</v>
      </c>
      <c r="G102" s="5">
        <f t="shared" si="6"/>
        <v>308.592</v>
      </c>
      <c r="H102" s="3">
        <v>32</v>
      </c>
      <c r="J102" s="55"/>
      <c r="K102" s="56"/>
      <c r="M102" s="40"/>
    </row>
    <row r="103" spans="1:13" ht="14.25">
      <c r="A103" s="12">
        <v>71</v>
      </c>
      <c r="B103" s="40" t="s">
        <v>85</v>
      </c>
      <c r="C103" s="34">
        <v>80</v>
      </c>
      <c r="D103" s="42">
        <v>4</v>
      </c>
      <c r="E103" s="2">
        <f t="shared" si="7"/>
        <v>0.08163265306122448</v>
      </c>
      <c r="F103" s="15">
        <v>10.763</v>
      </c>
      <c r="G103" s="5">
        <f t="shared" si="6"/>
        <v>43.052</v>
      </c>
      <c r="H103" s="3">
        <v>10</v>
      </c>
      <c r="J103" s="55"/>
      <c r="K103" s="56"/>
      <c r="M103" s="40"/>
    </row>
    <row r="104" spans="1:13" ht="14.25">
      <c r="A104" s="12">
        <v>104</v>
      </c>
      <c r="B104" s="40" t="s">
        <v>86</v>
      </c>
      <c r="C104" s="34">
        <v>326</v>
      </c>
      <c r="D104" s="42">
        <v>0</v>
      </c>
      <c r="E104" s="2">
        <f t="shared" si="7"/>
        <v>0</v>
      </c>
      <c r="F104" s="15">
        <v>3.529</v>
      </c>
      <c r="G104" s="5">
        <f t="shared" si="6"/>
        <v>0</v>
      </c>
      <c r="H104" s="3">
        <v>0</v>
      </c>
      <c r="J104" s="55"/>
      <c r="K104" s="56"/>
      <c r="M104" s="40"/>
    </row>
    <row r="105" spans="1:13" ht="14.25">
      <c r="A105" s="12">
        <v>105</v>
      </c>
      <c r="B105" s="40" t="s">
        <v>88</v>
      </c>
      <c r="C105" s="34">
        <v>20</v>
      </c>
      <c r="D105" s="42">
        <v>0</v>
      </c>
      <c r="E105" s="2">
        <f t="shared" si="7"/>
        <v>0</v>
      </c>
      <c r="F105" s="27">
        <v>30</v>
      </c>
      <c r="G105" s="5">
        <f t="shared" si="6"/>
        <v>0</v>
      </c>
      <c r="H105" s="3">
        <v>0</v>
      </c>
      <c r="J105" s="55"/>
      <c r="K105" s="56"/>
      <c r="M105" s="40"/>
    </row>
    <row r="106" spans="1:13" ht="14.25">
      <c r="A106" s="12">
        <v>8</v>
      </c>
      <c r="B106" s="40" t="s">
        <v>25</v>
      </c>
      <c r="C106" s="34">
        <v>274</v>
      </c>
      <c r="D106" s="42">
        <v>293</v>
      </c>
      <c r="E106" s="2">
        <f t="shared" si="7"/>
        <v>3.6625</v>
      </c>
      <c r="F106" s="15">
        <v>3.902</v>
      </c>
      <c r="G106" s="5">
        <f>+F106*D106</f>
        <v>1143.286</v>
      </c>
      <c r="H106" s="3">
        <v>86</v>
      </c>
      <c r="J106" s="55"/>
      <c r="K106" s="56"/>
      <c r="M106" s="40"/>
    </row>
    <row r="107" spans="1:13" ht="14.25">
      <c r="A107" s="12">
        <v>42</v>
      </c>
      <c r="B107" s="40" t="s">
        <v>89</v>
      </c>
      <c r="C107" s="34">
        <v>175</v>
      </c>
      <c r="D107" s="42">
        <v>45</v>
      </c>
      <c r="E107" s="2">
        <f t="shared" si="7"/>
        <v>0.13803680981595093</v>
      </c>
      <c r="F107" s="15">
        <v>5.47</v>
      </c>
      <c r="G107" s="5">
        <f>+F107*D107</f>
        <v>246.14999999999998</v>
      </c>
      <c r="H107" s="3">
        <v>18</v>
      </c>
      <c r="J107" s="55"/>
      <c r="K107" s="56"/>
      <c r="M107" s="40"/>
    </row>
    <row r="108" spans="1:13" ht="14.25">
      <c r="A108" s="12">
        <v>12</v>
      </c>
      <c r="B108" s="40" t="s">
        <v>7</v>
      </c>
      <c r="C108" s="34">
        <v>201</v>
      </c>
      <c r="D108" s="42">
        <v>204</v>
      </c>
      <c r="E108" s="2">
        <f t="shared" si="7"/>
        <v>10.2</v>
      </c>
      <c r="F108" s="15">
        <v>4.913</v>
      </c>
      <c r="G108" s="5">
        <f>+F108*D108</f>
        <v>1002.2520000000001</v>
      </c>
      <c r="H108" s="3">
        <v>78</v>
      </c>
      <c r="J108" s="55"/>
      <c r="K108" s="56"/>
      <c r="M108" s="40"/>
    </row>
    <row r="109" spans="1:13" ht="14.25">
      <c r="A109" s="12">
        <v>106</v>
      </c>
      <c r="B109" s="40" t="s">
        <v>156</v>
      </c>
      <c r="C109" s="34">
        <v>65</v>
      </c>
      <c r="D109" s="42">
        <v>0</v>
      </c>
      <c r="E109" s="2">
        <f t="shared" si="7"/>
        <v>0</v>
      </c>
      <c r="F109" s="15">
        <v>13.013</v>
      </c>
      <c r="G109" s="5">
        <f>+F109*D109</f>
        <v>0</v>
      </c>
      <c r="H109" s="3">
        <v>0</v>
      </c>
      <c r="J109" s="55"/>
      <c r="K109" s="56"/>
      <c r="M109" s="40"/>
    </row>
    <row r="110" spans="1:13" ht="14.25">
      <c r="A110" s="12">
        <v>68</v>
      </c>
      <c r="B110" s="40" t="s">
        <v>19</v>
      </c>
      <c r="C110" s="34">
        <v>122</v>
      </c>
      <c r="D110" s="42">
        <v>10</v>
      </c>
      <c r="E110" s="2">
        <f t="shared" si="7"/>
        <v>0.05714285714285714</v>
      </c>
      <c r="F110" s="15">
        <v>7.513</v>
      </c>
      <c r="G110" s="5">
        <f>+F110*D110</f>
        <v>75.13</v>
      </c>
      <c r="H110" s="3">
        <v>10</v>
      </c>
      <c r="J110" s="55"/>
      <c r="K110" s="56"/>
      <c r="M110" s="40"/>
    </row>
    <row r="111" spans="1:13" ht="14.25">
      <c r="A111" s="12">
        <v>107</v>
      </c>
      <c r="B111" s="40" t="s">
        <v>126</v>
      </c>
      <c r="C111" s="34">
        <v>50</v>
      </c>
      <c r="D111" s="42">
        <v>0</v>
      </c>
      <c r="E111" s="2">
        <f t="shared" si="7"/>
        <v>0</v>
      </c>
      <c r="F111" s="15">
        <v>16.613</v>
      </c>
      <c r="G111" s="5">
        <f>+F111*D111</f>
        <v>0</v>
      </c>
      <c r="H111" s="3">
        <v>0</v>
      </c>
      <c r="J111" s="55"/>
      <c r="K111" s="56"/>
      <c r="M111" s="40"/>
    </row>
    <row r="112" spans="1:13" ht="14.25">
      <c r="A112" s="12">
        <v>62</v>
      </c>
      <c r="B112" s="40" t="s">
        <v>119</v>
      </c>
      <c r="C112" s="34">
        <v>38</v>
      </c>
      <c r="D112" s="42">
        <v>4</v>
      </c>
      <c r="E112" s="2">
        <f t="shared" si="7"/>
        <v>0.06153846153846154</v>
      </c>
      <c r="F112" s="15">
        <v>23.299</v>
      </c>
      <c r="G112" s="5">
        <f>+F112*D112</f>
        <v>93.196</v>
      </c>
      <c r="H112" s="3">
        <v>10</v>
      </c>
      <c r="J112" s="55"/>
      <c r="K112" s="56"/>
      <c r="M112" s="40"/>
    </row>
    <row r="113" spans="1:13" ht="14.25">
      <c r="A113" s="12">
        <v>10</v>
      </c>
      <c r="B113" s="40" t="s">
        <v>132</v>
      </c>
      <c r="C113" s="34">
        <v>103</v>
      </c>
      <c r="D113" s="42">
        <v>123</v>
      </c>
      <c r="E113" s="2">
        <f t="shared" si="7"/>
        <v>1.0081967213114753</v>
      </c>
      <c r="F113" s="15">
        <v>8.813</v>
      </c>
      <c r="G113" s="5">
        <f>+F113*D113</f>
        <v>1083.999</v>
      </c>
      <c r="H113" s="3">
        <v>82</v>
      </c>
      <c r="J113" s="55"/>
      <c r="K113" s="56"/>
      <c r="M113" s="40"/>
    </row>
    <row r="114" spans="1:13" ht="14.25">
      <c r="A114" s="12">
        <v>108</v>
      </c>
      <c r="B114" s="40" t="s">
        <v>107</v>
      </c>
      <c r="C114" s="34">
        <v>21</v>
      </c>
      <c r="D114" s="42">
        <v>0</v>
      </c>
      <c r="E114" s="2">
        <f t="shared" si="7"/>
        <v>0</v>
      </c>
      <c r="F114" s="27">
        <v>30</v>
      </c>
      <c r="G114" s="5">
        <f>+F114*D114</f>
        <v>0</v>
      </c>
      <c r="H114" s="3">
        <v>0</v>
      </c>
      <c r="J114" s="55"/>
      <c r="K114" s="56"/>
      <c r="M114" s="40"/>
    </row>
    <row r="115" spans="1:13" ht="14.25">
      <c r="A115" s="12">
        <v>32</v>
      </c>
      <c r="B115" s="40" t="s">
        <v>90</v>
      </c>
      <c r="C115" s="34">
        <v>443</v>
      </c>
      <c r="D115" s="42">
        <v>119</v>
      </c>
      <c r="E115" s="2">
        <f t="shared" si="7"/>
        <v>3.1315789473684212</v>
      </c>
      <c r="F115" s="15">
        <v>2.786</v>
      </c>
      <c r="G115" s="5">
        <f>+F115*D115</f>
        <v>331.534</v>
      </c>
      <c r="H115" s="3">
        <v>38</v>
      </c>
      <c r="J115" s="55"/>
      <c r="K115" s="56"/>
      <c r="M115" s="40"/>
    </row>
    <row r="116" spans="1:13" ht="14.25">
      <c r="A116" s="12">
        <v>58</v>
      </c>
      <c r="B116" s="40" t="s">
        <v>118</v>
      </c>
      <c r="C116" s="34">
        <v>162</v>
      </c>
      <c r="D116" s="42">
        <v>19</v>
      </c>
      <c r="E116" s="2">
        <f t="shared" si="7"/>
        <v>0.18446601941747573</v>
      </c>
      <c r="F116" s="15">
        <v>5.601</v>
      </c>
      <c r="G116" s="5">
        <f>+F116*D116</f>
        <v>106.419</v>
      </c>
      <c r="H116" s="3">
        <v>10</v>
      </c>
      <c r="J116" s="55"/>
      <c r="K116" s="56"/>
      <c r="M116" s="40"/>
    </row>
    <row r="117" spans="1:13" ht="14.25">
      <c r="A117" s="12">
        <v>39</v>
      </c>
      <c r="B117" s="40" t="s">
        <v>91</v>
      </c>
      <c r="C117" s="34">
        <v>75</v>
      </c>
      <c r="D117" s="42">
        <v>24</v>
      </c>
      <c r="E117" s="2">
        <f t="shared" si="7"/>
        <v>1.1428571428571428</v>
      </c>
      <c r="F117" s="15">
        <v>11.413</v>
      </c>
      <c r="G117" s="5">
        <f>+F117*D117</f>
        <v>273.91200000000003</v>
      </c>
      <c r="H117" s="3">
        <v>24</v>
      </c>
      <c r="J117" s="55"/>
      <c r="K117" s="56"/>
      <c r="M117" s="40"/>
    </row>
    <row r="118" spans="3:11" ht="14.25">
      <c r="C118" s="61"/>
      <c r="J118" s="55"/>
      <c r="K118" s="56"/>
    </row>
    <row r="119" spans="3:11" ht="14.25">
      <c r="C119" s="61"/>
      <c r="J119" s="55"/>
      <c r="K119" s="56"/>
    </row>
    <row r="120" spans="10:11" ht="12.75">
      <c r="J120" s="55"/>
      <c r="K120" s="56"/>
    </row>
    <row r="121" spans="10:11" ht="12.75">
      <c r="J121" s="55"/>
      <c r="K121" s="56"/>
    </row>
    <row r="122" spans="10:11" ht="12.75">
      <c r="J122" s="55"/>
      <c r="K122" s="56"/>
    </row>
    <row r="123" spans="10:11" ht="12.75">
      <c r="J123" s="55"/>
      <c r="K123" s="56"/>
    </row>
    <row r="124" spans="1:11" ht="14.25">
      <c r="A124" s="8" t="s">
        <v>10</v>
      </c>
      <c r="C124" s="63">
        <v>30</v>
      </c>
      <c r="D124" s="19" t="s">
        <v>3</v>
      </c>
      <c r="E124" t="s">
        <v>4</v>
      </c>
      <c r="F124" s="5" t="s">
        <v>12</v>
      </c>
      <c r="G124" s="8" t="s">
        <v>9</v>
      </c>
      <c r="H124" s="7" t="s">
        <v>11</v>
      </c>
      <c r="J124" s="55" t="s">
        <v>323</v>
      </c>
      <c r="K124" s="56"/>
    </row>
    <row r="125" spans="3:11" ht="14.25">
      <c r="C125" s="63">
        <v>228</v>
      </c>
      <c r="G125" s="8" t="s">
        <v>8</v>
      </c>
      <c r="J125" s="55" t="s">
        <v>134</v>
      </c>
      <c r="K125" s="56" t="s">
        <v>8</v>
      </c>
    </row>
    <row r="126" spans="1:11" ht="14.25">
      <c r="A126" s="12">
        <v>1</v>
      </c>
      <c r="B126" s="40" t="s">
        <v>56</v>
      </c>
      <c r="C126" s="63">
        <v>827</v>
      </c>
      <c r="D126" s="42">
        <v>19</v>
      </c>
      <c r="E126" s="2">
        <f>+D126/C124</f>
        <v>0.6333333333333333</v>
      </c>
      <c r="F126" s="15">
        <v>29.467</v>
      </c>
      <c r="G126" s="5">
        <f aca="true" t="shared" si="8" ref="G126:G157">+F126*D126</f>
        <v>559.8729999999999</v>
      </c>
      <c r="H126" s="3">
        <v>100</v>
      </c>
      <c r="J126" s="55" t="s">
        <v>94</v>
      </c>
      <c r="K126" s="56">
        <v>20</v>
      </c>
    </row>
    <row r="127" spans="1:11" ht="14.25">
      <c r="A127" s="12">
        <v>2</v>
      </c>
      <c r="B127" s="40" t="s">
        <v>5</v>
      </c>
      <c r="C127" s="63">
        <v>52</v>
      </c>
      <c r="D127" s="42">
        <v>93</v>
      </c>
      <c r="E127" s="2">
        <f>+D127/C125</f>
        <v>0.40789473684210525</v>
      </c>
      <c r="F127" s="15">
        <v>4.558</v>
      </c>
      <c r="G127" s="5">
        <f t="shared" si="8"/>
        <v>423.894</v>
      </c>
      <c r="H127" s="3">
        <v>98</v>
      </c>
      <c r="J127" s="55" t="s">
        <v>254</v>
      </c>
      <c r="K127" s="56">
        <v>2</v>
      </c>
    </row>
    <row r="128" spans="1:11" ht="14.25">
      <c r="A128" s="12">
        <v>3</v>
      </c>
      <c r="B128" s="40" t="s">
        <v>103</v>
      </c>
      <c r="C128" s="63">
        <v>379</v>
      </c>
      <c r="D128" s="42">
        <v>170</v>
      </c>
      <c r="E128" s="2">
        <f>+D128/C126</f>
        <v>0.20556227327690446</v>
      </c>
      <c r="F128" s="15">
        <v>1.964</v>
      </c>
      <c r="G128" s="5">
        <f t="shared" si="8"/>
        <v>333.88</v>
      </c>
      <c r="H128" s="3">
        <v>88</v>
      </c>
      <c r="J128" s="55" t="s">
        <v>314</v>
      </c>
      <c r="K128" s="56">
        <v>1</v>
      </c>
    </row>
    <row r="129" spans="1:11" ht="14.25">
      <c r="A129" s="12">
        <v>4</v>
      </c>
      <c r="B129" s="40" t="s">
        <v>168</v>
      </c>
      <c r="C129" s="63">
        <v>55</v>
      </c>
      <c r="D129" s="43">
        <v>19</v>
      </c>
      <c r="E129" s="2">
        <f>+D129/C126</f>
        <v>0.022974607013301087</v>
      </c>
      <c r="F129" s="15">
        <v>16.613</v>
      </c>
      <c r="G129" s="5">
        <f t="shared" si="8"/>
        <v>315.647</v>
      </c>
      <c r="H129" s="3">
        <v>96</v>
      </c>
      <c r="J129" s="55" t="s">
        <v>5</v>
      </c>
      <c r="K129" s="56">
        <v>93</v>
      </c>
    </row>
    <row r="130" spans="1:11" ht="14.25">
      <c r="A130" s="12">
        <v>5</v>
      </c>
      <c r="B130" s="40" t="s">
        <v>76</v>
      </c>
      <c r="C130" s="63">
        <v>359</v>
      </c>
      <c r="D130" s="42">
        <v>89</v>
      </c>
      <c r="E130" s="2">
        <f>+D130/C127</f>
        <v>1.7115384615384615</v>
      </c>
      <c r="F130" s="15">
        <v>3.121</v>
      </c>
      <c r="G130" s="5">
        <f t="shared" si="8"/>
        <v>277.769</v>
      </c>
      <c r="H130" s="3">
        <v>72</v>
      </c>
      <c r="J130" s="55" t="s">
        <v>324</v>
      </c>
      <c r="K130" s="56">
        <v>1</v>
      </c>
    </row>
    <row r="131" spans="1:11" ht="14.25">
      <c r="A131" s="12">
        <v>6</v>
      </c>
      <c r="B131" s="40" t="s">
        <v>145</v>
      </c>
      <c r="C131" s="63">
        <v>274</v>
      </c>
      <c r="D131" s="42">
        <v>18</v>
      </c>
      <c r="E131" s="2">
        <f>+D131/C128</f>
        <v>0.047493403693931395</v>
      </c>
      <c r="F131" s="15">
        <v>15.195</v>
      </c>
      <c r="G131" s="5">
        <f t="shared" si="8"/>
        <v>273.51</v>
      </c>
      <c r="H131" s="3">
        <v>90</v>
      </c>
      <c r="J131" s="57" t="s">
        <v>111</v>
      </c>
      <c r="K131" s="58">
        <v>12</v>
      </c>
    </row>
    <row r="132" spans="1:11" ht="14.25">
      <c r="A132" s="12">
        <v>7</v>
      </c>
      <c r="B132" s="40" t="s">
        <v>106</v>
      </c>
      <c r="C132" s="63">
        <v>131</v>
      </c>
      <c r="D132" s="42">
        <v>76</v>
      </c>
      <c r="E132" s="2">
        <f>+D132/C129</f>
        <v>1.3818181818181818</v>
      </c>
      <c r="F132" s="15">
        <v>3.242</v>
      </c>
      <c r="G132" s="5">
        <f t="shared" si="8"/>
        <v>246.392</v>
      </c>
      <c r="H132" s="3">
        <v>84</v>
      </c>
      <c r="J132" t="s">
        <v>203</v>
      </c>
      <c r="K132">
        <v>3</v>
      </c>
    </row>
    <row r="133" spans="1:11" ht="14.25">
      <c r="A133" s="12">
        <v>8</v>
      </c>
      <c r="B133" s="40" t="s">
        <v>25</v>
      </c>
      <c r="C133" s="63">
        <v>98</v>
      </c>
      <c r="D133" s="42">
        <v>58</v>
      </c>
      <c r="E133" s="2">
        <f>+D133/C130</f>
        <v>0.1615598885793872</v>
      </c>
      <c r="F133" s="15">
        <v>3.902</v>
      </c>
      <c r="G133" s="5">
        <f t="shared" si="8"/>
        <v>226.316</v>
      </c>
      <c r="H133" s="3">
        <v>80</v>
      </c>
      <c r="J133" t="s">
        <v>133</v>
      </c>
      <c r="K133">
        <v>1</v>
      </c>
    </row>
    <row r="134" spans="1:11" ht="14.25">
      <c r="A134" s="12">
        <v>9</v>
      </c>
      <c r="B134" s="40" t="s">
        <v>159</v>
      </c>
      <c r="C134" s="63">
        <v>99</v>
      </c>
      <c r="D134" s="42">
        <v>32</v>
      </c>
      <c r="E134" s="2">
        <f>+D134/C132</f>
        <v>0.24427480916030533</v>
      </c>
      <c r="F134" s="15">
        <v>7.013</v>
      </c>
      <c r="G134" s="5">
        <f t="shared" si="8"/>
        <v>224.416</v>
      </c>
      <c r="H134" s="3">
        <v>68</v>
      </c>
      <c r="J134" t="s">
        <v>28</v>
      </c>
      <c r="K134">
        <v>8</v>
      </c>
    </row>
    <row r="135" spans="1:11" ht="14.25">
      <c r="A135" s="12">
        <v>10</v>
      </c>
      <c r="B135" s="40" t="s">
        <v>132</v>
      </c>
      <c r="C135" s="63">
        <v>450</v>
      </c>
      <c r="D135" s="42">
        <v>23</v>
      </c>
      <c r="E135" s="2">
        <f>+D135/C132</f>
        <v>0.17557251908396945</v>
      </c>
      <c r="F135" s="15">
        <v>9.224</v>
      </c>
      <c r="G135" s="5">
        <f t="shared" si="8"/>
        <v>212.15200000000002</v>
      </c>
      <c r="H135" s="3">
        <v>48</v>
      </c>
      <c r="J135" t="s">
        <v>270</v>
      </c>
      <c r="K135">
        <v>2</v>
      </c>
    </row>
    <row r="136" spans="1:11" ht="14.25">
      <c r="A136" s="12">
        <v>11</v>
      </c>
      <c r="B136" s="40" t="s">
        <v>64</v>
      </c>
      <c r="C136" s="63">
        <v>30</v>
      </c>
      <c r="D136" s="42">
        <v>21</v>
      </c>
      <c r="E136" s="2">
        <f>+D136/C134</f>
        <v>0.21212121212121213</v>
      </c>
      <c r="F136" s="15">
        <v>9.224</v>
      </c>
      <c r="G136" s="5">
        <f t="shared" si="8"/>
        <v>193.704</v>
      </c>
      <c r="H136" s="3">
        <v>70</v>
      </c>
      <c r="J136" t="s">
        <v>29</v>
      </c>
      <c r="K136">
        <v>20</v>
      </c>
    </row>
    <row r="137" spans="1:11" ht="14.25">
      <c r="A137" s="12">
        <v>12</v>
      </c>
      <c r="B137" s="40" t="s">
        <v>53</v>
      </c>
      <c r="C137" s="63">
        <v>90</v>
      </c>
      <c r="D137" s="42">
        <v>65</v>
      </c>
      <c r="E137" s="2">
        <f>+D137/C135</f>
        <v>0.14444444444444443</v>
      </c>
      <c r="F137" s="15">
        <v>2.746</v>
      </c>
      <c r="G137" s="5">
        <f t="shared" si="8"/>
        <v>178.49</v>
      </c>
      <c r="H137" s="3">
        <v>82</v>
      </c>
      <c r="J137" t="s">
        <v>160</v>
      </c>
      <c r="K137">
        <v>13</v>
      </c>
    </row>
    <row r="138" spans="1:11" ht="14.25">
      <c r="A138" s="12">
        <v>13</v>
      </c>
      <c r="B138" s="40" t="s">
        <v>58</v>
      </c>
      <c r="C138" s="63">
        <v>157</v>
      </c>
      <c r="D138" s="42">
        <v>5</v>
      </c>
      <c r="E138" s="2">
        <f>+D138/C136</f>
        <v>0.16666666666666666</v>
      </c>
      <c r="F138" s="15">
        <v>29.467</v>
      </c>
      <c r="G138" s="5">
        <f t="shared" si="8"/>
        <v>147.33499999999998</v>
      </c>
      <c r="H138" s="3">
        <v>34</v>
      </c>
      <c r="J138" t="s">
        <v>138</v>
      </c>
      <c r="K138">
        <v>22</v>
      </c>
    </row>
    <row r="139" spans="1:11" ht="14.25">
      <c r="A139" s="12">
        <v>14</v>
      </c>
      <c r="B139" s="40" t="s">
        <v>170</v>
      </c>
      <c r="C139" s="62">
        <v>201</v>
      </c>
      <c r="D139" s="42">
        <v>15</v>
      </c>
      <c r="E139" s="2">
        <f>+D139/C136</f>
        <v>0.5</v>
      </c>
      <c r="F139" s="15">
        <v>9.68</v>
      </c>
      <c r="G139" s="5">
        <f t="shared" si="8"/>
        <v>145.2</v>
      </c>
      <c r="H139" s="3">
        <v>10</v>
      </c>
      <c r="J139" t="s">
        <v>108</v>
      </c>
      <c r="K139">
        <v>34</v>
      </c>
    </row>
    <row r="140" spans="1:11" ht="14.25">
      <c r="A140" s="12">
        <v>15</v>
      </c>
      <c r="B140" s="40" t="s">
        <v>158</v>
      </c>
      <c r="C140" s="63">
        <v>248</v>
      </c>
      <c r="D140" s="42">
        <v>24</v>
      </c>
      <c r="E140" s="2">
        <f>+D140/C138</f>
        <v>0.15286624203821655</v>
      </c>
      <c r="F140" s="15">
        <v>6.045</v>
      </c>
      <c r="G140" s="5">
        <f t="shared" si="8"/>
        <v>145.07999999999998</v>
      </c>
      <c r="H140" s="3">
        <v>50</v>
      </c>
      <c r="J140" t="s">
        <v>147</v>
      </c>
      <c r="K140">
        <v>28</v>
      </c>
    </row>
    <row r="141" spans="1:11" ht="14.25">
      <c r="A141" s="12">
        <v>16</v>
      </c>
      <c r="B141" s="40" t="s">
        <v>7</v>
      </c>
      <c r="C141" s="63">
        <v>299</v>
      </c>
      <c r="D141" s="42">
        <v>26</v>
      </c>
      <c r="E141" s="2">
        <f>+D141/C138</f>
        <v>0.16560509554140126</v>
      </c>
      <c r="F141" s="15">
        <v>4.913</v>
      </c>
      <c r="G141" s="5">
        <f t="shared" si="8"/>
        <v>127.738</v>
      </c>
      <c r="H141" s="3">
        <v>10</v>
      </c>
      <c r="J141" t="s">
        <v>101</v>
      </c>
      <c r="K141">
        <v>6</v>
      </c>
    </row>
    <row r="142" spans="1:11" ht="14.25">
      <c r="A142" s="12">
        <v>17</v>
      </c>
      <c r="B142" s="40" t="s">
        <v>143</v>
      </c>
      <c r="C142" s="63">
        <v>268</v>
      </c>
      <c r="D142" s="42">
        <v>28</v>
      </c>
      <c r="E142" s="2">
        <f>+D142/C140</f>
        <v>0.11290322580645161</v>
      </c>
      <c r="F142" s="15">
        <v>4.263</v>
      </c>
      <c r="G142" s="5">
        <f t="shared" si="8"/>
        <v>119.364</v>
      </c>
      <c r="H142" s="3">
        <v>28</v>
      </c>
      <c r="J142" t="s">
        <v>211</v>
      </c>
      <c r="K142">
        <v>1</v>
      </c>
    </row>
    <row r="143" spans="1:11" ht="14.25">
      <c r="A143" s="12">
        <v>18</v>
      </c>
      <c r="B143" s="40" t="s">
        <v>151</v>
      </c>
      <c r="C143" s="63">
        <v>212</v>
      </c>
      <c r="D143" s="42">
        <v>31</v>
      </c>
      <c r="E143" s="2">
        <f>+D143/C140</f>
        <v>0.125</v>
      </c>
      <c r="F143" s="15">
        <v>3.703</v>
      </c>
      <c r="G143" s="5">
        <f t="shared" si="8"/>
        <v>114.79299999999999</v>
      </c>
      <c r="H143" s="3">
        <v>10</v>
      </c>
      <c r="J143" t="s">
        <v>325</v>
      </c>
      <c r="K143">
        <v>1</v>
      </c>
    </row>
    <row r="144" spans="1:11" ht="14.25">
      <c r="A144" s="12">
        <v>19</v>
      </c>
      <c r="B144" s="40" t="s">
        <v>79</v>
      </c>
      <c r="C144" s="63">
        <v>632</v>
      </c>
      <c r="D144" s="42">
        <v>28</v>
      </c>
      <c r="E144" s="2">
        <f>+D144/C141</f>
        <v>0.09364548494983277</v>
      </c>
      <c r="F144" s="15">
        <v>4.013</v>
      </c>
      <c r="G144" s="5">
        <f t="shared" si="8"/>
        <v>112.364</v>
      </c>
      <c r="H144" s="3">
        <v>74</v>
      </c>
      <c r="J144" t="s">
        <v>326</v>
      </c>
      <c r="K144">
        <v>1</v>
      </c>
    </row>
    <row r="145" spans="1:11" ht="14.25">
      <c r="A145" s="12">
        <v>20</v>
      </c>
      <c r="B145" s="40" t="s">
        <v>129</v>
      </c>
      <c r="C145" s="63">
        <v>443</v>
      </c>
      <c r="D145" s="42">
        <v>22</v>
      </c>
      <c r="E145" s="2">
        <f>+D145/C143</f>
        <v>0.10377358490566038</v>
      </c>
      <c r="F145" s="15">
        <v>4.727</v>
      </c>
      <c r="G145" s="5">
        <f t="shared" si="8"/>
        <v>103.994</v>
      </c>
      <c r="H145" s="3">
        <v>76</v>
      </c>
      <c r="J145" t="s">
        <v>327</v>
      </c>
      <c r="K145">
        <v>1</v>
      </c>
    </row>
    <row r="146" spans="1:11" ht="14.25">
      <c r="A146" s="12">
        <v>21</v>
      </c>
      <c r="B146" s="40" t="s">
        <v>78</v>
      </c>
      <c r="C146" s="63">
        <v>987</v>
      </c>
      <c r="D146" s="42">
        <v>46</v>
      </c>
      <c r="E146" s="2">
        <f>+D146/C143</f>
        <v>0.2169811320754717</v>
      </c>
      <c r="F146" s="15">
        <v>2.251</v>
      </c>
      <c r="G146" s="5">
        <f t="shared" si="8"/>
        <v>103.54599999999999</v>
      </c>
      <c r="H146" s="3">
        <v>78</v>
      </c>
      <c r="J146" t="s">
        <v>139</v>
      </c>
      <c r="K146">
        <v>10</v>
      </c>
    </row>
    <row r="147" spans="1:11" ht="14.25">
      <c r="A147" s="12">
        <v>22</v>
      </c>
      <c r="B147" s="40" t="s">
        <v>51</v>
      </c>
      <c r="C147" s="63">
        <v>30</v>
      </c>
      <c r="D147" s="42">
        <v>34</v>
      </c>
      <c r="E147" s="2">
        <f>+D147/C145</f>
        <v>0.07674943566591422</v>
      </c>
      <c r="F147" s="15">
        <v>2.786</v>
      </c>
      <c r="G147" s="5">
        <f t="shared" si="8"/>
        <v>94.724</v>
      </c>
      <c r="H147" s="3">
        <v>10</v>
      </c>
      <c r="J147" t="s">
        <v>214</v>
      </c>
      <c r="K147">
        <v>3</v>
      </c>
    </row>
    <row r="148" spans="1:11" ht="14.25">
      <c r="A148" s="12">
        <v>23</v>
      </c>
      <c r="B148" s="40" t="s">
        <v>141</v>
      </c>
      <c r="C148" s="63">
        <v>32</v>
      </c>
      <c r="D148" s="42">
        <v>50</v>
      </c>
      <c r="E148" s="2">
        <f>+D148/C146</f>
        <v>0.05065856129685917</v>
      </c>
      <c r="F148" s="28">
        <v>1.79475</v>
      </c>
      <c r="G148" s="5">
        <f t="shared" si="8"/>
        <v>89.7375</v>
      </c>
      <c r="H148" s="3">
        <v>10</v>
      </c>
      <c r="J148" t="s">
        <v>30</v>
      </c>
      <c r="K148">
        <v>65</v>
      </c>
    </row>
    <row r="149" spans="1:11" ht="14.25">
      <c r="A149" s="12">
        <v>24</v>
      </c>
      <c r="B149" s="40" t="s">
        <v>46</v>
      </c>
      <c r="C149" s="63">
        <v>244</v>
      </c>
      <c r="D149" s="42">
        <v>3</v>
      </c>
      <c r="E149" s="2">
        <f>+D149/C147</f>
        <v>0.1</v>
      </c>
      <c r="F149" s="15">
        <v>29.467</v>
      </c>
      <c r="G149" s="5">
        <f t="shared" si="8"/>
        <v>88.401</v>
      </c>
      <c r="H149" s="3">
        <v>66</v>
      </c>
      <c r="J149" t="s">
        <v>259</v>
      </c>
      <c r="K149">
        <v>2</v>
      </c>
    </row>
    <row r="150" spans="1:11" ht="14.25">
      <c r="A150" s="12">
        <v>25</v>
      </c>
      <c r="B150" s="40" t="s">
        <v>71</v>
      </c>
      <c r="C150" s="63">
        <v>74</v>
      </c>
      <c r="D150" s="42">
        <v>3</v>
      </c>
      <c r="E150" s="2">
        <f>+D150/C147</f>
        <v>0.1</v>
      </c>
      <c r="F150" s="15">
        <v>29.467</v>
      </c>
      <c r="G150" s="5">
        <f t="shared" si="8"/>
        <v>88.401</v>
      </c>
      <c r="H150" s="3">
        <v>10</v>
      </c>
      <c r="J150" t="s">
        <v>148</v>
      </c>
      <c r="K150">
        <v>19</v>
      </c>
    </row>
    <row r="151" spans="1:11" ht="14.25">
      <c r="A151" s="12">
        <v>26</v>
      </c>
      <c r="B151" s="40" t="s">
        <v>73</v>
      </c>
      <c r="C151" s="62">
        <v>308</v>
      </c>
      <c r="D151" s="42">
        <v>18</v>
      </c>
      <c r="E151" s="2">
        <f>+D151/C148</f>
        <v>0.5625</v>
      </c>
      <c r="F151" s="15">
        <v>4.263</v>
      </c>
      <c r="G151" s="5">
        <f t="shared" si="8"/>
        <v>76.734</v>
      </c>
      <c r="H151" s="3">
        <v>42</v>
      </c>
      <c r="J151" t="s">
        <v>260</v>
      </c>
      <c r="K151">
        <v>3</v>
      </c>
    </row>
    <row r="152" spans="1:11" ht="14.25">
      <c r="A152" s="12">
        <v>27</v>
      </c>
      <c r="B152" s="40" t="s">
        <v>80</v>
      </c>
      <c r="C152" s="62">
        <v>51</v>
      </c>
      <c r="D152" s="42">
        <v>6</v>
      </c>
      <c r="E152" s="2">
        <f>+D152/C149</f>
        <v>0.02459016393442623</v>
      </c>
      <c r="F152" s="15">
        <v>12.156</v>
      </c>
      <c r="G152" s="5">
        <f t="shared" si="8"/>
        <v>72.936</v>
      </c>
      <c r="H152" s="3">
        <v>18</v>
      </c>
      <c r="J152" t="s">
        <v>216</v>
      </c>
      <c r="K152">
        <v>5</v>
      </c>
    </row>
    <row r="153" spans="1:11" ht="14.25">
      <c r="A153" s="12">
        <v>28</v>
      </c>
      <c r="B153" s="40" t="s">
        <v>50</v>
      </c>
      <c r="C153" s="63">
        <v>676</v>
      </c>
      <c r="D153" s="42">
        <v>20</v>
      </c>
      <c r="E153" s="2">
        <f>+D153/C151</f>
        <v>0.06493506493506493</v>
      </c>
      <c r="F153" s="15">
        <v>3.613</v>
      </c>
      <c r="G153" s="5">
        <f t="shared" si="8"/>
        <v>72.26</v>
      </c>
      <c r="H153" s="3">
        <v>86</v>
      </c>
      <c r="J153" t="s">
        <v>217</v>
      </c>
      <c r="K153">
        <v>1</v>
      </c>
    </row>
    <row r="154" spans="1:11" ht="14.25">
      <c r="A154" s="12">
        <v>29</v>
      </c>
      <c r="B154" s="40" t="s">
        <v>122</v>
      </c>
      <c r="C154" s="62">
        <v>55</v>
      </c>
      <c r="D154" s="42">
        <v>4</v>
      </c>
      <c r="E154" s="2">
        <f>+D154/C151</f>
        <v>0.012987012987012988</v>
      </c>
      <c r="F154" s="15">
        <v>16.613</v>
      </c>
      <c r="G154" s="5">
        <f t="shared" si="8"/>
        <v>66.452</v>
      </c>
      <c r="H154" s="3">
        <v>10</v>
      </c>
      <c r="J154" t="s">
        <v>167</v>
      </c>
      <c r="K154">
        <v>24</v>
      </c>
    </row>
    <row r="155" spans="1:11" ht="14.25">
      <c r="A155" s="12">
        <v>30</v>
      </c>
      <c r="B155" s="40" t="s">
        <v>84</v>
      </c>
      <c r="C155" s="63">
        <v>400</v>
      </c>
      <c r="D155" s="42">
        <v>28</v>
      </c>
      <c r="E155" s="2">
        <f>+D155/C152</f>
        <v>0.5490196078431373</v>
      </c>
      <c r="F155" s="15">
        <v>2.177</v>
      </c>
      <c r="G155" s="5">
        <f t="shared" si="8"/>
        <v>60.956</v>
      </c>
      <c r="H155" s="3">
        <v>10</v>
      </c>
      <c r="J155" t="s">
        <v>218</v>
      </c>
      <c r="K155">
        <v>6</v>
      </c>
    </row>
    <row r="156" spans="1:11" ht="14.25">
      <c r="A156" s="12">
        <v>31</v>
      </c>
      <c r="B156" s="40" t="s">
        <v>248</v>
      </c>
      <c r="C156" s="62">
        <v>32</v>
      </c>
      <c r="D156" s="42">
        <v>4</v>
      </c>
      <c r="E156" s="2">
        <f>+D156/C153</f>
        <v>0.005917159763313609</v>
      </c>
      <c r="F156" s="15">
        <v>15.195</v>
      </c>
      <c r="G156" s="5">
        <f t="shared" si="8"/>
        <v>60.78</v>
      </c>
      <c r="H156" s="3">
        <v>10</v>
      </c>
      <c r="J156" t="s">
        <v>95</v>
      </c>
      <c r="K156">
        <v>3</v>
      </c>
    </row>
    <row r="157" spans="1:11" ht="14.25">
      <c r="A157" s="12">
        <v>32</v>
      </c>
      <c r="B157" s="40" t="s">
        <v>45</v>
      </c>
      <c r="C157" s="62">
        <v>30</v>
      </c>
      <c r="D157" s="42">
        <v>20</v>
      </c>
      <c r="E157" s="2">
        <f aca="true" t="shared" si="9" ref="E157:E162">+D157/C155</f>
        <v>0.05</v>
      </c>
      <c r="F157" s="15">
        <v>2.963</v>
      </c>
      <c r="G157" s="5">
        <f t="shared" si="8"/>
        <v>59.260000000000005</v>
      </c>
      <c r="H157" s="3">
        <v>10</v>
      </c>
      <c r="J157" t="s">
        <v>274</v>
      </c>
      <c r="K157">
        <v>2</v>
      </c>
    </row>
    <row r="158" spans="1:11" ht="14.25">
      <c r="A158" s="12">
        <v>33</v>
      </c>
      <c r="B158" s="40" t="s">
        <v>92</v>
      </c>
      <c r="C158" s="62">
        <v>33</v>
      </c>
      <c r="D158" s="42">
        <v>2</v>
      </c>
      <c r="E158" s="2">
        <f t="shared" si="9"/>
        <v>0.0625</v>
      </c>
      <c r="F158" s="15">
        <v>29.467</v>
      </c>
      <c r="G158" s="5">
        <f aca="true" t="shared" si="10" ref="G158:G189">+F158*D158</f>
        <v>58.934</v>
      </c>
      <c r="H158" s="3">
        <v>0</v>
      </c>
      <c r="J158" t="s">
        <v>165</v>
      </c>
      <c r="K158">
        <v>21</v>
      </c>
    </row>
    <row r="159" spans="1:11" ht="14.25">
      <c r="A159" s="12">
        <v>34</v>
      </c>
      <c r="B159" s="40" t="s">
        <v>55</v>
      </c>
      <c r="C159" s="63">
        <v>228</v>
      </c>
      <c r="D159" s="42">
        <v>2</v>
      </c>
      <c r="E159" s="2">
        <f t="shared" si="9"/>
        <v>0.06666666666666667</v>
      </c>
      <c r="F159" s="15">
        <v>29.467</v>
      </c>
      <c r="G159" s="5">
        <f t="shared" si="10"/>
        <v>58.934</v>
      </c>
      <c r="H159" s="3">
        <v>0</v>
      </c>
      <c r="J159" t="s">
        <v>275</v>
      </c>
      <c r="K159">
        <v>1</v>
      </c>
    </row>
    <row r="160" spans="1:11" ht="14.25">
      <c r="A160" s="12">
        <v>35</v>
      </c>
      <c r="B160" s="40" t="s">
        <v>63</v>
      </c>
      <c r="C160" s="63">
        <v>109</v>
      </c>
      <c r="D160" s="42">
        <v>2</v>
      </c>
      <c r="E160" s="2">
        <f t="shared" si="9"/>
        <v>0.06060606060606061</v>
      </c>
      <c r="F160" s="15">
        <v>29.467</v>
      </c>
      <c r="G160" s="5">
        <f t="shared" si="10"/>
        <v>58.934</v>
      </c>
      <c r="H160" s="3">
        <v>0</v>
      </c>
      <c r="J160" t="s">
        <v>293</v>
      </c>
      <c r="K160">
        <v>1</v>
      </c>
    </row>
    <row r="161" spans="1:11" ht="14.25">
      <c r="A161" s="12">
        <v>36</v>
      </c>
      <c r="B161" s="40" t="s">
        <v>111</v>
      </c>
      <c r="C161" s="62">
        <v>250</v>
      </c>
      <c r="D161" s="42">
        <v>12</v>
      </c>
      <c r="E161" s="2">
        <f t="shared" si="9"/>
        <v>0.05263157894736842</v>
      </c>
      <c r="F161" s="15">
        <v>4.558</v>
      </c>
      <c r="G161" s="5">
        <f t="shared" si="10"/>
        <v>54.696</v>
      </c>
      <c r="H161" s="3">
        <v>10</v>
      </c>
      <c r="J161" t="s">
        <v>31</v>
      </c>
      <c r="K161">
        <v>3</v>
      </c>
    </row>
    <row r="162" spans="1:11" ht="14.25">
      <c r="A162" s="12">
        <v>37</v>
      </c>
      <c r="B162" s="40" t="s">
        <v>68</v>
      </c>
      <c r="C162" s="63">
        <v>98</v>
      </c>
      <c r="D162" s="42">
        <v>6</v>
      </c>
      <c r="E162" s="2">
        <f t="shared" si="9"/>
        <v>0.05504587155963303</v>
      </c>
      <c r="F162" s="15">
        <v>8.442</v>
      </c>
      <c r="G162" s="5">
        <f t="shared" si="10"/>
        <v>50.652</v>
      </c>
      <c r="H162" s="3">
        <v>94</v>
      </c>
      <c r="J162" t="s">
        <v>99</v>
      </c>
      <c r="K162">
        <v>170</v>
      </c>
    </row>
    <row r="163" spans="1:11" ht="14.25">
      <c r="A163" s="12">
        <v>38</v>
      </c>
      <c r="B163" s="40" t="s">
        <v>74</v>
      </c>
      <c r="C163" s="63">
        <v>169</v>
      </c>
      <c r="D163" s="42">
        <v>12</v>
      </c>
      <c r="E163" s="2">
        <f>+D163/C160</f>
        <v>0.11009174311926606</v>
      </c>
      <c r="F163" s="15">
        <v>4.133</v>
      </c>
      <c r="G163" s="5">
        <f t="shared" si="10"/>
        <v>49.596000000000004</v>
      </c>
      <c r="H163" s="3">
        <v>10</v>
      </c>
      <c r="J163" t="s">
        <v>161</v>
      </c>
      <c r="K163">
        <v>32</v>
      </c>
    </row>
    <row r="164" spans="1:11" ht="14.25">
      <c r="A164" s="12">
        <v>39</v>
      </c>
      <c r="B164" s="40" t="s">
        <v>77</v>
      </c>
      <c r="C164" s="49">
        <v>75</v>
      </c>
      <c r="D164" s="42">
        <v>5</v>
      </c>
      <c r="E164" s="2">
        <f>+D164/C161</f>
        <v>0.02</v>
      </c>
      <c r="F164" s="15">
        <v>9.224</v>
      </c>
      <c r="G164" s="5">
        <f t="shared" si="10"/>
        <v>46.120000000000005</v>
      </c>
      <c r="H164" s="3">
        <v>54</v>
      </c>
      <c r="J164" t="s">
        <v>100</v>
      </c>
      <c r="K164">
        <v>8</v>
      </c>
    </row>
    <row r="165" spans="1:11" ht="14.25">
      <c r="A165" s="12">
        <v>40</v>
      </c>
      <c r="B165" s="40" t="s">
        <v>89</v>
      </c>
      <c r="C165" s="62">
        <v>121</v>
      </c>
      <c r="D165" s="42">
        <v>8</v>
      </c>
      <c r="E165" s="2">
        <f>+D165/C162</f>
        <v>0.08163265306122448</v>
      </c>
      <c r="F165" s="15">
        <v>5.74</v>
      </c>
      <c r="G165" s="5">
        <f t="shared" si="10"/>
        <v>45.92</v>
      </c>
      <c r="H165" s="3">
        <v>38</v>
      </c>
      <c r="J165" t="s">
        <v>276</v>
      </c>
      <c r="K165">
        <v>1</v>
      </c>
    </row>
    <row r="166" spans="1:11" ht="14.25">
      <c r="A166" s="12">
        <v>41</v>
      </c>
      <c r="B166" s="40" t="s">
        <v>91</v>
      </c>
      <c r="C166" s="63">
        <v>176</v>
      </c>
      <c r="D166" s="42">
        <v>4</v>
      </c>
      <c r="E166" s="2">
        <f>+D166/C163</f>
        <v>0.023668639053254437</v>
      </c>
      <c r="F166" s="15">
        <v>11.413</v>
      </c>
      <c r="G166" s="5">
        <f t="shared" si="10"/>
        <v>45.652</v>
      </c>
      <c r="H166" s="3">
        <v>10</v>
      </c>
      <c r="J166" t="s">
        <v>140</v>
      </c>
      <c r="K166">
        <v>50</v>
      </c>
    </row>
    <row r="167" spans="1:11" ht="14.25">
      <c r="A167" s="12">
        <v>42</v>
      </c>
      <c r="B167" s="40" t="s">
        <v>61</v>
      </c>
      <c r="C167" s="63">
        <v>420</v>
      </c>
      <c r="D167" s="42">
        <v>6</v>
      </c>
      <c r="E167" s="2">
        <f>+D167/C165</f>
        <v>0.049586776859504134</v>
      </c>
      <c r="F167" s="15">
        <v>7.513</v>
      </c>
      <c r="G167" s="5">
        <f t="shared" si="10"/>
        <v>45.078</v>
      </c>
      <c r="H167" s="3">
        <v>0</v>
      </c>
      <c r="J167" t="s">
        <v>171</v>
      </c>
      <c r="K167">
        <v>15</v>
      </c>
    </row>
    <row r="168" spans="1:11" ht="14.25">
      <c r="A168" s="12">
        <v>43</v>
      </c>
      <c r="B168" s="40" t="s">
        <v>67</v>
      </c>
      <c r="C168" s="63">
        <v>362</v>
      </c>
      <c r="D168" s="42">
        <v>8</v>
      </c>
      <c r="E168" s="2">
        <f>+D168/C166</f>
        <v>0.045454545454545456</v>
      </c>
      <c r="F168" s="15">
        <v>5.47</v>
      </c>
      <c r="G168" s="5">
        <f t="shared" si="10"/>
        <v>43.76</v>
      </c>
      <c r="H168" s="3">
        <v>62</v>
      </c>
      <c r="J168" t="s">
        <v>221</v>
      </c>
      <c r="K168">
        <v>1</v>
      </c>
    </row>
    <row r="169" spans="1:11" ht="14.25">
      <c r="A169" s="12">
        <v>44</v>
      </c>
      <c r="B169" s="40" t="s">
        <v>90</v>
      </c>
      <c r="C169" s="63">
        <v>73</v>
      </c>
      <c r="D169" s="42">
        <v>15</v>
      </c>
      <c r="E169" s="2">
        <f>+D169/C166</f>
        <v>0.08522727272727272</v>
      </c>
      <c r="F169" s="15">
        <v>2.87</v>
      </c>
      <c r="G169" s="5">
        <f t="shared" si="10"/>
        <v>43.050000000000004</v>
      </c>
      <c r="H169" s="3">
        <v>10</v>
      </c>
      <c r="J169" t="s">
        <v>328</v>
      </c>
      <c r="K169">
        <v>1</v>
      </c>
    </row>
    <row r="170" spans="1:11" ht="14.25">
      <c r="A170" s="12">
        <v>45</v>
      </c>
      <c r="B170" s="40" t="s">
        <v>26</v>
      </c>
      <c r="C170" s="62">
        <v>508</v>
      </c>
      <c r="D170" s="42">
        <v>13</v>
      </c>
      <c r="E170" s="2">
        <f>+D170/C167</f>
        <v>0.030952380952380953</v>
      </c>
      <c r="F170" s="15">
        <v>3.18</v>
      </c>
      <c r="G170" s="5">
        <f t="shared" si="10"/>
        <v>41.34</v>
      </c>
      <c r="H170" s="3">
        <v>46</v>
      </c>
      <c r="J170" t="s">
        <v>178</v>
      </c>
      <c r="K170">
        <v>1</v>
      </c>
    </row>
    <row r="171" spans="1:11" ht="14.25">
      <c r="A171" s="12">
        <v>46</v>
      </c>
      <c r="B171" s="40" t="s">
        <v>102</v>
      </c>
      <c r="C171" s="62">
        <v>20</v>
      </c>
      <c r="D171" s="42">
        <v>3</v>
      </c>
      <c r="E171" s="2">
        <f>+D171/C169</f>
        <v>0.0410958904109589</v>
      </c>
      <c r="F171" s="15">
        <v>12.156</v>
      </c>
      <c r="G171" s="5">
        <f t="shared" si="10"/>
        <v>36.468</v>
      </c>
      <c r="H171" s="3">
        <v>20</v>
      </c>
      <c r="J171" t="s">
        <v>32</v>
      </c>
      <c r="K171">
        <v>3</v>
      </c>
    </row>
    <row r="172" spans="1:11" ht="14.25">
      <c r="A172" s="12">
        <v>47</v>
      </c>
      <c r="B172" s="40" t="s">
        <v>155</v>
      </c>
      <c r="C172" s="62">
        <v>21</v>
      </c>
      <c r="D172" s="42">
        <v>13</v>
      </c>
      <c r="E172" s="2">
        <f>+D172/C170</f>
        <v>0.025590551181102362</v>
      </c>
      <c r="F172" s="15">
        <v>2.573</v>
      </c>
      <c r="G172" s="5">
        <f t="shared" si="10"/>
        <v>33.449</v>
      </c>
      <c r="H172" s="3">
        <v>30</v>
      </c>
      <c r="J172" t="s">
        <v>136</v>
      </c>
      <c r="K172">
        <v>3</v>
      </c>
    </row>
    <row r="173" spans="1:11" ht="14.25">
      <c r="A173" s="12">
        <v>48</v>
      </c>
      <c r="B173" s="40" t="s">
        <v>128</v>
      </c>
      <c r="C173" s="62">
        <v>30</v>
      </c>
      <c r="D173" s="42">
        <v>1</v>
      </c>
      <c r="E173" s="2">
        <f>+D173/C171</f>
        <v>0.05</v>
      </c>
      <c r="F173" s="27">
        <v>30</v>
      </c>
      <c r="G173" s="5">
        <f t="shared" si="10"/>
        <v>30</v>
      </c>
      <c r="H173" s="3">
        <v>10</v>
      </c>
      <c r="J173" t="s">
        <v>179</v>
      </c>
      <c r="K173">
        <v>1</v>
      </c>
    </row>
    <row r="174" spans="1:11" ht="14.25">
      <c r="A174" s="12">
        <v>49</v>
      </c>
      <c r="B174" s="40" t="s">
        <v>6</v>
      </c>
      <c r="C174" s="63">
        <v>361</v>
      </c>
      <c r="D174" s="42">
        <v>1</v>
      </c>
      <c r="E174" s="2">
        <f>+D174/C171</f>
        <v>0.05</v>
      </c>
      <c r="F174" s="27">
        <v>30</v>
      </c>
      <c r="G174" s="5">
        <f t="shared" si="10"/>
        <v>30</v>
      </c>
      <c r="H174" s="3">
        <v>10</v>
      </c>
      <c r="J174" t="s">
        <v>185</v>
      </c>
      <c r="K174">
        <v>6</v>
      </c>
    </row>
    <row r="175" spans="1:11" ht="14.25">
      <c r="A175" s="12">
        <v>50</v>
      </c>
      <c r="B175" s="40" t="s">
        <v>123</v>
      </c>
      <c r="C175" s="62">
        <v>100</v>
      </c>
      <c r="D175" s="42">
        <v>1</v>
      </c>
      <c r="E175" s="2">
        <f>+D175/C173</f>
        <v>0.03333333333333333</v>
      </c>
      <c r="F175" s="15">
        <v>29.467</v>
      </c>
      <c r="G175" s="5">
        <f t="shared" si="10"/>
        <v>29.467</v>
      </c>
      <c r="H175" s="3">
        <v>10</v>
      </c>
      <c r="J175" t="s">
        <v>164</v>
      </c>
      <c r="K175">
        <v>19</v>
      </c>
    </row>
    <row r="176" spans="1:11" ht="14.25">
      <c r="A176" s="12">
        <v>51</v>
      </c>
      <c r="B176" s="40" t="s">
        <v>52</v>
      </c>
      <c r="C176" s="63">
        <v>71</v>
      </c>
      <c r="D176" s="42">
        <v>9</v>
      </c>
      <c r="E176" s="2">
        <f>+D176/C174</f>
        <v>0.024930747922437674</v>
      </c>
      <c r="F176" s="15">
        <v>3.18</v>
      </c>
      <c r="G176" s="5">
        <f t="shared" si="10"/>
        <v>28.62</v>
      </c>
      <c r="H176" s="3">
        <v>52</v>
      </c>
      <c r="J176" t="s">
        <v>150</v>
      </c>
      <c r="K176">
        <v>31</v>
      </c>
    </row>
    <row r="177" spans="1:11" ht="14.25">
      <c r="A177" s="12">
        <v>52</v>
      </c>
      <c r="B177" s="40" t="s">
        <v>70</v>
      </c>
      <c r="C177" s="63">
        <v>113</v>
      </c>
      <c r="D177" s="42">
        <v>3</v>
      </c>
      <c r="E177" s="2">
        <f>+D177/C174</f>
        <v>0.008310249307479225</v>
      </c>
      <c r="F177" s="15">
        <v>8.813</v>
      </c>
      <c r="G177" s="5">
        <f t="shared" si="10"/>
        <v>26.439</v>
      </c>
      <c r="H177" s="3">
        <v>10</v>
      </c>
      <c r="J177" t="s">
        <v>329</v>
      </c>
      <c r="K177">
        <v>2</v>
      </c>
    </row>
    <row r="178" spans="1:11" ht="14.25">
      <c r="A178" s="12">
        <v>53</v>
      </c>
      <c r="B178" s="40" t="s">
        <v>176</v>
      </c>
      <c r="C178" s="63">
        <v>264</v>
      </c>
      <c r="D178" s="42">
        <v>2</v>
      </c>
      <c r="E178" s="2">
        <f>+D178/C176</f>
        <v>0.028169014084507043</v>
      </c>
      <c r="F178" s="15">
        <v>12.156</v>
      </c>
      <c r="G178" s="5">
        <f t="shared" si="10"/>
        <v>24.312</v>
      </c>
      <c r="H178" s="3">
        <v>10</v>
      </c>
      <c r="J178" t="s">
        <v>96</v>
      </c>
      <c r="K178">
        <v>18</v>
      </c>
    </row>
    <row r="179" spans="1:11" ht="14.25">
      <c r="A179" s="12">
        <v>54</v>
      </c>
      <c r="B179" s="40" t="s">
        <v>24</v>
      </c>
      <c r="C179" s="62">
        <v>35</v>
      </c>
      <c r="D179" s="42">
        <v>3</v>
      </c>
      <c r="E179" s="2">
        <f>+D179/C176</f>
        <v>0.04225352112676056</v>
      </c>
      <c r="F179" s="15">
        <v>8.104</v>
      </c>
      <c r="G179" s="5">
        <f t="shared" si="10"/>
        <v>24.311999999999998</v>
      </c>
      <c r="H179" s="3">
        <v>16</v>
      </c>
      <c r="J179" t="s">
        <v>264</v>
      </c>
      <c r="K179">
        <v>1</v>
      </c>
    </row>
    <row r="180" spans="1:11" ht="14.25">
      <c r="A180" s="12">
        <v>55</v>
      </c>
      <c r="B180" s="40" t="s">
        <v>93</v>
      </c>
      <c r="C180" s="63">
        <v>35</v>
      </c>
      <c r="D180" s="42">
        <v>6</v>
      </c>
      <c r="E180" s="2">
        <f>+D180/C178</f>
        <v>0.022727272727272728</v>
      </c>
      <c r="F180" s="15">
        <v>4.013</v>
      </c>
      <c r="G180" s="5">
        <f t="shared" si="10"/>
        <v>24.078</v>
      </c>
      <c r="H180" s="3">
        <v>10</v>
      </c>
      <c r="J180" t="s">
        <v>33</v>
      </c>
      <c r="K180">
        <v>12</v>
      </c>
    </row>
    <row r="181" spans="1:11" ht="14.25">
      <c r="A181" s="12">
        <v>56</v>
      </c>
      <c r="B181" s="40" t="s">
        <v>130</v>
      </c>
      <c r="C181" s="62">
        <v>38</v>
      </c>
      <c r="D181" s="42">
        <v>1</v>
      </c>
      <c r="E181" s="2">
        <f>+D181/C179</f>
        <v>0.02857142857142857</v>
      </c>
      <c r="F181" s="15">
        <v>23.299</v>
      </c>
      <c r="G181" s="5">
        <f t="shared" si="10"/>
        <v>23.299</v>
      </c>
      <c r="H181" s="3">
        <v>0</v>
      </c>
      <c r="J181" t="s">
        <v>112</v>
      </c>
      <c r="K181">
        <v>76</v>
      </c>
    </row>
    <row r="182" spans="1:11" ht="14.25">
      <c r="A182" s="12">
        <v>57</v>
      </c>
      <c r="B182" s="40" t="s">
        <v>144</v>
      </c>
      <c r="C182" s="62">
        <v>162</v>
      </c>
      <c r="D182" s="42">
        <v>1</v>
      </c>
      <c r="E182" s="2">
        <f>+D182/C179</f>
        <v>0.02857142857142857</v>
      </c>
      <c r="F182" s="15">
        <v>23.299</v>
      </c>
      <c r="G182" s="5">
        <f t="shared" si="10"/>
        <v>23.299</v>
      </c>
      <c r="H182" s="3">
        <v>12</v>
      </c>
      <c r="J182" t="s">
        <v>330</v>
      </c>
      <c r="K182">
        <v>1</v>
      </c>
    </row>
    <row r="183" spans="1:11" ht="14.25">
      <c r="A183" s="12">
        <v>58</v>
      </c>
      <c r="B183" s="40" t="s">
        <v>119</v>
      </c>
      <c r="C183" s="63">
        <v>647</v>
      </c>
      <c r="D183" s="42">
        <v>1</v>
      </c>
      <c r="E183" s="2">
        <f>+D183/C180</f>
        <v>0.02857142857142857</v>
      </c>
      <c r="F183" s="15">
        <v>23.299</v>
      </c>
      <c r="G183" s="5">
        <f t="shared" si="10"/>
        <v>23.299</v>
      </c>
      <c r="H183" s="3">
        <v>64</v>
      </c>
      <c r="J183" t="s">
        <v>149</v>
      </c>
      <c r="K183">
        <v>18</v>
      </c>
    </row>
    <row r="184" spans="1:11" ht="14.25">
      <c r="A184" s="12">
        <v>59</v>
      </c>
      <c r="B184" s="40" t="s">
        <v>118</v>
      </c>
      <c r="C184" s="62">
        <v>80</v>
      </c>
      <c r="D184" s="42">
        <v>4</v>
      </c>
      <c r="E184" s="2">
        <f>+D184/C181</f>
        <v>0.10526315789473684</v>
      </c>
      <c r="F184" s="15">
        <v>5.601</v>
      </c>
      <c r="G184" s="5">
        <f t="shared" si="10"/>
        <v>22.404</v>
      </c>
      <c r="H184" s="3">
        <v>32</v>
      </c>
      <c r="J184" t="s">
        <v>231</v>
      </c>
      <c r="K184">
        <v>4</v>
      </c>
    </row>
    <row r="185" spans="1:11" ht="14.25">
      <c r="A185" s="12">
        <v>60</v>
      </c>
      <c r="B185" s="40" t="s">
        <v>146</v>
      </c>
      <c r="C185" s="63">
        <v>480</v>
      </c>
      <c r="D185" s="42">
        <v>10</v>
      </c>
      <c r="E185" s="2">
        <f>+D185/C183</f>
        <v>0.015455950540958269</v>
      </c>
      <c r="F185" s="15">
        <v>2.232</v>
      </c>
      <c r="G185" s="5">
        <f t="shared" si="10"/>
        <v>22.32</v>
      </c>
      <c r="H185" s="3">
        <v>26</v>
      </c>
      <c r="J185" t="s">
        <v>175</v>
      </c>
      <c r="K185">
        <v>4</v>
      </c>
    </row>
    <row r="186" spans="1:11" ht="14.25">
      <c r="A186" s="12">
        <v>61</v>
      </c>
      <c r="B186" s="40" t="s">
        <v>85</v>
      </c>
      <c r="C186" s="62">
        <v>136</v>
      </c>
      <c r="D186" s="42">
        <v>2</v>
      </c>
      <c r="E186" s="2">
        <f>+D186/C183</f>
        <v>0.0030911901081916537</v>
      </c>
      <c r="F186" s="15">
        <v>10.763</v>
      </c>
      <c r="G186" s="5">
        <f t="shared" si="10"/>
        <v>21.526</v>
      </c>
      <c r="H186" s="3">
        <v>10</v>
      </c>
      <c r="J186" t="s">
        <v>34</v>
      </c>
      <c r="K186">
        <v>89</v>
      </c>
    </row>
    <row r="187" spans="1:11" ht="14.25">
      <c r="A187" s="12">
        <v>62</v>
      </c>
      <c r="B187" s="40" t="s">
        <v>47</v>
      </c>
      <c r="C187" s="63">
        <v>142</v>
      </c>
      <c r="D187" s="42">
        <v>8</v>
      </c>
      <c r="E187" s="2">
        <f>+D187/C185</f>
        <v>0.016666666666666666</v>
      </c>
      <c r="F187" s="15">
        <v>2.638</v>
      </c>
      <c r="G187" s="5">
        <f t="shared" si="10"/>
        <v>21.104</v>
      </c>
      <c r="H187" s="3">
        <v>44</v>
      </c>
      <c r="J187" t="s">
        <v>35</v>
      </c>
      <c r="K187">
        <v>5</v>
      </c>
    </row>
    <row r="188" spans="1:11" ht="14.25">
      <c r="A188" s="12">
        <v>63</v>
      </c>
      <c r="B188" s="40" t="s">
        <v>62</v>
      </c>
      <c r="C188" s="62">
        <v>45</v>
      </c>
      <c r="D188" s="42">
        <v>3</v>
      </c>
      <c r="E188" s="2">
        <f>+D188/C186</f>
        <v>0.022058823529411766</v>
      </c>
      <c r="F188" s="15">
        <v>6.791</v>
      </c>
      <c r="G188" s="5">
        <f t="shared" si="10"/>
        <v>20.373</v>
      </c>
      <c r="H188" s="3">
        <v>56</v>
      </c>
      <c r="J188" t="s">
        <v>97</v>
      </c>
      <c r="K188">
        <v>46</v>
      </c>
    </row>
    <row r="189" spans="1:11" ht="14.25">
      <c r="A189" s="12">
        <v>64</v>
      </c>
      <c r="B189" s="40" t="s">
        <v>66</v>
      </c>
      <c r="C189" s="62">
        <v>53</v>
      </c>
      <c r="D189" s="42">
        <v>3</v>
      </c>
      <c r="E189" s="2">
        <f>+D189/C187</f>
        <v>0.02112676056338028</v>
      </c>
      <c r="F189" s="15">
        <v>6.584</v>
      </c>
      <c r="G189" s="5">
        <f t="shared" si="10"/>
        <v>19.752</v>
      </c>
      <c r="H189" s="3">
        <v>92</v>
      </c>
      <c r="J189" t="s">
        <v>109</v>
      </c>
      <c r="K189">
        <v>13</v>
      </c>
    </row>
    <row r="190" spans="1:11" ht="14.25">
      <c r="A190" s="12">
        <v>65</v>
      </c>
      <c r="B190" s="40" t="s">
        <v>59</v>
      </c>
      <c r="C190" s="63">
        <v>40</v>
      </c>
      <c r="D190" s="42">
        <v>1</v>
      </c>
      <c r="E190" s="2">
        <f>+D190/C188</f>
        <v>0.022222222222222223</v>
      </c>
      <c r="F190" s="15">
        <v>16.613</v>
      </c>
      <c r="G190" s="5">
        <f aca="true" t="shared" si="11" ref="G190:G221">+F190*D190</f>
        <v>16.613</v>
      </c>
      <c r="H190" s="3">
        <v>0</v>
      </c>
      <c r="J190" t="s">
        <v>42</v>
      </c>
      <c r="K190">
        <v>9</v>
      </c>
    </row>
    <row r="191" spans="1:11" ht="14.25">
      <c r="A191" s="12">
        <v>66</v>
      </c>
      <c r="B191" s="40" t="s">
        <v>83</v>
      </c>
      <c r="C191" s="63">
        <v>216</v>
      </c>
      <c r="D191" s="42">
        <v>1</v>
      </c>
      <c r="E191" s="2">
        <f>+D191/C188</f>
        <v>0.022222222222222223</v>
      </c>
      <c r="F191" s="15">
        <v>16.613</v>
      </c>
      <c r="G191" s="5">
        <f t="shared" si="11"/>
        <v>16.613</v>
      </c>
      <c r="H191" s="3">
        <v>0</v>
      </c>
      <c r="J191" t="s">
        <v>36</v>
      </c>
      <c r="K191">
        <v>28</v>
      </c>
    </row>
    <row r="192" spans="1:11" ht="14.25">
      <c r="A192" s="12">
        <v>67</v>
      </c>
      <c r="B192" s="40" t="s">
        <v>115</v>
      </c>
      <c r="C192" s="63">
        <v>60</v>
      </c>
      <c r="D192" s="42">
        <v>1</v>
      </c>
      <c r="E192" s="2">
        <f>+D192/C189</f>
        <v>0.018867924528301886</v>
      </c>
      <c r="F192" s="15">
        <v>15.195</v>
      </c>
      <c r="G192" s="5">
        <f t="shared" si="11"/>
        <v>15.195</v>
      </c>
      <c r="H192" s="3">
        <v>10</v>
      </c>
      <c r="J192" t="s">
        <v>98</v>
      </c>
      <c r="K192">
        <v>3</v>
      </c>
    </row>
    <row r="193" spans="1:11" ht="14.25">
      <c r="A193" s="12">
        <v>68</v>
      </c>
      <c r="B193" s="40" t="s">
        <v>57</v>
      </c>
      <c r="C193" s="62">
        <v>72</v>
      </c>
      <c r="D193" s="42">
        <v>3</v>
      </c>
      <c r="E193" s="2">
        <f>+D193/C191</f>
        <v>0.013888888888888888</v>
      </c>
      <c r="F193" s="15">
        <v>4.727</v>
      </c>
      <c r="G193" s="5">
        <f t="shared" si="11"/>
        <v>14.181000000000001</v>
      </c>
      <c r="H193" s="3">
        <v>10</v>
      </c>
      <c r="J193" t="s">
        <v>181</v>
      </c>
      <c r="K193">
        <v>6</v>
      </c>
    </row>
    <row r="194" spans="1:11" ht="14.25">
      <c r="A194" s="12">
        <v>69</v>
      </c>
      <c r="B194" s="40" t="s">
        <v>113</v>
      </c>
      <c r="C194" s="62">
        <v>85</v>
      </c>
      <c r="D194" s="42">
        <v>1</v>
      </c>
      <c r="E194" s="2">
        <f>+D194/C192</f>
        <v>0.016666666666666666</v>
      </c>
      <c r="F194" s="15">
        <v>14.013</v>
      </c>
      <c r="G194" s="5">
        <f t="shared" si="11"/>
        <v>14.013</v>
      </c>
      <c r="H194" s="3">
        <v>10</v>
      </c>
      <c r="J194" t="s">
        <v>331</v>
      </c>
      <c r="K194">
        <v>1</v>
      </c>
    </row>
    <row r="195" spans="1:11" ht="14.25">
      <c r="A195" s="12">
        <v>70</v>
      </c>
      <c r="B195" s="40" t="s">
        <v>162</v>
      </c>
      <c r="C195" s="63">
        <v>112</v>
      </c>
      <c r="D195" s="42">
        <v>1</v>
      </c>
      <c r="E195" s="2">
        <f>+D195/C193</f>
        <v>0.013888888888888888</v>
      </c>
      <c r="F195" s="15">
        <v>12.156</v>
      </c>
      <c r="G195" s="5">
        <f t="shared" si="11"/>
        <v>12.156</v>
      </c>
      <c r="H195" s="3">
        <v>40</v>
      </c>
      <c r="J195" t="s">
        <v>266</v>
      </c>
      <c r="K195">
        <v>1</v>
      </c>
    </row>
    <row r="196" spans="1:11" ht="14.25">
      <c r="A196" s="12">
        <v>71</v>
      </c>
      <c r="B196" s="40" t="s">
        <v>65</v>
      </c>
      <c r="C196" s="63">
        <v>122</v>
      </c>
      <c r="D196" s="42">
        <v>1</v>
      </c>
      <c r="E196" s="2">
        <f>+D196/C194</f>
        <v>0.011764705882352941</v>
      </c>
      <c r="F196" s="15">
        <v>10.763</v>
      </c>
      <c r="G196" s="5">
        <f t="shared" si="11"/>
        <v>10.763</v>
      </c>
      <c r="H196" s="3">
        <v>10</v>
      </c>
      <c r="J196" t="s">
        <v>110</v>
      </c>
      <c r="K196">
        <v>28</v>
      </c>
    </row>
    <row r="197" spans="1:11" ht="14.25">
      <c r="A197" s="12">
        <v>72</v>
      </c>
      <c r="B197" s="40" t="s">
        <v>172</v>
      </c>
      <c r="C197" s="62">
        <v>20</v>
      </c>
      <c r="D197" s="42">
        <v>1</v>
      </c>
      <c r="E197" s="2">
        <f>+D197/C195</f>
        <v>0.008928571428571428</v>
      </c>
      <c r="F197" s="15">
        <v>8.104</v>
      </c>
      <c r="G197" s="5">
        <f t="shared" si="11"/>
        <v>8.104</v>
      </c>
      <c r="H197" s="3">
        <v>10</v>
      </c>
      <c r="J197" t="s">
        <v>37</v>
      </c>
      <c r="K197">
        <v>2</v>
      </c>
    </row>
    <row r="198" spans="1:11" ht="14.25">
      <c r="A198" s="12">
        <v>73</v>
      </c>
      <c r="B198" s="40" t="s">
        <v>19</v>
      </c>
      <c r="C198" s="63">
        <v>30</v>
      </c>
      <c r="D198" s="42">
        <v>1</v>
      </c>
      <c r="E198" s="2">
        <f>+D198/C195</f>
        <v>0.008928571428571428</v>
      </c>
      <c r="F198" s="15">
        <v>7.513</v>
      </c>
      <c r="G198" s="5">
        <f t="shared" si="11"/>
        <v>7.513</v>
      </c>
      <c r="H198" s="3">
        <v>0</v>
      </c>
      <c r="J198" t="s">
        <v>39</v>
      </c>
      <c r="K198">
        <v>58</v>
      </c>
    </row>
    <row r="199" spans="1:11" ht="14.25">
      <c r="A199" s="12">
        <v>74</v>
      </c>
      <c r="B199" s="40" t="s">
        <v>152</v>
      </c>
      <c r="C199" s="63">
        <v>110</v>
      </c>
      <c r="D199" s="42">
        <v>0</v>
      </c>
      <c r="E199" s="2">
        <f aca="true" t="shared" si="12" ref="E199:E215">+D199/C197</f>
        <v>0</v>
      </c>
      <c r="F199" s="27">
        <v>30</v>
      </c>
      <c r="G199" s="5">
        <f t="shared" si="11"/>
        <v>0</v>
      </c>
      <c r="H199" s="3">
        <v>0</v>
      </c>
      <c r="J199" t="s">
        <v>40</v>
      </c>
      <c r="K199">
        <v>8</v>
      </c>
    </row>
    <row r="200" spans="1:11" ht="14.25">
      <c r="A200" s="12">
        <v>75</v>
      </c>
      <c r="B200" s="40" t="s">
        <v>127</v>
      </c>
      <c r="C200" s="62">
        <v>25</v>
      </c>
      <c r="D200" s="42">
        <v>0</v>
      </c>
      <c r="E200" s="2">
        <f t="shared" si="12"/>
        <v>0</v>
      </c>
      <c r="F200" s="15">
        <v>29.467</v>
      </c>
      <c r="G200" s="5">
        <f t="shared" si="11"/>
        <v>0</v>
      </c>
      <c r="H200" s="3">
        <v>0</v>
      </c>
      <c r="J200" t="s">
        <v>7</v>
      </c>
      <c r="K200">
        <v>26</v>
      </c>
    </row>
    <row r="201" spans="1:11" ht="14.25">
      <c r="A201" s="12">
        <v>76</v>
      </c>
      <c r="B201" s="40" t="s">
        <v>44</v>
      </c>
      <c r="C201" s="63">
        <v>28</v>
      </c>
      <c r="D201" s="42">
        <v>0</v>
      </c>
      <c r="E201" s="2">
        <f t="shared" si="12"/>
        <v>0</v>
      </c>
      <c r="F201" s="15">
        <v>8.104</v>
      </c>
      <c r="G201" s="5">
        <f t="shared" si="11"/>
        <v>0</v>
      </c>
      <c r="H201" s="3">
        <v>0</v>
      </c>
      <c r="J201" t="s">
        <v>19</v>
      </c>
      <c r="K201">
        <v>1</v>
      </c>
    </row>
    <row r="202" spans="1:11" ht="14.25">
      <c r="A202" s="12">
        <v>77</v>
      </c>
      <c r="B202" s="40" t="s">
        <v>114</v>
      </c>
      <c r="C202" s="62">
        <v>20</v>
      </c>
      <c r="D202" s="42">
        <v>0</v>
      </c>
      <c r="E202" s="2">
        <f t="shared" si="12"/>
        <v>0</v>
      </c>
      <c r="F202" s="27">
        <v>30</v>
      </c>
      <c r="G202" s="5">
        <f t="shared" si="11"/>
        <v>0</v>
      </c>
      <c r="H202" s="3">
        <v>36</v>
      </c>
      <c r="J202" t="s">
        <v>268</v>
      </c>
      <c r="K202">
        <v>1</v>
      </c>
    </row>
    <row r="203" spans="1:11" ht="14.25">
      <c r="A203" s="12">
        <v>78</v>
      </c>
      <c r="B203" s="40" t="s">
        <v>153</v>
      </c>
      <c r="C203" s="63">
        <v>46</v>
      </c>
      <c r="D203" s="42">
        <v>0</v>
      </c>
      <c r="E203" s="2">
        <f t="shared" si="12"/>
        <v>0</v>
      </c>
      <c r="F203" s="27">
        <v>30</v>
      </c>
      <c r="G203" s="5">
        <f t="shared" si="11"/>
        <v>0</v>
      </c>
      <c r="H203" s="3">
        <v>0</v>
      </c>
      <c r="J203" t="s">
        <v>269</v>
      </c>
      <c r="K203">
        <v>23</v>
      </c>
    </row>
    <row r="204" spans="1:11" ht="14.25">
      <c r="A204" s="12">
        <v>79</v>
      </c>
      <c r="B204" s="40" t="s">
        <v>48</v>
      </c>
      <c r="C204" s="63">
        <v>36</v>
      </c>
      <c r="D204" s="42">
        <v>0</v>
      </c>
      <c r="E204" s="2">
        <f t="shared" si="12"/>
        <v>0</v>
      </c>
      <c r="F204" s="27">
        <v>30</v>
      </c>
      <c r="G204" s="5">
        <f t="shared" si="11"/>
        <v>0</v>
      </c>
      <c r="H204" s="3">
        <v>10</v>
      </c>
      <c r="J204" t="s">
        <v>41</v>
      </c>
      <c r="K204">
        <v>15</v>
      </c>
    </row>
    <row r="205" spans="1:11" ht="14.25">
      <c r="A205" s="12">
        <v>80</v>
      </c>
      <c r="B205" s="40" t="s">
        <v>49</v>
      </c>
      <c r="C205" s="62">
        <v>70</v>
      </c>
      <c r="D205" s="42">
        <v>0</v>
      </c>
      <c r="E205" s="2">
        <f t="shared" si="12"/>
        <v>0</v>
      </c>
      <c r="F205" s="15">
        <v>18.346</v>
      </c>
      <c r="G205" s="5">
        <f t="shared" si="11"/>
        <v>0</v>
      </c>
      <c r="H205" s="3">
        <v>0</v>
      </c>
      <c r="J205" t="s">
        <v>124</v>
      </c>
      <c r="K205">
        <v>4</v>
      </c>
    </row>
    <row r="206" spans="1:11" ht="14.25">
      <c r="A206" s="12">
        <v>81</v>
      </c>
      <c r="B206" s="40" t="s">
        <v>142</v>
      </c>
      <c r="C206" s="62">
        <v>30</v>
      </c>
      <c r="D206" s="42">
        <v>0</v>
      </c>
      <c r="E206" s="2">
        <f t="shared" si="12"/>
        <v>0</v>
      </c>
      <c r="F206" s="15">
        <v>23.299</v>
      </c>
      <c r="G206" s="5">
        <f t="shared" si="11"/>
        <v>0</v>
      </c>
      <c r="H206" s="3">
        <v>10</v>
      </c>
      <c r="J206" t="s">
        <v>246</v>
      </c>
      <c r="K206">
        <v>4</v>
      </c>
    </row>
    <row r="207" spans="1:10" ht="14.25">
      <c r="A207" s="12">
        <v>82</v>
      </c>
      <c r="B207" s="40" t="s">
        <v>157</v>
      </c>
      <c r="C207" s="63">
        <v>79</v>
      </c>
      <c r="D207" s="42">
        <v>0</v>
      </c>
      <c r="E207" s="2">
        <f t="shared" si="12"/>
        <v>0</v>
      </c>
      <c r="F207" s="15">
        <v>12.156</v>
      </c>
      <c r="G207" s="5">
        <f t="shared" si="11"/>
        <v>0</v>
      </c>
      <c r="H207" s="3">
        <v>22</v>
      </c>
      <c r="J207" t="s">
        <v>247</v>
      </c>
    </row>
    <row r="208" spans="1:11" ht="14.25">
      <c r="A208" s="12">
        <v>83</v>
      </c>
      <c r="B208" s="40" t="s">
        <v>174</v>
      </c>
      <c r="C208" s="63">
        <v>60</v>
      </c>
      <c r="D208" s="42">
        <v>0</v>
      </c>
      <c r="E208" s="2">
        <f t="shared" si="12"/>
        <v>0</v>
      </c>
      <c r="F208" s="15">
        <v>29.467</v>
      </c>
      <c r="G208" s="5">
        <f t="shared" si="11"/>
        <v>0</v>
      </c>
      <c r="H208" s="3">
        <v>0</v>
      </c>
      <c r="J208" t="s">
        <v>121</v>
      </c>
      <c r="K208">
        <v>1288</v>
      </c>
    </row>
    <row r="209" spans="1:8" ht="14.25">
      <c r="A209" s="12">
        <v>84</v>
      </c>
      <c r="B209" s="40" t="s">
        <v>105</v>
      </c>
      <c r="C209" s="63">
        <v>70</v>
      </c>
      <c r="D209" s="42">
        <v>0</v>
      </c>
      <c r="E209" s="2">
        <f t="shared" si="12"/>
        <v>0</v>
      </c>
      <c r="F209" s="15">
        <v>11.413</v>
      </c>
      <c r="G209" s="5">
        <f t="shared" si="11"/>
        <v>0</v>
      </c>
      <c r="H209" s="3">
        <v>10</v>
      </c>
    </row>
    <row r="210" spans="1:8" ht="14.25">
      <c r="A210" s="12">
        <v>85</v>
      </c>
      <c r="B210" s="40" t="s">
        <v>27</v>
      </c>
      <c r="C210" s="62">
        <v>27</v>
      </c>
      <c r="D210" s="42">
        <v>0</v>
      </c>
      <c r="E210" s="2">
        <f t="shared" si="12"/>
        <v>0</v>
      </c>
      <c r="F210" s="15">
        <v>14.013</v>
      </c>
      <c r="G210" s="5">
        <f t="shared" si="11"/>
        <v>0</v>
      </c>
      <c r="H210" s="3">
        <v>0</v>
      </c>
    </row>
    <row r="211" spans="1:8" ht="14.25">
      <c r="A211" s="12">
        <v>86</v>
      </c>
      <c r="B211" s="40" t="s">
        <v>54</v>
      </c>
      <c r="C211" s="63">
        <v>81</v>
      </c>
      <c r="D211" s="42">
        <v>0</v>
      </c>
      <c r="E211" s="2">
        <f t="shared" si="12"/>
        <v>0</v>
      </c>
      <c r="F211" s="15">
        <v>12.156</v>
      </c>
      <c r="G211" s="5">
        <f t="shared" si="11"/>
        <v>0</v>
      </c>
      <c r="H211" s="3">
        <v>10</v>
      </c>
    </row>
    <row r="212" spans="1:8" ht="14.25">
      <c r="A212" s="12">
        <v>87</v>
      </c>
      <c r="B212" s="40" t="s">
        <v>60</v>
      </c>
      <c r="C212" s="62">
        <v>110</v>
      </c>
      <c r="D212" s="42">
        <v>0</v>
      </c>
      <c r="E212" s="2">
        <f t="shared" si="12"/>
        <v>0</v>
      </c>
      <c r="F212" s="27">
        <v>30</v>
      </c>
      <c r="G212" s="5">
        <f t="shared" si="11"/>
        <v>0</v>
      </c>
      <c r="H212" s="3">
        <v>0</v>
      </c>
    </row>
    <row r="213" spans="1:8" ht="14.25">
      <c r="A213" s="12">
        <v>88</v>
      </c>
      <c r="B213" s="40" t="s">
        <v>182</v>
      </c>
      <c r="C213" s="63">
        <v>20</v>
      </c>
      <c r="D213" s="42">
        <v>0</v>
      </c>
      <c r="E213" s="2">
        <f t="shared" si="12"/>
        <v>0</v>
      </c>
      <c r="F213" s="15">
        <v>10.763</v>
      </c>
      <c r="G213" s="5">
        <f t="shared" si="11"/>
        <v>0</v>
      </c>
      <c r="H213" s="3">
        <v>14</v>
      </c>
    </row>
    <row r="214" spans="1:8" ht="14.25">
      <c r="A214" s="12">
        <v>89</v>
      </c>
      <c r="B214" s="40" t="s">
        <v>104</v>
      </c>
      <c r="C214" s="62">
        <v>21</v>
      </c>
      <c r="D214" s="42">
        <v>0</v>
      </c>
      <c r="E214" s="2">
        <f t="shared" si="12"/>
        <v>0</v>
      </c>
      <c r="F214" s="15">
        <v>8.104</v>
      </c>
      <c r="G214" s="5">
        <f t="shared" si="11"/>
        <v>0</v>
      </c>
      <c r="H214" s="3">
        <v>0</v>
      </c>
    </row>
    <row r="215" spans="1:8" ht="14.25">
      <c r="A215" s="12">
        <v>90</v>
      </c>
      <c r="B215" s="40" t="s">
        <v>190</v>
      </c>
      <c r="C215" s="63">
        <v>50</v>
      </c>
      <c r="D215" s="42">
        <v>0</v>
      </c>
      <c r="E215" s="2">
        <f t="shared" si="12"/>
        <v>0</v>
      </c>
      <c r="F215" s="27">
        <v>30</v>
      </c>
      <c r="G215" s="5">
        <f t="shared" si="11"/>
        <v>0</v>
      </c>
      <c r="H215" s="3">
        <v>60</v>
      </c>
    </row>
    <row r="216" spans="1:8" ht="14.25">
      <c r="A216" s="12">
        <v>91</v>
      </c>
      <c r="B216" s="40" t="s">
        <v>43</v>
      </c>
      <c r="C216" s="63">
        <v>107</v>
      </c>
      <c r="D216" s="42">
        <v>0</v>
      </c>
      <c r="E216" s="2">
        <f>+D216/C213</f>
        <v>0</v>
      </c>
      <c r="F216" s="27">
        <v>30</v>
      </c>
      <c r="G216" s="5">
        <f t="shared" si="11"/>
        <v>0</v>
      </c>
      <c r="H216" s="3">
        <v>0</v>
      </c>
    </row>
    <row r="217" spans="1:8" ht="14.25">
      <c r="A217" s="12">
        <v>92</v>
      </c>
      <c r="B217" s="40" t="s">
        <v>311</v>
      </c>
      <c r="C217" s="62">
        <v>25</v>
      </c>
      <c r="D217" s="42">
        <v>0</v>
      </c>
      <c r="E217" s="2">
        <f>+D217/C214</f>
        <v>0</v>
      </c>
      <c r="F217" s="15">
        <v>16.613</v>
      </c>
      <c r="G217" s="5">
        <f t="shared" si="11"/>
        <v>0</v>
      </c>
      <c r="H217" s="3">
        <v>10</v>
      </c>
    </row>
    <row r="218" spans="1:8" ht="14.25">
      <c r="A218" s="12">
        <v>93</v>
      </c>
      <c r="B218" s="40" t="s">
        <v>69</v>
      </c>
      <c r="C218" s="62">
        <v>40</v>
      </c>
      <c r="D218" s="42">
        <v>0</v>
      </c>
      <c r="E218" s="2">
        <f>+D218/C214</f>
        <v>0</v>
      </c>
      <c r="F218" s="15">
        <v>8.442</v>
      </c>
      <c r="G218" s="5">
        <f t="shared" si="11"/>
        <v>0</v>
      </c>
      <c r="H218" s="3">
        <v>0</v>
      </c>
    </row>
    <row r="219" spans="1:8" ht="14.25">
      <c r="A219" s="12">
        <v>94</v>
      </c>
      <c r="B219" s="40" t="s">
        <v>72</v>
      </c>
      <c r="C219" s="62">
        <v>43</v>
      </c>
      <c r="D219" s="42">
        <v>0</v>
      </c>
      <c r="E219" s="2">
        <f aca="true" t="shared" si="13" ref="E219:E233">+D219/C216</f>
        <v>0</v>
      </c>
      <c r="F219" s="27">
        <v>30</v>
      </c>
      <c r="G219" s="5">
        <f t="shared" si="11"/>
        <v>0</v>
      </c>
      <c r="H219" s="3">
        <v>0</v>
      </c>
    </row>
    <row r="220" spans="1:8" ht="14.25">
      <c r="A220" s="12">
        <v>95</v>
      </c>
      <c r="B220" s="40" t="s">
        <v>154</v>
      </c>
      <c r="C220" s="63">
        <v>50</v>
      </c>
      <c r="D220" s="42">
        <v>0</v>
      </c>
      <c r="E220" s="2">
        <f t="shared" si="13"/>
        <v>0</v>
      </c>
      <c r="F220" s="15">
        <v>20.513</v>
      </c>
      <c r="G220" s="5">
        <f t="shared" si="11"/>
        <v>0</v>
      </c>
      <c r="H220" s="3">
        <v>0</v>
      </c>
    </row>
    <row r="221" spans="1:8" ht="14.25">
      <c r="A221" s="12">
        <v>96</v>
      </c>
      <c r="B221" s="40" t="s">
        <v>169</v>
      </c>
      <c r="C221" s="63">
        <v>20</v>
      </c>
      <c r="D221" s="42">
        <v>0</v>
      </c>
      <c r="E221" s="2">
        <f t="shared" si="13"/>
        <v>0</v>
      </c>
      <c r="F221" s="15">
        <v>20.513</v>
      </c>
      <c r="G221" s="5">
        <f t="shared" si="11"/>
        <v>0</v>
      </c>
      <c r="H221" s="3">
        <v>10</v>
      </c>
    </row>
    <row r="222" spans="1:8" ht="14.25">
      <c r="A222" s="12">
        <v>97</v>
      </c>
      <c r="B222" s="40" t="s">
        <v>183</v>
      </c>
      <c r="C222" s="63">
        <v>49</v>
      </c>
      <c r="D222" s="42">
        <v>0</v>
      </c>
      <c r="E222" s="2">
        <f t="shared" si="13"/>
        <v>0</v>
      </c>
      <c r="F222" s="15">
        <v>16.613</v>
      </c>
      <c r="G222" s="5">
        <f>+F222*D222</f>
        <v>0</v>
      </c>
      <c r="H222" s="3">
        <v>0</v>
      </c>
    </row>
    <row r="223" spans="1:8" ht="14.25">
      <c r="A223" s="12">
        <v>98</v>
      </c>
      <c r="B223" s="40" t="s">
        <v>137</v>
      </c>
      <c r="C223" s="63">
        <v>20</v>
      </c>
      <c r="D223" s="42">
        <v>0</v>
      </c>
      <c r="E223" s="2">
        <f t="shared" si="13"/>
        <v>0</v>
      </c>
      <c r="F223" s="27">
        <v>30</v>
      </c>
      <c r="G223" s="5">
        <f>+F223*D223</f>
        <v>0</v>
      </c>
      <c r="H223" s="3">
        <v>0</v>
      </c>
    </row>
    <row r="224" spans="1:8" ht="14.25">
      <c r="A224" s="12">
        <v>99</v>
      </c>
      <c r="B224" s="40" t="s">
        <v>75</v>
      </c>
      <c r="C224" s="63">
        <v>40</v>
      </c>
      <c r="D224" s="42">
        <v>0</v>
      </c>
      <c r="E224" s="2">
        <f t="shared" si="13"/>
        <v>0</v>
      </c>
      <c r="F224" s="15">
        <v>18.346</v>
      </c>
      <c r="G224" s="5">
        <f>+F224*D224</f>
        <v>0</v>
      </c>
      <c r="H224" s="3">
        <v>0</v>
      </c>
    </row>
    <row r="225" spans="1:8" ht="14.25">
      <c r="A225" s="12">
        <v>100</v>
      </c>
      <c r="B225" s="40" t="s">
        <v>116</v>
      </c>
      <c r="C225" s="62">
        <v>40</v>
      </c>
      <c r="D225" s="42">
        <v>0</v>
      </c>
      <c r="E225" s="2">
        <f t="shared" si="13"/>
        <v>0</v>
      </c>
      <c r="F225" s="27">
        <v>30</v>
      </c>
      <c r="G225" s="5">
        <f>+F225*D225</f>
        <v>0</v>
      </c>
      <c r="H225" s="3">
        <v>0</v>
      </c>
    </row>
    <row r="226" spans="1:8" ht="14.25">
      <c r="A226" s="12">
        <v>101</v>
      </c>
      <c r="B226" s="40" t="s">
        <v>117</v>
      </c>
      <c r="C226" s="63">
        <v>49</v>
      </c>
      <c r="D226" s="42">
        <v>0</v>
      </c>
      <c r="E226" s="2">
        <f t="shared" si="13"/>
        <v>0</v>
      </c>
      <c r="F226" s="15">
        <v>23.299</v>
      </c>
      <c r="G226" s="5">
        <f>+F226*D226</f>
        <v>0</v>
      </c>
      <c r="H226" s="3">
        <v>0</v>
      </c>
    </row>
    <row r="227" spans="1:8" ht="14.25">
      <c r="A227" s="12">
        <v>102</v>
      </c>
      <c r="B227" s="40" t="s">
        <v>81</v>
      </c>
      <c r="C227" s="62">
        <v>325</v>
      </c>
      <c r="D227" s="42">
        <v>0</v>
      </c>
      <c r="E227" s="2">
        <f t="shared" si="13"/>
        <v>0</v>
      </c>
      <c r="F227" s="15">
        <v>20.513</v>
      </c>
      <c r="G227" s="5">
        <f>+F227*D227</f>
        <v>0</v>
      </c>
      <c r="H227" s="3">
        <v>24</v>
      </c>
    </row>
    <row r="228" spans="1:8" ht="14.25">
      <c r="A228" s="12">
        <v>103</v>
      </c>
      <c r="B228" s="40" t="s">
        <v>82</v>
      </c>
      <c r="C228" s="62">
        <v>0</v>
      </c>
      <c r="D228" s="42">
        <v>0</v>
      </c>
      <c r="E228" s="2">
        <f t="shared" si="13"/>
        <v>0</v>
      </c>
      <c r="F228" s="15">
        <v>18.346</v>
      </c>
      <c r="G228" s="5">
        <f>+F228*D228</f>
        <v>0</v>
      </c>
      <c r="H228" s="3">
        <v>0</v>
      </c>
    </row>
    <row r="229" spans="1:8" ht="14.25">
      <c r="A229" s="12">
        <v>104</v>
      </c>
      <c r="B229" s="40" t="s">
        <v>86</v>
      </c>
      <c r="C229" s="63">
        <v>60</v>
      </c>
      <c r="D229" s="42">
        <v>0</v>
      </c>
      <c r="E229" s="2">
        <f t="shared" si="13"/>
        <v>0</v>
      </c>
      <c r="F229" s="15">
        <v>3.529</v>
      </c>
      <c r="G229" s="5">
        <f>+F229*D229</f>
        <v>0</v>
      </c>
      <c r="H229" s="3">
        <v>10</v>
      </c>
    </row>
    <row r="230" spans="1:8" ht="14.25">
      <c r="A230" s="12">
        <v>105</v>
      </c>
      <c r="B230" s="40" t="s">
        <v>88</v>
      </c>
      <c r="C230" s="62">
        <v>50</v>
      </c>
      <c r="D230" s="42">
        <v>0</v>
      </c>
      <c r="E230" s="2">
        <f t="shared" si="13"/>
        <v>0</v>
      </c>
      <c r="F230" s="27">
        <v>30</v>
      </c>
      <c r="G230" s="5">
        <f>+F230*D230</f>
        <v>0</v>
      </c>
      <c r="H230" s="3">
        <v>0</v>
      </c>
    </row>
    <row r="231" spans="1:8" ht="14.25">
      <c r="A231" s="12">
        <v>106</v>
      </c>
      <c r="B231" s="40" t="s">
        <v>156</v>
      </c>
      <c r="C231" s="63">
        <v>21</v>
      </c>
      <c r="D231" s="42">
        <v>0</v>
      </c>
      <c r="E231" s="2" t="e">
        <f t="shared" si="13"/>
        <v>#DIV/0!</v>
      </c>
      <c r="F231" s="15">
        <v>14.013</v>
      </c>
      <c r="G231" s="5">
        <f>+F231*D231</f>
        <v>0</v>
      </c>
      <c r="H231" s="3">
        <v>0</v>
      </c>
    </row>
    <row r="232" spans="1:8" ht="14.25">
      <c r="A232" s="12">
        <v>107</v>
      </c>
      <c r="B232" s="40" t="s">
        <v>126</v>
      </c>
      <c r="D232" s="42">
        <v>0</v>
      </c>
      <c r="E232" s="2">
        <f t="shared" si="13"/>
        <v>0</v>
      </c>
      <c r="F232" s="15">
        <v>16.613</v>
      </c>
      <c r="G232" s="5">
        <f>+F232*D232</f>
        <v>0</v>
      </c>
      <c r="H232" s="3">
        <v>58</v>
      </c>
    </row>
    <row r="233" spans="1:8" ht="14.25">
      <c r="A233" s="12">
        <v>108</v>
      </c>
      <c r="B233" s="40" t="s">
        <v>107</v>
      </c>
      <c r="D233" s="42">
        <v>0</v>
      </c>
      <c r="E233" s="2">
        <f t="shared" si="13"/>
        <v>0</v>
      </c>
      <c r="F233" s="27">
        <v>30</v>
      </c>
      <c r="G233" s="5">
        <f>+F233*D233</f>
        <v>0</v>
      </c>
      <c r="H233" s="3">
        <v>0</v>
      </c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4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5.28125" style="8" customWidth="1"/>
    <col min="2" max="2" width="21.421875" style="0" customWidth="1"/>
    <col min="3" max="3" width="9.28125" style="45" customWidth="1"/>
    <col min="4" max="4" width="7.7109375" style="0" customWidth="1"/>
    <col min="5" max="5" width="10.421875" style="0" customWidth="1"/>
    <col min="6" max="6" width="10.421875" style="5" customWidth="1"/>
    <col min="7" max="7" width="10.421875" style="0" customWidth="1"/>
    <col min="8" max="8" width="9.7109375" style="0" customWidth="1"/>
    <col min="10" max="10" width="22.7109375" style="0" customWidth="1"/>
  </cols>
  <sheetData>
    <row r="1" spans="1:6" s="9" customFormat="1" ht="15">
      <c r="A1" s="11" t="s">
        <v>189</v>
      </c>
      <c r="C1" s="44"/>
      <c r="F1" s="10"/>
    </row>
    <row r="2" spans="1:11" s="9" customFormat="1" ht="15">
      <c r="A2" s="11" t="s">
        <v>17</v>
      </c>
      <c r="C2" s="44"/>
      <c r="F2" s="10"/>
      <c r="J2" s="4" t="s">
        <v>332</v>
      </c>
      <c r="K2" s="4">
        <v>5.847</v>
      </c>
    </row>
    <row r="3" spans="4:11" ht="12.75">
      <c r="D3" s="19"/>
      <c r="G3" s="8"/>
      <c r="H3" s="7"/>
      <c r="J3" s="4" t="s">
        <v>333</v>
      </c>
      <c r="K3" s="4">
        <v>6.313</v>
      </c>
    </row>
    <row r="4" spans="3:7" ht="12.75">
      <c r="C4" s="46"/>
      <c r="G4" s="8"/>
    </row>
    <row r="5" spans="2:8" ht="12.75">
      <c r="B5" s="1" t="s">
        <v>0</v>
      </c>
      <c r="C5" s="47"/>
      <c r="D5" s="18" t="s">
        <v>345</v>
      </c>
      <c r="E5" s="64" t="s">
        <v>344</v>
      </c>
      <c r="F5" s="18"/>
      <c r="G5" s="1"/>
      <c r="H5" s="1"/>
    </row>
    <row r="6" spans="2:8" ht="12.75">
      <c r="B6" s="1"/>
      <c r="C6" s="47"/>
      <c r="D6" s="1"/>
      <c r="E6" s="1"/>
      <c r="F6" s="1"/>
      <c r="G6" s="1"/>
      <c r="H6" s="1"/>
    </row>
    <row r="7" spans="2:8" ht="12.75">
      <c r="B7" s="1"/>
      <c r="C7" s="47"/>
      <c r="D7" s="1"/>
      <c r="E7" s="1"/>
      <c r="F7" s="6"/>
      <c r="G7" s="1"/>
      <c r="H7" s="1"/>
    </row>
    <row r="8" spans="1:11" ht="12.75">
      <c r="A8" s="8" t="s">
        <v>10</v>
      </c>
      <c r="D8" s="19" t="s">
        <v>334</v>
      </c>
      <c r="E8" t="s">
        <v>4</v>
      </c>
      <c r="F8" s="5" t="s">
        <v>12</v>
      </c>
      <c r="G8" s="8" t="s">
        <v>9</v>
      </c>
      <c r="H8" s="7" t="s">
        <v>11</v>
      </c>
      <c r="J8" s="52"/>
      <c r="K8" s="53"/>
    </row>
    <row r="9" spans="7:11" ht="12.75">
      <c r="G9" s="8" t="s">
        <v>8</v>
      </c>
      <c r="J9" s="67" t="s">
        <v>335</v>
      </c>
      <c r="K9" s="53"/>
    </row>
    <row r="10" spans="1:11" ht="14.25">
      <c r="A10" s="12">
        <v>73</v>
      </c>
      <c r="B10" s="40" t="s">
        <v>152</v>
      </c>
      <c r="C10" s="34">
        <v>20</v>
      </c>
      <c r="D10" s="42">
        <v>0</v>
      </c>
      <c r="E10" s="2">
        <f aca="true" t="shared" si="0" ref="E10:E29">+D10/C10</f>
        <v>0</v>
      </c>
      <c r="F10" s="27">
        <v>30</v>
      </c>
      <c r="G10" s="5">
        <f aca="true" t="shared" si="1" ref="G10:G41">+F10*D10</f>
        <v>0</v>
      </c>
      <c r="H10" s="3">
        <v>0</v>
      </c>
      <c r="I10" s="20"/>
      <c r="J10" s="52" t="s">
        <v>134</v>
      </c>
      <c r="K10" s="54" t="s">
        <v>8</v>
      </c>
    </row>
    <row r="11" spans="1:11" ht="14.25">
      <c r="A11" s="12">
        <v>34</v>
      </c>
      <c r="B11" s="40" t="s">
        <v>92</v>
      </c>
      <c r="C11" s="34">
        <v>32</v>
      </c>
      <c r="D11" s="42">
        <v>9</v>
      </c>
      <c r="E11" s="2">
        <f t="shared" si="0"/>
        <v>0.28125</v>
      </c>
      <c r="F11" s="15">
        <v>29.467</v>
      </c>
      <c r="G11" s="5">
        <f t="shared" si="1"/>
        <v>265.203</v>
      </c>
      <c r="H11" s="3">
        <v>34</v>
      </c>
      <c r="I11" s="20"/>
      <c r="J11" s="55"/>
      <c r="K11" s="56">
        <v>1</v>
      </c>
    </row>
    <row r="12" spans="1:11" ht="14.25">
      <c r="A12" s="12">
        <v>74</v>
      </c>
      <c r="B12" s="40" t="s">
        <v>172</v>
      </c>
      <c r="C12" s="34">
        <v>112</v>
      </c>
      <c r="D12" s="42">
        <v>0</v>
      </c>
      <c r="E12" s="2">
        <f t="shared" si="0"/>
        <v>0</v>
      </c>
      <c r="F12" s="15">
        <v>8.104</v>
      </c>
      <c r="G12" s="5">
        <f t="shared" si="1"/>
        <v>0</v>
      </c>
      <c r="H12" s="3">
        <v>0</v>
      </c>
      <c r="I12" s="20"/>
      <c r="J12" s="55" t="s">
        <v>346</v>
      </c>
      <c r="K12" s="56">
        <v>10</v>
      </c>
    </row>
    <row r="13" spans="1:11" ht="14.25">
      <c r="A13" s="12">
        <v>75</v>
      </c>
      <c r="B13" s="40" t="s">
        <v>127</v>
      </c>
      <c r="C13" s="34">
        <v>30</v>
      </c>
      <c r="D13" s="42">
        <v>0</v>
      </c>
      <c r="E13" s="2">
        <f t="shared" si="0"/>
        <v>0</v>
      </c>
      <c r="F13" s="15">
        <v>29.467</v>
      </c>
      <c r="G13" s="5">
        <f t="shared" si="1"/>
        <v>0</v>
      </c>
      <c r="H13" s="3">
        <v>0</v>
      </c>
      <c r="I13" s="21"/>
      <c r="J13" s="55" t="s">
        <v>94</v>
      </c>
      <c r="K13" s="56">
        <v>10</v>
      </c>
    </row>
    <row r="14" spans="1:11" ht="14.25">
      <c r="A14" s="12">
        <v>67</v>
      </c>
      <c r="B14" s="40" t="s">
        <v>44</v>
      </c>
      <c r="C14" s="66">
        <v>120</v>
      </c>
      <c r="D14" s="42">
        <v>8</v>
      </c>
      <c r="E14" s="2">
        <f t="shared" si="0"/>
        <v>0.06666666666666667</v>
      </c>
      <c r="F14" s="15">
        <v>7.513</v>
      </c>
      <c r="G14" s="5">
        <f t="shared" si="1"/>
        <v>60.104</v>
      </c>
      <c r="H14" s="3">
        <v>10</v>
      </c>
      <c r="I14" s="21"/>
      <c r="J14" s="55" t="s">
        <v>254</v>
      </c>
      <c r="K14" s="56">
        <v>9</v>
      </c>
    </row>
    <row r="15" spans="1:11" ht="14.25">
      <c r="A15" s="12">
        <v>5</v>
      </c>
      <c r="B15" s="40" t="s">
        <v>5</v>
      </c>
      <c r="C15" s="34">
        <v>237</v>
      </c>
      <c r="D15" s="42">
        <v>230</v>
      </c>
      <c r="E15" s="2">
        <f t="shared" si="0"/>
        <v>0.9704641350210971</v>
      </c>
      <c r="F15" s="15">
        <v>4.404</v>
      </c>
      <c r="G15" s="5">
        <f t="shared" si="1"/>
        <v>1012.92</v>
      </c>
      <c r="H15" s="3">
        <v>92</v>
      </c>
      <c r="I15" s="21"/>
      <c r="J15" s="55" t="s">
        <v>315</v>
      </c>
      <c r="K15" s="56">
        <v>8</v>
      </c>
    </row>
    <row r="16" spans="1:11" ht="14.25">
      <c r="A16" s="12">
        <v>76</v>
      </c>
      <c r="B16" s="40" t="s">
        <v>113</v>
      </c>
      <c r="C16" s="34">
        <v>60</v>
      </c>
      <c r="D16" s="42">
        <v>0</v>
      </c>
      <c r="E16" s="2">
        <f t="shared" si="0"/>
        <v>0</v>
      </c>
      <c r="F16" s="15">
        <v>14.013</v>
      </c>
      <c r="G16" s="5">
        <f t="shared" si="1"/>
        <v>0</v>
      </c>
      <c r="H16" s="3">
        <v>0</v>
      </c>
      <c r="I16" s="21"/>
      <c r="J16" s="55" t="s">
        <v>5</v>
      </c>
      <c r="K16" s="56">
        <v>230</v>
      </c>
    </row>
    <row r="17" spans="1:11" ht="14.25">
      <c r="A17" s="12">
        <v>72</v>
      </c>
      <c r="B17" s="40" t="s">
        <v>111</v>
      </c>
      <c r="C17" s="66">
        <v>439</v>
      </c>
      <c r="D17" s="42">
        <v>4</v>
      </c>
      <c r="E17" s="2">
        <f t="shared" si="0"/>
        <v>0.009111617312072893</v>
      </c>
      <c r="F17" s="15">
        <v>2.827</v>
      </c>
      <c r="G17" s="5">
        <f t="shared" si="1"/>
        <v>11.308</v>
      </c>
      <c r="H17" s="3">
        <v>10</v>
      </c>
      <c r="I17" s="21"/>
      <c r="J17" s="55" t="s">
        <v>111</v>
      </c>
      <c r="K17" s="56">
        <v>4</v>
      </c>
    </row>
    <row r="18" spans="1:11" ht="14.25">
      <c r="A18" s="12">
        <v>70</v>
      </c>
      <c r="B18" s="40" t="s">
        <v>45</v>
      </c>
      <c r="C18" s="66">
        <v>429</v>
      </c>
      <c r="D18" s="42">
        <v>10</v>
      </c>
      <c r="E18" s="2">
        <f t="shared" si="0"/>
        <v>0.023310023310023312</v>
      </c>
      <c r="F18" s="15">
        <v>2.87</v>
      </c>
      <c r="G18" s="5">
        <f t="shared" si="1"/>
        <v>28.700000000000003</v>
      </c>
      <c r="H18" s="3">
        <v>10</v>
      </c>
      <c r="I18" s="21"/>
      <c r="J18" s="55" t="s">
        <v>203</v>
      </c>
      <c r="K18" s="56">
        <v>29</v>
      </c>
    </row>
    <row r="19" spans="1:11" ht="14.25">
      <c r="A19" s="12">
        <v>15</v>
      </c>
      <c r="B19" s="40" t="s">
        <v>46</v>
      </c>
      <c r="C19" s="34">
        <v>35</v>
      </c>
      <c r="D19" s="42">
        <v>29</v>
      </c>
      <c r="E19" s="2">
        <f t="shared" si="0"/>
        <v>0.8285714285714286</v>
      </c>
      <c r="F19" s="15">
        <v>23.299</v>
      </c>
      <c r="G19" s="5">
        <f t="shared" si="1"/>
        <v>675.6709999999999</v>
      </c>
      <c r="H19" s="3">
        <v>72</v>
      </c>
      <c r="I19" s="21"/>
      <c r="J19" s="55" t="s">
        <v>28</v>
      </c>
      <c r="K19" s="56">
        <v>13</v>
      </c>
    </row>
    <row r="20" spans="1:11" ht="14.25">
      <c r="A20" s="12">
        <v>77</v>
      </c>
      <c r="B20" s="40" t="s">
        <v>128</v>
      </c>
      <c r="C20" s="66">
        <v>23</v>
      </c>
      <c r="D20" s="42">
        <v>0</v>
      </c>
      <c r="E20" s="2">
        <f t="shared" si="0"/>
        <v>0</v>
      </c>
      <c r="F20" s="27">
        <v>30</v>
      </c>
      <c r="G20" s="5">
        <f t="shared" si="1"/>
        <v>0</v>
      </c>
      <c r="H20" s="3">
        <v>0</v>
      </c>
      <c r="I20" s="21"/>
      <c r="J20" s="55" t="s">
        <v>270</v>
      </c>
      <c r="K20" s="56">
        <v>6</v>
      </c>
    </row>
    <row r="21" spans="1:11" ht="14.25">
      <c r="A21" s="12">
        <v>68</v>
      </c>
      <c r="B21" s="40" t="s">
        <v>47</v>
      </c>
      <c r="C21" s="34">
        <v>480</v>
      </c>
      <c r="D21" s="42">
        <v>13</v>
      </c>
      <c r="E21" s="2">
        <f t="shared" si="0"/>
        <v>0.027083333333333334</v>
      </c>
      <c r="F21" s="15">
        <v>2.638</v>
      </c>
      <c r="G21" s="5">
        <f t="shared" si="1"/>
        <v>34.294</v>
      </c>
      <c r="H21" s="3">
        <v>10</v>
      </c>
      <c r="I21" s="21"/>
      <c r="J21" s="55" t="s">
        <v>29</v>
      </c>
      <c r="K21" s="56">
        <v>192</v>
      </c>
    </row>
    <row r="22" spans="1:11" ht="14.25">
      <c r="A22" s="12">
        <v>78</v>
      </c>
      <c r="B22" s="40" t="s">
        <v>114</v>
      </c>
      <c r="C22" s="34">
        <v>25</v>
      </c>
      <c r="D22" s="42">
        <v>0</v>
      </c>
      <c r="E22" s="2">
        <f t="shared" si="0"/>
        <v>0</v>
      </c>
      <c r="F22" s="27">
        <v>30</v>
      </c>
      <c r="G22" s="5">
        <f t="shared" si="1"/>
        <v>0</v>
      </c>
      <c r="H22" s="3">
        <v>0</v>
      </c>
      <c r="I22" s="21"/>
      <c r="J22" s="55" t="s">
        <v>160</v>
      </c>
      <c r="K22" s="56">
        <v>10</v>
      </c>
    </row>
    <row r="23" spans="1:11" ht="14.25">
      <c r="A23" s="12">
        <v>79</v>
      </c>
      <c r="B23" s="40" t="s">
        <v>153</v>
      </c>
      <c r="C23" s="34">
        <v>28</v>
      </c>
      <c r="D23" s="42">
        <v>0</v>
      </c>
      <c r="E23" s="2">
        <f t="shared" si="0"/>
        <v>0</v>
      </c>
      <c r="F23" s="27">
        <v>30</v>
      </c>
      <c r="G23" s="5">
        <f t="shared" si="1"/>
        <v>0</v>
      </c>
      <c r="H23" s="3">
        <v>0</v>
      </c>
      <c r="I23" s="21"/>
      <c r="J23" s="55" t="s">
        <v>347</v>
      </c>
      <c r="K23" s="56">
        <v>4</v>
      </c>
    </row>
    <row r="24" spans="1:11" ht="14.25">
      <c r="A24" s="12">
        <v>80</v>
      </c>
      <c r="B24" s="40" t="s">
        <v>48</v>
      </c>
      <c r="C24" s="34">
        <v>20</v>
      </c>
      <c r="D24" s="42">
        <v>0</v>
      </c>
      <c r="E24" s="2">
        <f t="shared" si="0"/>
        <v>0</v>
      </c>
      <c r="F24" s="27">
        <v>30</v>
      </c>
      <c r="G24" s="5">
        <f t="shared" si="1"/>
        <v>0</v>
      </c>
      <c r="H24" s="3">
        <v>0</v>
      </c>
      <c r="I24" s="21"/>
      <c r="J24" s="55" t="s">
        <v>138</v>
      </c>
      <c r="K24" s="56">
        <v>117</v>
      </c>
    </row>
    <row r="25" spans="1:11" ht="14.25">
      <c r="A25" s="12">
        <v>66</v>
      </c>
      <c r="B25" s="40" t="s">
        <v>176</v>
      </c>
      <c r="C25" s="66">
        <v>79</v>
      </c>
      <c r="D25" s="42">
        <v>6</v>
      </c>
      <c r="E25" s="2">
        <f t="shared" si="0"/>
        <v>0.0759493670886076</v>
      </c>
      <c r="F25" s="15">
        <v>11.413</v>
      </c>
      <c r="G25" s="5">
        <f t="shared" si="1"/>
        <v>68.47800000000001</v>
      </c>
      <c r="H25" s="3">
        <v>10</v>
      </c>
      <c r="I25" s="21"/>
      <c r="J25" s="55" t="s">
        <v>108</v>
      </c>
      <c r="K25" s="56">
        <v>104</v>
      </c>
    </row>
    <row r="26" spans="1:11" ht="14.25">
      <c r="A26" s="12">
        <v>81</v>
      </c>
      <c r="B26" s="40" t="s">
        <v>49</v>
      </c>
      <c r="C26" s="66">
        <v>57</v>
      </c>
      <c r="D26" s="42">
        <v>0</v>
      </c>
      <c r="E26" s="2">
        <f t="shared" si="0"/>
        <v>0</v>
      </c>
      <c r="F26" s="15">
        <v>15.195</v>
      </c>
      <c r="G26" s="5">
        <f t="shared" si="1"/>
        <v>0</v>
      </c>
      <c r="H26" s="3">
        <v>0</v>
      </c>
      <c r="I26" s="21"/>
      <c r="J26" s="55" t="s">
        <v>147</v>
      </c>
      <c r="K26" s="56">
        <v>46</v>
      </c>
    </row>
    <row r="27" spans="1:11" ht="14.25">
      <c r="A27" s="12">
        <v>82</v>
      </c>
      <c r="B27" s="40" t="s">
        <v>142</v>
      </c>
      <c r="C27" s="34">
        <v>36</v>
      </c>
      <c r="D27" s="42">
        <v>0</v>
      </c>
      <c r="E27" s="2">
        <f t="shared" si="0"/>
        <v>0</v>
      </c>
      <c r="F27" s="15">
        <v>23.299</v>
      </c>
      <c r="G27" s="5">
        <f t="shared" si="1"/>
        <v>0</v>
      </c>
      <c r="H27" s="3">
        <v>0</v>
      </c>
      <c r="I27" s="21"/>
      <c r="J27" s="55" t="s">
        <v>101</v>
      </c>
      <c r="K27" s="56">
        <v>25</v>
      </c>
    </row>
    <row r="28" spans="1:11" ht="14.25">
      <c r="A28" s="12">
        <v>83</v>
      </c>
      <c r="B28" s="40" t="s">
        <v>157</v>
      </c>
      <c r="C28" s="34">
        <v>70</v>
      </c>
      <c r="D28" s="42">
        <v>0</v>
      </c>
      <c r="E28" s="2">
        <f t="shared" si="0"/>
        <v>0</v>
      </c>
      <c r="F28" s="15">
        <v>12.156</v>
      </c>
      <c r="G28" s="5">
        <f t="shared" si="1"/>
        <v>0</v>
      </c>
      <c r="H28" s="3">
        <v>0</v>
      </c>
      <c r="I28" s="21"/>
      <c r="J28" s="55" t="s">
        <v>258</v>
      </c>
      <c r="K28" s="56">
        <v>9</v>
      </c>
    </row>
    <row r="29" spans="1:11" ht="14.25">
      <c r="A29" s="12">
        <v>14</v>
      </c>
      <c r="B29" s="40" t="s">
        <v>50</v>
      </c>
      <c r="C29" s="66">
        <v>312</v>
      </c>
      <c r="D29" s="42">
        <v>192</v>
      </c>
      <c r="E29" s="2">
        <f t="shared" si="0"/>
        <v>0.6153846153846154</v>
      </c>
      <c r="F29" s="15">
        <v>3.529</v>
      </c>
      <c r="G29" s="5">
        <f t="shared" si="1"/>
        <v>677.568</v>
      </c>
      <c r="H29" s="3">
        <v>74</v>
      </c>
      <c r="I29" s="21"/>
      <c r="J29" s="55" t="s">
        <v>348</v>
      </c>
      <c r="K29" s="56">
        <v>9</v>
      </c>
    </row>
    <row r="30" spans="1:11" ht="14.25">
      <c r="A30" s="12">
        <v>71</v>
      </c>
      <c r="B30" s="40" t="s">
        <v>155</v>
      </c>
      <c r="C30" s="34">
        <v>580</v>
      </c>
      <c r="D30" s="42">
        <v>10</v>
      </c>
      <c r="E30" s="2">
        <f aca="true" t="shared" si="2" ref="E30:E45">+D30/C29</f>
        <v>0.03205128205128205</v>
      </c>
      <c r="F30" s="15">
        <v>2.573</v>
      </c>
      <c r="G30" s="5">
        <f t="shared" si="1"/>
        <v>25.73</v>
      </c>
      <c r="H30" s="3">
        <v>10</v>
      </c>
      <c r="I30" s="21"/>
      <c r="J30" s="55" t="s">
        <v>139</v>
      </c>
      <c r="K30" s="56">
        <v>89</v>
      </c>
    </row>
    <row r="31" spans="1:11" ht="14.25">
      <c r="A31" s="12">
        <v>58</v>
      </c>
      <c r="B31" s="40" t="s">
        <v>174</v>
      </c>
      <c r="C31" s="34">
        <v>30</v>
      </c>
      <c r="D31" s="42">
        <v>4</v>
      </c>
      <c r="E31" s="2">
        <f t="shared" si="2"/>
        <v>0.006896551724137931</v>
      </c>
      <c r="F31" s="15">
        <v>29.467</v>
      </c>
      <c r="G31" s="5">
        <f t="shared" si="1"/>
        <v>117.868</v>
      </c>
      <c r="H31" s="3">
        <v>10</v>
      </c>
      <c r="I31" s="21"/>
      <c r="J31" s="55" t="s">
        <v>214</v>
      </c>
      <c r="K31" s="56">
        <v>15</v>
      </c>
    </row>
    <row r="32" spans="1:11" ht="14.25">
      <c r="A32" s="12">
        <v>20</v>
      </c>
      <c r="B32" s="40" t="s">
        <v>129</v>
      </c>
      <c r="C32" s="34">
        <v>212</v>
      </c>
      <c r="D32" s="42">
        <v>117</v>
      </c>
      <c r="E32" s="2">
        <f t="shared" si="2"/>
        <v>3.9</v>
      </c>
      <c r="F32" s="15">
        <v>4.727</v>
      </c>
      <c r="G32" s="5">
        <f t="shared" si="1"/>
        <v>553.0590000000001</v>
      </c>
      <c r="H32" s="3">
        <v>62</v>
      </c>
      <c r="I32" s="21"/>
      <c r="J32" s="55" t="s">
        <v>30</v>
      </c>
      <c r="K32" s="56">
        <v>352</v>
      </c>
    </row>
    <row r="33" spans="1:11" ht="14.25">
      <c r="A33" s="12">
        <v>30</v>
      </c>
      <c r="B33" s="40" t="s">
        <v>51</v>
      </c>
      <c r="C33" s="66">
        <v>458</v>
      </c>
      <c r="D33" s="42">
        <v>104</v>
      </c>
      <c r="E33" s="2">
        <f t="shared" si="2"/>
        <v>0.49056603773584906</v>
      </c>
      <c r="F33" s="15">
        <v>2.746</v>
      </c>
      <c r="G33" s="5">
        <f t="shared" si="1"/>
        <v>285.584</v>
      </c>
      <c r="H33" s="3">
        <v>42</v>
      </c>
      <c r="I33" s="21"/>
      <c r="J33" s="55" t="s">
        <v>273</v>
      </c>
      <c r="K33" s="56">
        <v>49</v>
      </c>
    </row>
    <row r="34" spans="1:11" ht="14.25">
      <c r="A34" s="12">
        <v>49</v>
      </c>
      <c r="B34" s="40" t="s">
        <v>143</v>
      </c>
      <c r="C34" s="34">
        <v>250</v>
      </c>
      <c r="D34" s="42">
        <v>46</v>
      </c>
      <c r="E34" s="2">
        <f t="shared" si="2"/>
        <v>0.10043668122270742</v>
      </c>
      <c r="F34" s="15">
        <v>4.133</v>
      </c>
      <c r="G34" s="5">
        <f t="shared" si="1"/>
        <v>190.118</v>
      </c>
      <c r="H34" s="3">
        <v>10</v>
      </c>
      <c r="I34" s="21"/>
      <c r="J34" s="55" t="s">
        <v>259</v>
      </c>
      <c r="K34" s="56">
        <v>11</v>
      </c>
    </row>
    <row r="35" spans="1:11" ht="14.25">
      <c r="A35" s="12">
        <v>62</v>
      </c>
      <c r="B35" s="40" t="s">
        <v>93</v>
      </c>
      <c r="C35" s="66">
        <v>279</v>
      </c>
      <c r="D35" s="42">
        <v>25</v>
      </c>
      <c r="E35" s="2">
        <f t="shared" si="2"/>
        <v>0.1</v>
      </c>
      <c r="F35" s="15">
        <v>3.902</v>
      </c>
      <c r="G35" s="5">
        <f t="shared" si="1"/>
        <v>97.55</v>
      </c>
      <c r="H35" s="3">
        <v>10</v>
      </c>
      <c r="I35" s="21"/>
      <c r="J35" s="55" t="s">
        <v>148</v>
      </c>
      <c r="K35" s="56">
        <v>29</v>
      </c>
    </row>
    <row r="36" spans="1:11" ht="14.25">
      <c r="A36" s="12">
        <v>84</v>
      </c>
      <c r="B36" s="40" t="s">
        <v>123</v>
      </c>
      <c r="C36" s="34">
        <v>31</v>
      </c>
      <c r="D36" s="42">
        <v>0</v>
      </c>
      <c r="E36" s="2">
        <f t="shared" si="2"/>
        <v>0</v>
      </c>
      <c r="F36" s="15">
        <v>29.467</v>
      </c>
      <c r="G36" s="5">
        <f t="shared" si="1"/>
        <v>0</v>
      </c>
      <c r="H36" s="3">
        <v>0</v>
      </c>
      <c r="I36" s="21"/>
      <c r="J36" s="55" t="s">
        <v>349</v>
      </c>
      <c r="K36" s="56">
        <v>15</v>
      </c>
    </row>
    <row r="37" spans="1:11" ht="14.25">
      <c r="A37" s="12">
        <v>85</v>
      </c>
      <c r="B37" s="40" t="s">
        <v>130</v>
      </c>
      <c r="C37" s="34">
        <v>35</v>
      </c>
      <c r="D37" s="42">
        <v>0</v>
      </c>
      <c r="E37" s="2">
        <f t="shared" si="2"/>
        <v>0</v>
      </c>
      <c r="F37" s="15">
        <v>23.299</v>
      </c>
      <c r="G37" s="5">
        <f t="shared" si="1"/>
        <v>0</v>
      </c>
      <c r="H37" s="3">
        <v>0</v>
      </c>
      <c r="I37" s="21"/>
      <c r="J37" s="55" t="s">
        <v>260</v>
      </c>
      <c r="K37" s="56">
        <v>17</v>
      </c>
    </row>
    <row r="38" spans="1:11" ht="14.25">
      <c r="A38" s="12">
        <v>60</v>
      </c>
      <c r="B38" s="40" t="s">
        <v>105</v>
      </c>
      <c r="C38" s="34">
        <v>79</v>
      </c>
      <c r="D38" s="42">
        <v>9</v>
      </c>
      <c r="E38" s="2">
        <f t="shared" si="2"/>
        <v>0.2571428571428571</v>
      </c>
      <c r="F38" s="15">
        <v>11.413</v>
      </c>
      <c r="G38" s="5">
        <f t="shared" si="1"/>
        <v>102.717</v>
      </c>
      <c r="H38" s="3">
        <v>10</v>
      </c>
      <c r="I38" s="21"/>
      <c r="J38" s="55" t="s">
        <v>216</v>
      </c>
      <c r="K38" s="56">
        <v>8</v>
      </c>
    </row>
    <row r="39" spans="1:11" ht="14.25">
      <c r="A39" s="12">
        <v>86</v>
      </c>
      <c r="B39" s="40" t="s">
        <v>27</v>
      </c>
      <c r="C39" s="34">
        <v>60</v>
      </c>
      <c r="D39" s="42">
        <v>0</v>
      </c>
      <c r="E39" s="2">
        <f t="shared" si="2"/>
        <v>0</v>
      </c>
      <c r="F39" s="15">
        <v>14.013</v>
      </c>
      <c r="G39" s="5">
        <f t="shared" si="1"/>
        <v>0</v>
      </c>
      <c r="H39" s="3">
        <v>0</v>
      </c>
      <c r="I39" s="21"/>
      <c r="J39" s="55" t="s">
        <v>167</v>
      </c>
      <c r="K39" s="56">
        <v>176</v>
      </c>
    </row>
    <row r="40" spans="1:11" ht="14.25">
      <c r="A40" s="12">
        <v>47</v>
      </c>
      <c r="B40" s="40" t="s">
        <v>52</v>
      </c>
      <c r="C40" s="66">
        <v>386</v>
      </c>
      <c r="D40" s="42">
        <v>66</v>
      </c>
      <c r="E40" s="2">
        <f t="shared" si="2"/>
        <v>1.1</v>
      </c>
      <c r="F40" s="15">
        <v>3.066</v>
      </c>
      <c r="G40" s="5">
        <f t="shared" si="1"/>
        <v>202.356</v>
      </c>
      <c r="H40" s="3">
        <v>10</v>
      </c>
      <c r="I40" s="21"/>
      <c r="J40" s="55" t="s">
        <v>350</v>
      </c>
      <c r="K40" s="56">
        <v>2</v>
      </c>
    </row>
    <row r="41" spans="1:11" ht="14.25">
      <c r="A41" s="12">
        <v>50</v>
      </c>
      <c r="B41" s="40" t="s">
        <v>146</v>
      </c>
      <c r="C41" s="66">
        <v>716</v>
      </c>
      <c r="D41" s="42">
        <v>89</v>
      </c>
      <c r="E41" s="2">
        <f t="shared" si="2"/>
        <v>0.23056994818652848</v>
      </c>
      <c r="F41" s="15">
        <v>2.112</v>
      </c>
      <c r="G41" s="5">
        <f t="shared" si="1"/>
        <v>187.96800000000002</v>
      </c>
      <c r="H41" s="3">
        <v>10</v>
      </c>
      <c r="I41" s="21"/>
      <c r="J41" s="55" t="s">
        <v>95</v>
      </c>
      <c r="K41" s="56">
        <v>36</v>
      </c>
    </row>
    <row r="42" spans="1:11" ht="14.25">
      <c r="A42" s="12">
        <v>52</v>
      </c>
      <c r="B42" s="40" t="s">
        <v>102</v>
      </c>
      <c r="C42" s="34">
        <v>73</v>
      </c>
      <c r="D42" s="42">
        <v>15</v>
      </c>
      <c r="E42" s="2">
        <f t="shared" si="2"/>
        <v>0.02094972067039106</v>
      </c>
      <c r="F42" s="15">
        <v>12.156</v>
      </c>
      <c r="G42" s="5">
        <f aca="true" t="shared" si="3" ref="G42:G73">+F42*D42</f>
        <v>182.34</v>
      </c>
      <c r="H42" s="3">
        <v>10</v>
      </c>
      <c r="I42" s="21"/>
      <c r="J42" s="55" t="s">
        <v>274</v>
      </c>
      <c r="K42" s="56">
        <v>4</v>
      </c>
    </row>
    <row r="43" spans="1:11" ht="14.25">
      <c r="A43" s="12">
        <v>7</v>
      </c>
      <c r="B43" s="40" t="s">
        <v>53</v>
      </c>
      <c r="C43" s="66">
        <v>464</v>
      </c>
      <c r="D43" s="42">
        <v>352</v>
      </c>
      <c r="E43" s="2">
        <f t="shared" si="2"/>
        <v>4.821917808219178</v>
      </c>
      <c r="F43" s="15">
        <v>2.709</v>
      </c>
      <c r="G43" s="5">
        <f t="shared" si="3"/>
        <v>953.568</v>
      </c>
      <c r="H43" s="3">
        <v>88</v>
      </c>
      <c r="I43" s="21"/>
      <c r="J43" s="55" t="s">
        <v>165</v>
      </c>
      <c r="K43" s="56">
        <v>71</v>
      </c>
    </row>
    <row r="44" spans="1:11" ht="14.25">
      <c r="A44" s="12">
        <v>55</v>
      </c>
      <c r="B44" s="40" t="s">
        <v>54</v>
      </c>
      <c r="C44" s="34">
        <v>70</v>
      </c>
      <c r="D44" s="42">
        <v>49</v>
      </c>
      <c r="E44" s="2">
        <f t="shared" si="2"/>
        <v>0.10560344827586207</v>
      </c>
      <c r="F44" s="15">
        <v>2.746</v>
      </c>
      <c r="G44" s="5">
        <f t="shared" si="3"/>
        <v>134.554</v>
      </c>
      <c r="H44" s="3">
        <v>10</v>
      </c>
      <c r="I44" s="21"/>
      <c r="J44" s="55" t="s">
        <v>31</v>
      </c>
      <c r="K44" s="56">
        <v>160</v>
      </c>
    </row>
    <row r="45" spans="1:11" ht="14.25">
      <c r="A45" s="12">
        <v>37</v>
      </c>
      <c r="B45" s="40" t="s">
        <v>55</v>
      </c>
      <c r="C45" s="66">
        <v>35</v>
      </c>
      <c r="D45" s="42">
        <v>11</v>
      </c>
      <c r="E45" s="2">
        <f t="shared" si="2"/>
        <v>0.15714285714285714</v>
      </c>
      <c r="F45" s="15">
        <v>23.299</v>
      </c>
      <c r="G45" s="5">
        <f t="shared" si="3"/>
        <v>256.289</v>
      </c>
      <c r="H45" s="3">
        <v>28</v>
      </c>
      <c r="I45" s="21"/>
      <c r="J45" s="55" t="s">
        <v>99</v>
      </c>
      <c r="K45" s="56">
        <v>265</v>
      </c>
    </row>
    <row r="46" spans="1:11" ht="14.25">
      <c r="A46" s="12">
        <v>9</v>
      </c>
      <c r="B46" s="40" t="s">
        <v>56</v>
      </c>
      <c r="C46" s="34">
        <v>30</v>
      </c>
      <c r="D46" s="42">
        <v>29</v>
      </c>
      <c r="E46" s="2">
        <f>+D46/C46</f>
        <v>0.9666666666666667</v>
      </c>
      <c r="F46" s="15">
        <v>29.467</v>
      </c>
      <c r="G46" s="5">
        <f t="shared" si="3"/>
        <v>854.543</v>
      </c>
      <c r="H46" s="3">
        <v>84</v>
      </c>
      <c r="I46" s="21"/>
      <c r="J46" s="55" t="s">
        <v>161</v>
      </c>
      <c r="K46" s="56">
        <v>15</v>
      </c>
    </row>
    <row r="47" spans="1:11" ht="14.25">
      <c r="A47" s="12">
        <v>65</v>
      </c>
      <c r="B47" s="40" t="s">
        <v>57</v>
      </c>
      <c r="C47" s="66">
        <v>221</v>
      </c>
      <c r="D47" s="42">
        <v>17</v>
      </c>
      <c r="E47" s="2">
        <f aca="true" t="shared" si="4" ref="E47:E65">+D47/C46</f>
        <v>0.5666666666666667</v>
      </c>
      <c r="F47" s="15">
        <v>4.558</v>
      </c>
      <c r="G47" s="5">
        <f t="shared" si="3"/>
        <v>77.48599999999999</v>
      </c>
      <c r="H47" s="3">
        <v>10</v>
      </c>
      <c r="I47" s="21"/>
      <c r="J47" s="55" t="s">
        <v>100</v>
      </c>
      <c r="K47" s="56">
        <v>145</v>
      </c>
    </row>
    <row r="48" spans="1:11" ht="14.25">
      <c r="A48" s="12">
        <v>41</v>
      </c>
      <c r="B48" s="40" t="s">
        <v>58</v>
      </c>
      <c r="C48" s="34">
        <v>30</v>
      </c>
      <c r="D48" s="42">
        <v>8</v>
      </c>
      <c r="E48" s="2">
        <f t="shared" si="4"/>
        <v>0.03619909502262444</v>
      </c>
      <c r="F48" s="15">
        <v>29.467</v>
      </c>
      <c r="G48" s="5">
        <f t="shared" si="3"/>
        <v>235.736</v>
      </c>
      <c r="H48" s="3">
        <v>20</v>
      </c>
      <c r="I48" s="21"/>
      <c r="J48" s="55" t="s">
        <v>184</v>
      </c>
      <c r="K48" s="56">
        <v>10</v>
      </c>
    </row>
    <row r="49" spans="1:11" ht="14.25">
      <c r="A49" s="12">
        <v>87</v>
      </c>
      <c r="B49" s="40" t="s">
        <v>59</v>
      </c>
      <c r="C49" s="34">
        <v>45</v>
      </c>
      <c r="D49" s="42">
        <v>0</v>
      </c>
      <c r="E49" s="2">
        <f t="shared" si="4"/>
        <v>0</v>
      </c>
      <c r="F49" s="15">
        <v>16.613</v>
      </c>
      <c r="G49" s="5">
        <f t="shared" si="3"/>
        <v>0</v>
      </c>
      <c r="H49" s="3">
        <v>0</v>
      </c>
      <c r="I49" s="21"/>
      <c r="J49" s="55" t="s">
        <v>140</v>
      </c>
      <c r="K49" s="56">
        <v>219</v>
      </c>
    </row>
    <row r="50" spans="1:11" ht="14.25">
      <c r="A50" s="12">
        <v>6</v>
      </c>
      <c r="B50" s="40" t="s">
        <v>158</v>
      </c>
      <c r="C50" s="66">
        <v>162</v>
      </c>
      <c r="D50" s="42">
        <v>176</v>
      </c>
      <c r="E50" s="2">
        <f t="shared" si="4"/>
        <v>3.911111111111111</v>
      </c>
      <c r="F50" s="15">
        <v>5.601</v>
      </c>
      <c r="G50" s="5">
        <f t="shared" si="3"/>
        <v>985.776</v>
      </c>
      <c r="H50" s="3">
        <v>90</v>
      </c>
      <c r="I50" s="21"/>
      <c r="J50" s="55" t="s">
        <v>171</v>
      </c>
      <c r="K50" s="56">
        <v>155</v>
      </c>
    </row>
    <row r="51" spans="1:11" ht="14.25">
      <c r="A51" s="12">
        <v>88</v>
      </c>
      <c r="B51" s="40" t="s">
        <v>60</v>
      </c>
      <c r="C51" s="34">
        <v>27</v>
      </c>
      <c r="D51" s="42">
        <v>0</v>
      </c>
      <c r="E51" s="2">
        <f t="shared" si="4"/>
        <v>0</v>
      </c>
      <c r="F51" s="27">
        <v>30</v>
      </c>
      <c r="G51" s="5">
        <f t="shared" si="3"/>
        <v>0</v>
      </c>
      <c r="H51" s="3">
        <v>0</v>
      </c>
      <c r="I51" s="21"/>
      <c r="J51" s="55" t="s">
        <v>295</v>
      </c>
      <c r="K51" s="56">
        <v>8</v>
      </c>
    </row>
    <row r="52" spans="1:11" ht="14.25">
      <c r="A52" s="12">
        <v>89</v>
      </c>
      <c r="B52" s="40" t="s">
        <v>61</v>
      </c>
      <c r="C52" s="66">
        <v>133</v>
      </c>
      <c r="D52" s="42">
        <v>0</v>
      </c>
      <c r="E52" s="2">
        <f t="shared" si="4"/>
        <v>0</v>
      </c>
      <c r="F52" s="15">
        <v>7.013</v>
      </c>
      <c r="G52" s="5">
        <f t="shared" si="3"/>
        <v>0</v>
      </c>
      <c r="H52" s="3">
        <v>0</v>
      </c>
      <c r="I52" s="21"/>
      <c r="J52" s="55" t="s">
        <v>221</v>
      </c>
      <c r="K52" s="56">
        <v>18</v>
      </c>
    </row>
    <row r="53" spans="1:11" ht="14.25">
      <c r="A53" s="12">
        <v>40</v>
      </c>
      <c r="B53" s="40" t="s">
        <v>62</v>
      </c>
      <c r="C53" s="66">
        <v>142</v>
      </c>
      <c r="D53" s="42">
        <v>36</v>
      </c>
      <c r="E53" s="2">
        <f t="shared" si="4"/>
        <v>0.2706766917293233</v>
      </c>
      <c r="F53" s="15">
        <v>6.584</v>
      </c>
      <c r="G53" s="5">
        <f t="shared" si="3"/>
        <v>237.024</v>
      </c>
      <c r="H53" s="3">
        <v>22</v>
      </c>
      <c r="I53" s="21"/>
      <c r="J53" s="55" t="s">
        <v>32</v>
      </c>
      <c r="K53" s="56">
        <v>35</v>
      </c>
    </row>
    <row r="54" spans="1:11" ht="14.25">
      <c r="A54" s="12">
        <v>63</v>
      </c>
      <c r="B54" s="40" t="s">
        <v>63</v>
      </c>
      <c r="C54" s="66">
        <v>38</v>
      </c>
      <c r="D54" s="42">
        <v>4</v>
      </c>
      <c r="E54" s="2">
        <f t="shared" si="4"/>
        <v>0.028169014084507043</v>
      </c>
      <c r="F54" s="15">
        <v>23.299</v>
      </c>
      <c r="G54" s="5">
        <f t="shared" si="3"/>
        <v>93.196</v>
      </c>
      <c r="H54" s="3">
        <v>10</v>
      </c>
      <c r="I54" s="21"/>
      <c r="J54" s="55" t="s">
        <v>136</v>
      </c>
      <c r="K54" s="56">
        <v>23</v>
      </c>
    </row>
    <row r="55" spans="1:11" ht="14.25">
      <c r="A55" s="12">
        <v>17</v>
      </c>
      <c r="B55" s="40" t="s">
        <v>64</v>
      </c>
      <c r="C55" s="34">
        <v>99</v>
      </c>
      <c r="D55" s="42">
        <v>71</v>
      </c>
      <c r="E55" s="2">
        <f t="shared" si="4"/>
        <v>1.868421052631579</v>
      </c>
      <c r="F55" s="15">
        <v>9.224</v>
      </c>
      <c r="G55" s="5">
        <f t="shared" si="3"/>
        <v>654.904</v>
      </c>
      <c r="H55" s="3">
        <v>68</v>
      </c>
      <c r="I55" s="21"/>
      <c r="J55" s="55" t="s">
        <v>185</v>
      </c>
      <c r="K55" s="56">
        <v>224</v>
      </c>
    </row>
    <row r="56" spans="1:11" ht="14.25">
      <c r="A56" s="12">
        <v>90</v>
      </c>
      <c r="B56" s="40" t="s">
        <v>65</v>
      </c>
      <c r="C56" s="34">
        <v>85</v>
      </c>
      <c r="D56" s="42">
        <v>0</v>
      </c>
      <c r="E56" s="2">
        <f t="shared" si="4"/>
        <v>0</v>
      </c>
      <c r="F56" s="15">
        <v>10.763</v>
      </c>
      <c r="G56" s="5">
        <f t="shared" si="3"/>
        <v>0</v>
      </c>
      <c r="H56" s="3">
        <v>0</v>
      </c>
      <c r="I56" s="21"/>
      <c r="J56" s="55" t="s">
        <v>164</v>
      </c>
      <c r="K56" s="56">
        <v>39</v>
      </c>
    </row>
    <row r="57" spans="1:11" ht="14.25">
      <c r="A57" s="12">
        <v>3</v>
      </c>
      <c r="B57" s="40" t="s">
        <v>66</v>
      </c>
      <c r="C57" s="34">
        <v>142</v>
      </c>
      <c r="D57" s="42">
        <v>160</v>
      </c>
      <c r="E57" s="2">
        <f t="shared" si="4"/>
        <v>1.8823529411764706</v>
      </c>
      <c r="F57" s="15">
        <v>6.584</v>
      </c>
      <c r="G57" s="5">
        <f t="shared" si="3"/>
        <v>1053.44</v>
      </c>
      <c r="H57" s="3">
        <v>96</v>
      </c>
      <c r="I57" s="21"/>
      <c r="J57" s="55" t="s">
        <v>263</v>
      </c>
      <c r="K57" s="56">
        <v>10</v>
      </c>
    </row>
    <row r="58" spans="1:11" ht="14.25">
      <c r="A58" s="12">
        <v>22</v>
      </c>
      <c r="B58" s="40" t="s">
        <v>103</v>
      </c>
      <c r="C58" s="66">
        <v>851</v>
      </c>
      <c r="D58" s="42">
        <v>265</v>
      </c>
      <c r="E58" s="2">
        <f t="shared" si="4"/>
        <v>1.8661971830985915</v>
      </c>
      <c r="F58" s="28">
        <v>1.931</v>
      </c>
      <c r="G58" s="5">
        <f t="shared" si="3"/>
        <v>511.71500000000003</v>
      </c>
      <c r="H58" s="3">
        <v>58</v>
      </c>
      <c r="I58" s="21"/>
      <c r="J58" s="55" t="s">
        <v>150</v>
      </c>
      <c r="K58" s="56">
        <v>83</v>
      </c>
    </row>
    <row r="59" spans="1:11" ht="14.25">
      <c r="A59" s="12">
        <v>61</v>
      </c>
      <c r="B59" s="40" t="s">
        <v>159</v>
      </c>
      <c r="C59" s="66">
        <v>139</v>
      </c>
      <c r="D59" s="42">
        <v>15</v>
      </c>
      <c r="E59" s="2">
        <f t="shared" si="4"/>
        <v>0.01762632197414806</v>
      </c>
      <c r="F59" s="15">
        <v>6.791</v>
      </c>
      <c r="G59" s="5">
        <f t="shared" si="3"/>
        <v>101.86500000000001</v>
      </c>
      <c r="H59" s="3">
        <v>10</v>
      </c>
      <c r="I59" s="21"/>
      <c r="J59" s="55" t="s">
        <v>96</v>
      </c>
      <c r="K59" s="56">
        <v>169</v>
      </c>
    </row>
    <row r="60" spans="1:11" ht="14.25">
      <c r="A60" s="12">
        <v>11</v>
      </c>
      <c r="B60" s="40" t="s">
        <v>67</v>
      </c>
      <c r="C60" s="66">
        <v>192</v>
      </c>
      <c r="D60" s="42">
        <v>145</v>
      </c>
      <c r="E60" s="2">
        <f t="shared" si="4"/>
        <v>1.0431654676258992</v>
      </c>
      <c r="F60" s="15">
        <v>5.118</v>
      </c>
      <c r="G60" s="5">
        <f t="shared" si="3"/>
        <v>742.11</v>
      </c>
      <c r="H60" s="3">
        <v>80</v>
      </c>
      <c r="I60" s="21"/>
      <c r="J60" s="55" t="s">
        <v>264</v>
      </c>
      <c r="K60" s="56">
        <v>12</v>
      </c>
    </row>
    <row r="61" spans="1:11" ht="14.25">
      <c r="A61" s="12">
        <v>91</v>
      </c>
      <c r="B61" s="40" t="s">
        <v>162</v>
      </c>
      <c r="C61" s="34">
        <v>72</v>
      </c>
      <c r="D61" s="42">
        <v>0</v>
      </c>
      <c r="E61" s="2">
        <f t="shared" si="4"/>
        <v>0</v>
      </c>
      <c r="F61" s="15">
        <v>12.156</v>
      </c>
      <c r="G61" s="5">
        <f t="shared" si="3"/>
        <v>0</v>
      </c>
      <c r="H61" s="3">
        <v>0</v>
      </c>
      <c r="I61" s="21"/>
      <c r="J61" s="55" t="s">
        <v>180</v>
      </c>
      <c r="K61" s="56">
        <v>15</v>
      </c>
    </row>
    <row r="62" spans="1:11" ht="14.25">
      <c r="A62" s="12">
        <v>59</v>
      </c>
      <c r="B62" s="40" t="s">
        <v>182</v>
      </c>
      <c r="C62" s="34">
        <v>81</v>
      </c>
      <c r="D62" s="42">
        <v>10</v>
      </c>
      <c r="E62" s="2">
        <f t="shared" si="4"/>
        <v>0.1388888888888889</v>
      </c>
      <c r="F62" s="15">
        <v>10.763</v>
      </c>
      <c r="G62" s="5">
        <f t="shared" si="3"/>
        <v>107.63</v>
      </c>
      <c r="H62" s="3">
        <v>10</v>
      </c>
      <c r="I62" s="21"/>
      <c r="J62" s="55" t="s">
        <v>33</v>
      </c>
      <c r="K62" s="56">
        <v>58</v>
      </c>
    </row>
    <row r="63" spans="1:11" ht="14.25">
      <c r="A63" s="12">
        <v>23</v>
      </c>
      <c r="B63" s="40" t="s">
        <v>141</v>
      </c>
      <c r="C63" s="66">
        <v>1014</v>
      </c>
      <c r="D63" s="42">
        <v>219</v>
      </c>
      <c r="E63" s="2">
        <f t="shared" si="4"/>
        <v>2.7037037037037037</v>
      </c>
      <c r="F63" s="28">
        <v>1.76325</v>
      </c>
      <c r="G63" s="5">
        <f t="shared" si="3"/>
        <v>386.15175</v>
      </c>
      <c r="H63" s="3">
        <v>56</v>
      </c>
      <c r="I63" s="21"/>
      <c r="J63" s="55" t="s">
        <v>112</v>
      </c>
      <c r="K63" s="56">
        <v>113</v>
      </c>
    </row>
    <row r="64" spans="1:11" ht="14.25">
      <c r="A64" s="12">
        <v>92</v>
      </c>
      <c r="B64" s="40" t="s">
        <v>104</v>
      </c>
      <c r="C64" s="66">
        <v>114</v>
      </c>
      <c r="D64" s="42">
        <v>0</v>
      </c>
      <c r="E64" s="2">
        <f t="shared" si="4"/>
        <v>0</v>
      </c>
      <c r="F64" s="15">
        <v>8.104</v>
      </c>
      <c r="G64" s="5">
        <f t="shared" si="3"/>
        <v>0</v>
      </c>
      <c r="H64" s="3">
        <v>0</v>
      </c>
      <c r="I64" s="21"/>
      <c r="J64" s="55" t="s">
        <v>149</v>
      </c>
      <c r="K64" s="56">
        <v>58</v>
      </c>
    </row>
    <row r="65" spans="1:11" ht="13.5" customHeight="1">
      <c r="A65" s="12">
        <v>51</v>
      </c>
      <c r="B65" s="40" t="s">
        <v>190</v>
      </c>
      <c r="C65" s="66">
        <v>35</v>
      </c>
      <c r="D65" s="42">
        <v>8</v>
      </c>
      <c r="E65" s="2">
        <f t="shared" si="4"/>
        <v>0.07017543859649122</v>
      </c>
      <c r="F65" s="15">
        <v>23.299</v>
      </c>
      <c r="G65" s="5">
        <f t="shared" si="3"/>
        <v>186.392</v>
      </c>
      <c r="H65" s="3">
        <v>10</v>
      </c>
      <c r="I65" s="21"/>
      <c r="J65" s="55" t="s">
        <v>231</v>
      </c>
      <c r="K65" s="56">
        <v>73</v>
      </c>
    </row>
    <row r="66" spans="1:11" ht="14.25">
      <c r="A66" s="12">
        <v>1</v>
      </c>
      <c r="B66" s="40" t="s">
        <v>68</v>
      </c>
      <c r="C66" s="66">
        <v>121</v>
      </c>
      <c r="D66" s="42">
        <v>224</v>
      </c>
      <c r="E66" s="2">
        <f>+D66/C66</f>
        <v>1.8512396694214877</v>
      </c>
      <c r="F66" s="15">
        <v>7.513</v>
      </c>
      <c r="G66" s="5">
        <f t="shared" si="3"/>
        <v>1682.912</v>
      </c>
      <c r="H66" s="3">
        <v>100</v>
      </c>
      <c r="I66" s="21"/>
      <c r="J66" s="55" t="s">
        <v>175</v>
      </c>
      <c r="K66" s="56">
        <v>17</v>
      </c>
    </row>
    <row r="67" spans="1:11" ht="14.25">
      <c r="A67" s="12">
        <v>21</v>
      </c>
      <c r="B67" s="40" t="s">
        <v>6</v>
      </c>
      <c r="C67" s="34">
        <v>21</v>
      </c>
      <c r="D67" s="42">
        <v>18</v>
      </c>
      <c r="E67" s="2">
        <f>+D67/C65</f>
        <v>0.5142857142857142</v>
      </c>
      <c r="F67" s="27">
        <v>30</v>
      </c>
      <c r="G67" s="5">
        <f t="shared" si="3"/>
        <v>540</v>
      </c>
      <c r="H67" s="3">
        <v>60</v>
      </c>
      <c r="I67" s="21"/>
      <c r="J67" s="55" t="s">
        <v>34</v>
      </c>
      <c r="K67" s="56">
        <v>319</v>
      </c>
    </row>
    <row r="68" spans="1:11" ht="14.25">
      <c r="A68" s="12">
        <v>93</v>
      </c>
      <c r="B68" s="40" t="s">
        <v>43</v>
      </c>
      <c r="C68" s="34">
        <v>21</v>
      </c>
      <c r="D68" s="42">
        <v>0</v>
      </c>
      <c r="E68" s="2">
        <f>+D68/C66</f>
        <v>0</v>
      </c>
      <c r="F68" s="27">
        <v>30</v>
      </c>
      <c r="G68" s="5">
        <f t="shared" si="3"/>
        <v>0</v>
      </c>
      <c r="H68" s="3">
        <v>0</v>
      </c>
      <c r="I68" s="21"/>
      <c r="J68" s="55" t="s">
        <v>35</v>
      </c>
      <c r="K68" s="56">
        <v>25</v>
      </c>
    </row>
    <row r="69" spans="1:11" ht="14.25">
      <c r="A69" s="12">
        <v>94</v>
      </c>
      <c r="B69" s="40" t="s">
        <v>115</v>
      </c>
      <c r="C69" s="34">
        <v>40</v>
      </c>
      <c r="D69" s="42">
        <v>0</v>
      </c>
      <c r="E69" s="2">
        <f>+D69/C67</f>
        <v>0</v>
      </c>
      <c r="F69" s="15">
        <v>15.195</v>
      </c>
      <c r="G69" s="5">
        <f t="shared" si="3"/>
        <v>0</v>
      </c>
      <c r="H69" s="3">
        <v>0</v>
      </c>
      <c r="I69" s="21"/>
      <c r="J69" s="55" t="s">
        <v>97</v>
      </c>
      <c r="K69" s="56">
        <v>160</v>
      </c>
    </row>
    <row r="70" spans="1:11" ht="14.25">
      <c r="A70" s="12">
        <v>95</v>
      </c>
      <c r="B70" s="40" t="s">
        <v>311</v>
      </c>
      <c r="C70" s="34">
        <v>50</v>
      </c>
      <c r="D70" s="42">
        <v>0</v>
      </c>
      <c r="E70" s="2">
        <f>+D70/C68</f>
        <v>0</v>
      </c>
      <c r="F70" s="15">
        <v>16.613</v>
      </c>
      <c r="G70" s="5">
        <f t="shared" si="3"/>
        <v>0</v>
      </c>
      <c r="H70" s="3">
        <v>0</v>
      </c>
      <c r="I70" s="21"/>
      <c r="J70" s="55" t="s">
        <v>109</v>
      </c>
      <c r="K70" s="56">
        <v>108</v>
      </c>
    </row>
    <row r="71" spans="1:11" ht="14.25">
      <c r="A71" s="12">
        <v>96</v>
      </c>
      <c r="B71" s="40" t="s">
        <v>69</v>
      </c>
      <c r="C71" s="66">
        <v>122</v>
      </c>
      <c r="D71" s="42">
        <v>0</v>
      </c>
      <c r="E71" s="2">
        <f>+D71/C68</f>
        <v>0</v>
      </c>
      <c r="F71" s="15">
        <v>7.513</v>
      </c>
      <c r="G71" s="5">
        <f t="shared" si="3"/>
        <v>0</v>
      </c>
      <c r="H71" s="3">
        <v>0</v>
      </c>
      <c r="I71" s="21"/>
      <c r="J71" s="55" t="s">
        <v>42</v>
      </c>
      <c r="K71" s="56">
        <v>66</v>
      </c>
    </row>
    <row r="72" spans="1:11" ht="14.25">
      <c r="A72" s="12">
        <v>28</v>
      </c>
      <c r="B72" s="40" t="s">
        <v>70</v>
      </c>
      <c r="C72" s="34">
        <v>100</v>
      </c>
      <c r="D72" s="42">
        <v>35</v>
      </c>
      <c r="E72" s="2">
        <f aca="true" t="shared" si="5" ref="E72:E86">+D72/C70</f>
        <v>0.7</v>
      </c>
      <c r="F72" s="15">
        <v>8.813</v>
      </c>
      <c r="G72" s="5">
        <f t="shared" si="3"/>
        <v>308.45500000000004</v>
      </c>
      <c r="H72" s="3">
        <v>46</v>
      </c>
      <c r="I72" s="21"/>
      <c r="J72" s="55" t="s">
        <v>36</v>
      </c>
      <c r="K72" s="56">
        <v>209</v>
      </c>
    </row>
    <row r="73" spans="1:11" ht="14.25">
      <c r="A73" s="12">
        <v>13</v>
      </c>
      <c r="B73" s="40" t="s">
        <v>71</v>
      </c>
      <c r="C73" s="34">
        <v>33</v>
      </c>
      <c r="D73" s="42">
        <v>23</v>
      </c>
      <c r="E73" s="2">
        <f t="shared" si="5"/>
        <v>0.1885245901639344</v>
      </c>
      <c r="F73" s="15">
        <v>29.467</v>
      </c>
      <c r="G73" s="5">
        <f t="shared" si="3"/>
        <v>677.741</v>
      </c>
      <c r="H73" s="3">
        <v>76</v>
      </c>
      <c r="I73" s="21"/>
      <c r="J73" s="55" t="s">
        <v>98</v>
      </c>
      <c r="K73" s="56">
        <v>23</v>
      </c>
    </row>
    <row r="74" spans="1:11" ht="14.25">
      <c r="A74" s="12">
        <v>18</v>
      </c>
      <c r="B74" s="40" t="s">
        <v>168</v>
      </c>
      <c r="C74" s="66">
        <v>56</v>
      </c>
      <c r="D74" s="43">
        <v>39</v>
      </c>
      <c r="E74" s="2">
        <f t="shared" si="5"/>
        <v>0.39</v>
      </c>
      <c r="F74" s="15">
        <v>15.195</v>
      </c>
      <c r="G74" s="5">
        <f aca="true" t="shared" si="6" ref="G74:G105">+F74*D74</f>
        <v>592.605</v>
      </c>
      <c r="H74" s="3">
        <v>66</v>
      </c>
      <c r="I74" s="21"/>
      <c r="J74" s="55" t="s">
        <v>181</v>
      </c>
      <c r="K74" s="56">
        <v>7</v>
      </c>
    </row>
    <row r="75" spans="1:11" ht="14.25">
      <c r="A75" s="12">
        <v>97</v>
      </c>
      <c r="B75" s="40" t="s">
        <v>72</v>
      </c>
      <c r="C75" s="34">
        <v>31</v>
      </c>
      <c r="D75" s="42">
        <v>0</v>
      </c>
      <c r="E75" s="2">
        <f t="shared" si="5"/>
        <v>0</v>
      </c>
      <c r="F75" s="15">
        <v>29.467</v>
      </c>
      <c r="G75" s="5">
        <f t="shared" si="6"/>
        <v>0</v>
      </c>
      <c r="H75" s="3">
        <v>0</v>
      </c>
      <c r="I75" s="21"/>
      <c r="J75" s="55"/>
      <c r="K75" s="56"/>
    </row>
    <row r="76" spans="1:11" ht="14.25">
      <c r="A76" s="12">
        <v>45</v>
      </c>
      <c r="B76" s="40" t="s">
        <v>154</v>
      </c>
      <c r="C76" s="34">
        <v>40</v>
      </c>
      <c r="D76" s="42">
        <v>10</v>
      </c>
      <c r="E76" s="2">
        <f t="shared" si="5"/>
        <v>0.17857142857142858</v>
      </c>
      <c r="F76" s="15">
        <v>20.513</v>
      </c>
      <c r="G76" s="5">
        <f t="shared" si="6"/>
        <v>205.13000000000002</v>
      </c>
      <c r="H76" s="3">
        <v>12</v>
      </c>
      <c r="I76" s="21"/>
      <c r="J76" s="55"/>
      <c r="K76" s="56"/>
    </row>
    <row r="77" spans="1:11" ht="14.25">
      <c r="A77" s="12">
        <v>98</v>
      </c>
      <c r="B77" s="40" t="s">
        <v>169</v>
      </c>
      <c r="C77" s="34">
        <v>43</v>
      </c>
      <c r="D77" s="42">
        <v>0</v>
      </c>
      <c r="E77" s="2">
        <f t="shared" si="5"/>
        <v>0</v>
      </c>
      <c r="F77" s="15">
        <v>20.513</v>
      </c>
      <c r="G77" s="5">
        <f t="shared" si="6"/>
        <v>0</v>
      </c>
      <c r="H77" s="3">
        <v>0</v>
      </c>
      <c r="I77" s="21"/>
      <c r="J77" s="55"/>
      <c r="K77" s="56"/>
    </row>
    <row r="78" spans="1:11" ht="14.25">
      <c r="A78" s="12">
        <v>29</v>
      </c>
      <c r="B78" s="40" t="s">
        <v>151</v>
      </c>
      <c r="C78" s="34">
        <v>299</v>
      </c>
      <c r="D78" s="42">
        <v>83</v>
      </c>
      <c r="E78" s="2">
        <f t="shared" si="5"/>
        <v>2.075</v>
      </c>
      <c r="F78" s="15">
        <v>3.703</v>
      </c>
      <c r="G78" s="5">
        <f t="shared" si="6"/>
        <v>307.349</v>
      </c>
      <c r="H78" s="3">
        <v>44</v>
      </c>
      <c r="I78" s="21"/>
      <c r="J78" s="55"/>
      <c r="K78" s="56"/>
    </row>
    <row r="79" spans="1:11" ht="14.25">
      <c r="A79" s="12">
        <v>16</v>
      </c>
      <c r="B79" s="40" t="s">
        <v>73</v>
      </c>
      <c r="C79" s="34">
        <v>274</v>
      </c>
      <c r="D79" s="42">
        <v>169</v>
      </c>
      <c r="E79" s="2">
        <f t="shared" si="5"/>
        <v>3.9302325581395348</v>
      </c>
      <c r="F79" s="15">
        <v>3.902</v>
      </c>
      <c r="G79" s="5">
        <f t="shared" si="6"/>
        <v>659.438</v>
      </c>
      <c r="H79" s="3">
        <v>70</v>
      </c>
      <c r="I79" s="21"/>
      <c r="J79" s="55"/>
      <c r="K79" s="56"/>
    </row>
    <row r="80" spans="1:11" ht="14.25">
      <c r="A80" s="12">
        <v>31</v>
      </c>
      <c r="B80" s="40" t="s">
        <v>144</v>
      </c>
      <c r="C80" s="34">
        <v>35</v>
      </c>
      <c r="D80" s="42">
        <v>12</v>
      </c>
      <c r="E80" s="2">
        <f t="shared" si="5"/>
        <v>0.04013377926421405</v>
      </c>
      <c r="F80" s="15">
        <v>23.299</v>
      </c>
      <c r="G80" s="5">
        <f t="shared" si="6"/>
        <v>279.58799999999997</v>
      </c>
      <c r="H80" s="3">
        <v>40</v>
      </c>
      <c r="I80" s="21"/>
      <c r="J80" s="55"/>
      <c r="K80" s="56"/>
    </row>
    <row r="81" spans="1:11" ht="14.25">
      <c r="A81" s="12">
        <v>38</v>
      </c>
      <c r="B81" s="40" t="s">
        <v>183</v>
      </c>
      <c r="C81" s="34">
        <v>50</v>
      </c>
      <c r="D81" s="42">
        <v>15</v>
      </c>
      <c r="E81" s="2">
        <f t="shared" si="5"/>
        <v>0.05474452554744526</v>
      </c>
      <c r="F81" s="15">
        <v>16.613</v>
      </c>
      <c r="G81" s="5">
        <f t="shared" si="6"/>
        <v>249.195</v>
      </c>
      <c r="H81" s="3">
        <v>26</v>
      </c>
      <c r="I81" s="21"/>
      <c r="J81" s="55"/>
      <c r="K81" s="56"/>
    </row>
    <row r="82" spans="1:11" ht="14.25">
      <c r="A82" s="12">
        <v>39</v>
      </c>
      <c r="B82" s="40" t="s">
        <v>74</v>
      </c>
      <c r="C82" s="34">
        <v>250</v>
      </c>
      <c r="D82" s="42">
        <v>58</v>
      </c>
      <c r="E82" s="2">
        <f t="shared" si="5"/>
        <v>1.6571428571428573</v>
      </c>
      <c r="F82" s="15">
        <v>4.133</v>
      </c>
      <c r="G82" s="5">
        <f t="shared" si="6"/>
        <v>239.714</v>
      </c>
      <c r="H82" s="3">
        <v>24</v>
      </c>
      <c r="I82" s="21"/>
      <c r="J82" s="55"/>
      <c r="K82" s="56"/>
    </row>
    <row r="83" spans="1:11" ht="14.25">
      <c r="A83" s="12">
        <v>25</v>
      </c>
      <c r="B83" s="40" t="s">
        <v>106</v>
      </c>
      <c r="C83" s="34">
        <v>359</v>
      </c>
      <c r="D83" s="42">
        <v>113</v>
      </c>
      <c r="E83" s="2">
        <f t="shared" si="5"/>
        <v>2.26</v>
      </c>
      <c r="F83" s="15">
        <v>3.242</v>
      </c>
      <c r="G83" s="5">
        <f t="shared" si="6"/>
        <v>366.346</v>
      </c>
      <c r="H83" s="3">
        <v>52</v>
      </c>
      <c r="I83" s="21"/>
      <c r="J83" s="55"/>
      <c r="K83" s="56"/>
    </row>
    <row r="84" spans="1:11" ht="14.25">
      <c r="A84" s="12">
        <v>99</v>
      </c>
      <c r="B84" s="40" t="s">
        <v>137</v>
      </c>
      <c r="C84" s="34">
        <v>20</v>
      </c>
      <c r="D84" s="42">
        <v>0</v>
      </c>
      <c r="E84" s="2">
        <f t="shared" si="5"/>
        <v>0</v>
      </c>
      <c r="F84" s="27">
        <v>30</v>
      </c>
      <c r="G84" s="5">
        <f t="shared" si="6"/>
        <v>0</v>
      </c>
      <c r="H84" s="3">
        <v>0</v>
      </c>
      <c r="I84" s="21"/>
      <c r="J84" s="55"/>
      <c r="K84" s="56"/>
    </row>
    <row r="85" spans="1:11" ht="14.25">
      <c r="A85" s="12">
        <v>100</v>
      </c>
      <c r="B85" s="40" t="s">
        <v>75</v>
      </c>
      <c r="C85" s="34">
        <v>49</v>
      </c>
      <c r="D85" s="42">
        <v>0</v>
      </c>
      <c r="E85" s="2">
        <f t="shared" si="5"/>
        <v>0</v>
      </c>
      <c r="F85" s="15">
        <v>18.346</v>
      </c>
      <c r="G85" s="5">
        <f t="shared" si="6"/>
        <v>0</v>
      </c>
      <c r="H85" s="3">
        <v>0</v>
      </c>
      <c r="I85" s="21"/>
      <c r="J85" s="55"/>
      <c r="K85" s="56"/>
    </row>
    <row r="86" spans="1:11" ht="14.25">
      <c r="A86" s="12">
        <v>12</v>
      </c>
      <c r="B86" s="40" t="s">
        <v>145</v>
      </c>
      <c r="C86" s="34">
        <v>70</v>
      </c>
      <c r="D86" s="42">
        <v>58</v>
      </c>
      <c r="E86" s="2">
        <f t="shared" si="5"/>
        <v>2.9</v>
      </c>
      <c r="F86" s="15">
        <v>12.156</v>
      </c>
      <c r="G86" s="5">
        <f t="shared" si="6"/>
        <v>705.048</v>
      </c>
      <c r="H86" s="3">
        <v>78</v>
      </c>
      <c r="I86" s="21"/>
      <c r="J86" s="55"/>
      <c r="K86" s="56"/>
    </row>
    <row r="87" spans="1:11" ht="14.25">
      <c r="A87" s="12">
        <v>2</v>
      </c>
      <c r="B87" s="40" t="s">
        <v>248</v>
      </c>
      <c r="C87" s="34">
        <v>55</v>
      </c>
      <c r="D87" s="42">
        <v>73</v>
      </c>
      <c r="E87" s="2">
        <f>+D87/C86</f>
        <v>1.042857142857143</v>
      </c>
      <c r="F87" s="15">
        <v>15.195</v>
      </c>
      <c r="G87" s="5">
        <f t="shared" si="6"/>
        <v>1109.2350000000001</v>
      </c>
      <c r="H87" s="3">
        <v>98</v>
      </c>
      <c r="I87" s="21"/>
      <c r="J87" s="55"/>
      <c r="K87" s="56"/>
    </row>
    <row r="88" spans="1:11" ht="14.25">
      <c r="A88" s="12">
        <v>35</v>
      </c>
      <c r="B88" s="40" t="s">
        <v>122</v>
      </c>
      <c r="C88" s="66">
        <v>56</v>
      </c>
      <c r="D88" s="42">
        <v>17</v>
      </c>
      <c r="E88" s="2">
        <f>+D88/C86</f>
        <v>0.24285714285714285</v>
      </c>
      <c r="F88" s="15">
        <v>15.195</v>
      </c>
      <c r="G88" s="5">
        <f t="shared" si="6"/>
        <v>258.315</v>
      </c>
      <c r="H88" s="3">
        <v>32</v>
      </c>
      <c r="I88" s="21"/>
      <c r="J88" s="55"/>
      <c r="K88" s="56"/>
    </row>
    <row r="89" spans="1:11" ht="14.25">
      <c r="A89" s="12">
        <v>8</v>
      </c>
      <c r="B89" s="40" t="s">
        <v>76</v>
      </c>
      <c r="C89" s="66">
        <v>419</v>
      </c>
      <c r="D89" s="42">
        <v>319</v>
      </c>
      <c r="E89" s="2">
        <f>+D89/C87</f>
        <v>5.8</v>
      </c>
      <c r="F89" s="15">
        <v>2.915</v>
      </c>
      <c r="G89" s="5">
        <f t="shared" si="6"/>
        <v>929.885</v>
      </c>
      <c r="H89" s="3">
        <v>86</v>
      </c>
      <c r="I89" s="21"/>
      <c r="J89" s="55"/>
      <c r="K89" s="56"/>
    </row>
    <row r="90" spans="1:11" ht="14.25">
      <c r="A90" s="12">
        <v>43</v>
      </c>
      <c r="B90" s="40" t="s">
        <v>77</v>
      </c>
      <c r="C90" s="66">
        <v>104</v>
      </c>
      <c r="D90" s="42">
        <v>25</v>
      </c>
      <c r="E90" s="2">
        <f>+D90/C88</f>
        <v>0.44642857142857145</v>
      </c>
      <c r="F90" s="15">
        <v>8.813</v>
      </c>
      <c r="G90" s="5">
        <f t="shared" si="6"/>
        <v>220.32500000000002</v>
      </c>
      <c r="H90" s="3">
        <v>16</v>
      </c>
      <c r="I90" s="21"/>
      <c r="J90" s="55"/>
      <c r="K90" s="56"/>
    </row>
    <row r="91" spans="1:11" ht="14.25">
      <c r="A91" s="12">
        <v>27</v>
      </c>
      <c r="B91" s="40" t="s">
        <v>78</v>
      </c>
      <c r="C91" s="66">
        <v>718</v>
      </c>
      <c r="D91" s="42">
        <v>160</v>
      </c>
      <c r="E91" s="2">
        <f>+D91/C89</f>
        <v>0.3818615751789976</v>
      </c>
      <c r="F91" s="15">
        <v>2.112</v>
      </c>
      <c r="G91" s="5">
        <f t="shared" si="6"/>
        <v>337.92</v>
      </c>
      <c r="H91" s="3">
        <v>48</v>
      </c>
      <c r="J91" s="55"/>
      <c r="K91" s="56"/>
    </row>
    <row r="92" spans="1:11" ht="14.25">
      <c r="A92" s="12">
        <v>101</v>
      </c>
      <c r="B92" s="40" t="s">
        <v>116</v>
      </c>
      <c r="C92" s="34">
        <v>20</v>
      </c>
      <c r="D92" s="42">
        <v>0</v>
      </c>
      <c r="E92" s="2">
        <f>+D92/C90</f>
        <v>0</v>
      </c>
      <c r="F92" s="27">
        <v>30</v>
      </c>
      <c r="G92" s="5">
        <f t="shared" si="6"/>
        <v>0</v>
      </c>
      <c r="H92" s="3">
        <v>0</v>
      </c>
      <c r="J92" s="55"/>
      <c r="K92" s="56"/>
    </row>
    <row r="93" spans="1:11" ht="14.25">
      <c r="A93" s="12">
        <v>4</v>
      </c>
      <c r="B93" s="40" t="s">
        <v>170</v>
      </c>
      <c r="C93" s="66">
        <v>137</v>
      </c>
      <c r="D93" s="42">
        <v>155</v>
      </c>
      <c r="E93" s="2">
        <f aca="true" t="shared" si="7" ref="E93:E102">+D93/C90</f>
        <v>1.4903846153846154</v>
      </c>
      <c r="F93" s="15">
        <v>6.791</v>
      </c>
      <c r="G93" s="5">
        <f t="shared" si="6"/>
        <v>1052.605</v>
      </c>
      <c r="H93" s="3">
        <v>94</v>
      </c>
      <c r="J93" s="55" t="s">
        <v>110</v>
      </c>
      <c r="K93" s="56">
        <v>112</v>
      </c>
    </row>
    <row r="94" spans="1:11" ht="14.25">
      <c r="A94" s="12">
        <v>26</v>
      </c>
      <c r="B94" s="40" t="s">
        <v>26</v>
      </c>
      <c r="C94" s="66">
        <v>368</v>
      </c>
      <c r="D94" s="42">
        <v>108</v>
      </c>
      <c r="E94" s="2">
        <f t="shared" si="7"/>
        <v>0.15041782729805014</v>
      </c>
      <c r="F94" s="15">
        <v>3.18</v>
      </c>
      <c r="G94" s="5">
        <f t="shared" si="6"/>
        <v>343.44</v>
      </c>
      <c r="H94" s="3">
        <v>50</v>
      </c>
      <c r="J94" s="55" t="s">
        <v>37</v>
      </c>
      <c r="K94" s="56">
        <v>24</v>
      </c>
    </row>
    <row r="95" spans="1:11" ht="14.25">
      <c r="A95" s="12">
        <v>102</v>
      </c>
      <c r="B95" s="40" t="s">
        <v>117</v>
      </c>
      <c r="C95" s="34">
        <v>40</v>
      </c>
      <c r="D95" s="42">
        <v>0</v>
      </c>
      <c r="E95" s="2">
        <f t="shared" si="7"/>
        <v>0</v>
      </c>
      <c r="F95" s="15">
        <v>23.299</v>
      </c>
      <c r="G95" s="5">
        <f t="shared" si="6"/>
        <v>0</v>
      </c>
      <c r="H95" s="3">
        <v>0</v>
      </c>
      <c r="J95" s="55" t="s">
        <v>267</v>
      </c>
      <c r="K95" s="56">
        <v>9</v>
      </c>
    </row>
    <row r="96" spans="1:11" ht="14.25">
      <c r="A96" s="12">
        <v>10</v>
      </c>
      <c r="B96" s="40" t="s">
        <v>79</v>
      </c>
      <c r="C96" s="34">
        <v>288</v>
      </c>
      <c r="D96" s="42">
        <v>209</v>
      </c>
      <c r="E96" s="2">
        <f t="shared" si="7"/>
        <v>1.5255474452554745</v>
      </c>
      <c r="F96" s="15">
        <v>3.799</v>
      </c>
      <c r="G96" s="5">
        <f t="shared" si="6"/>
        <v>793.991</v>
      </c>
      <c r="H96" s="3">
        <v>82</v>
      </c>
      <c r="J96" s="55" t="s">
        <v>306</v>
      </c>
      <c r="K96" s="56">
        <v>4</v>
      </c>
    </row>
    <row r="97" spans="1:11" ht="14.25">
      <c r="A97" s="12">
        <v>54</v>
      </c>
      <c r="B97" s="40" t="s">
        <v>24</v>
      </c>
      <c r="C97" s="66">
        <v>152</v>
      </c>
      <c r="D97" s="42">
        <v>23</v>
      </c>
      <c r="E97" s="2">
        <f t="shared" si="7"/>
        <v>0.0625</v>
      </c>
      <c r="F97" s="15">
        <v>6.213</v>
      </c>
      <c r="G97" s="5">
        <f t="shared" si="6"/>
        <v>142.899</v>
      </c>
      <c r="H97" s="3">
        <v>10</v>
      </c>
      <c r="J97" s="55" t="s">
        <v>39</v>
      </c>
      <c r="K97" s="56">
        <v>144</v>
      </c>
    </row>
    <row r="98" spans="1:11" ht="14.25">
      <c r="A98" s="12">
        <v>64</v>
      </c>
      <c r="B98" s="40" t="s">
        <v>80</v>
      </c>
      <c r="C98" s="34">
        <v>74</v>
      </c>
      <c r="D98" s="42">
        <v>7</v>
      </c>
      <c r="E98" s="2">
        <f t="shared" si="7"/>
        <v>0.175</v>
      </c>
      <c r="F98" s="15">
        <v>12.156</v>
      </c>
      <c r="G98" s="5">
        <f t="shared" si="6"/>
        <v>85.092</v>
      </c>
      <c r="H98" s="3">
        <v>10</v>
      </c>
      <c r="J98" s="55" t="s">
        <v>40</v>
      </c>
      <c r="K98" s="56">
        <v>40</v>
      </c>
    </row>
    <row r="99" spans="1:11" ht="14.25">
      <c r="A99" s="12">
        <v>103</v>
      </c>
      <c r="B99" s="40" t="s">
        <v>81</v>
      </c>
      <c r="C99" s="34">
        <v>40</v>
      </c>
      <c r="D99" s="42">
        <v>0</v>
      </c>
      <c r="E99" s="2">
        <f t="shared" si="7"/>
        <v>0</v>
      </c>
      <c r="F99" s="15">
        <v>20.513</v>
      </c>
      <c r="G99" s="5">
        <f t="shared" si="6"/>
        <v>0</v>
      </c>
      <c r="H99" s="3">
        <v>0</v>
      </c>
      <c r="J99" s="55" t="s">
        <v>7</v>
      </c>
      <c r="K99" s="56">
        <v>27</v>
      </c>
    </row>
    <row r="100" spans="1:11" ht="14.25">
      <c r="A100" s="12">
        <v>104</v>
      </c>
      <c r="B100" s="40" t="s">
        <v>82</v>
      </c>
      <c r="C100" s="34">
        <v>49</v>
      </c>
      <c r="D100" s="42">
        <v>0</v>
      </c>
      <c r="E100" s="2">
        <f t="shared" si="7"/>
        <v>0</v>
      </c>
      <c r="F100" s="15">
        <v>18.346</v>
      </c>
      <c r="G100" s="5">
        <f t="shared" si="6"/>
        <v>0</v>
      </c>
      <c r="H100" s="3">
        <v>0</v>
      </c>
      <c r="J100" s="55" t="s">
        <v>19</v>
      </c>
      <c r="K100" s="56">
        <v>29</v>
      </c>
    </row>
    <row r="101" spans="1:11" ht="14.25">
      <c r="A101" s="12">
        <v>105</v>
      </c>
      <c r="B101" s="40" t="s">
        <v>83</v>
      </c>
      <c r="C101" s="34">
        <v>53</v>
      </c>
      <c r="D101" s="42">
        <v>0</v>
      </c>
      <c r="E101" s="2">
        <f t="shared" si="7"/>
        <v>0</v>
      </c>
      <c r="F101" s="15">
        <v>16.613</v>
      </c>
      <c r="G101" s="5">
        <f t="shared" si="6"/>
        <v>0</v>
      </c>
      <c r="H101" s="3">
        <v>0</v>
      </c>
      <c r="J101" s="55" t="s">
        <v>268</v>
      </c>
      <c r="K101" s="56">
        <v>16</v>
      </c>
    </row>
    <row r="102" spans="1:11" ht="14.25">
      <c r="A102" s="12">
        <v>42</v>
      </c>
      <c r="B102" s="40" t="s">
        <v>84</v>
      </c>
      <c r="C102" s="66">
        <v>757</v>
      </c>
      <c r="D102" s="42">
        <v>112</v>
      </c>
      <c r="E102" s="2">
        <f t="shared" si="7"/>
        <v>2.8</v>
      </c>
      <c r="F102" s="15">
        <v>2.053</v>
      </c>
      <c r="G102" s="5">
        <f t="shared" si="6"/>
        <v>229.93599999999998</v>
      </c>
      <c r="H102" s="3">
        <v>18</v>
      </c>
      <c r="J102" s="55" t="s">
        <v>269</v>
      </c>
      <c r="K102" s="56">
        <v>15</v>
      </c>
    </row>
    <row r="103" spans="1:11" ht="14.25">
      <c r="A103" s="12">
        <v>36</v>
      </c>
      <c r="B103" s="40" t="s">
        <v>85</v>
      </c>
      <c r="C103" s="34">
        <v>80</v>
      </c>
      <c r="D103" s="42">
        <v>24</v>
      </c>
      <c r="E103" s="2">
        <f>+D103/C103</f>
        <v>0.3</v>
      </c>
      <c r="F103" s="15">
        <v>10.763</v>
      </c>
      <c r="G103" s="5">
        <f t="shared" si="6"/>
        <v>258.312</v>
      </c>
      <c r="H103" s="3">
        <v>30</v>
      </c>
      <c r="J103" s="55" t="s">
        <v>41</v>
      </c>
      <c r="K103" s="56">
        <v>76</v>
      </c>
    </row>
    <row r="104" spans="1:11" ht="14.25">
      <c r="A104" s="12">
        <v>69</v>
      </c>
      <c r="B104" s="40" t="s">
        <v>86</v>
      </c>
      <c r="C104" s="66">
        <v>330</v>
      </c>
      <c r="D104" s="42">
        <v>9</v>
      </c>
      <c r="E104" s="2">
        <f aca="true" t="shared" si="8" ref="E104:E117">+D104/C101</f>
        <v>0.16981132075471697</v>
      </c>
      <c r="F104" s="15">
        <v>3.377</v>
      </c>
      <c r="G104" s="5">
        <f t="shared" si="6"/>
        <v>30.392999999999997</v>
      </c>
      <c r="H104" s="3">
        <v>10</v>
      </c>
      <c r="J104" s="55" t="s">
        <v>124</v>
      </c>
      <c r="K104" s="56">
        <v>30</v>
      </c>
    </row>
    <row r="105" spans="1:11" ht="14.25">
      <c r="A105" s="12">
        <v>33</v>
      </c>
      <c r="B105" s="40" t="s">
        <v>88</v>
      </c>
      <c r="C105" s="34">
        <v>20</v>
      </c>
      <c r="D105" s="42">
        <v>9</v>
      </c>
      <c r="E105" s="2">
        <f t="shared" si="8"/>
        <v>0.011889035667107</v>
      </c>
      <c r="F105" s="27">
        <v>30</v>
      </c>
      <c r="G105" s="5">
        <f t="shared" si="6"/>
        <v>270</v>
      </c>
      <c r="H105" s="3">
        <v>36</v>
      </c>
      <c r="J105" s="55" t="s">
        <v>247</v>
      </c>
      <c r="K105" s="56"/>
    </row>
    <row r="106" spans="1:11" ht="14.25">
      <c r="A106" s="12">
        <v>19</v>
      </c>
      <c r="B106" s="40" t="s">
        <v>25</v>
      </c>
      <c r="C106" s="34">
        <v>274</v>
      </c>
      <c r="D106" s="42">
        <v>144</v>
      </c>
      <c r="E106" s="2">
        <f t="shared" si="8"/>
        <v>1.8</v>
      </c>
      <c r="F106" s="15">
        <v>3.902</v>
      </c>
      <c r="G106" s="5">
        <f>+F106*D106</f>
        <v>561.888</v>
      </c>
      <c r="H106" s="3">
        <v>64</v>
      </c>
      <c r="J106" s="55" t="s">
        <v>121</v>
      </c>
      <c r="K106" s="56">
        <v>5077</v>
      </c>
    </row>
    <row r="107" spans="1:11" ht="14.25">
      <c r="A107" s="12">
        <v>46</v>
      </c>
      <c r="B107" s="40" t="s">
        <v>89</v>
      </c>
      <c r="C107" s="66">
        <v>190</v>
      </c>
      <c r="D107" s="42">
        <v>40</v>
      </c>
      <c r="E107" s="2">
        <f t="shared" si="8"/>
        <v>0.12121212121212122</v>
      </c>
      <c r="F107" s="15">
        <v>5.118</v>
      </c>
      <c r="G107" s="5">
        <f>+F107*D107</f>
        <v>204.72000000000003</v>
      </c>
      <c r="H107" s="3">
        <v>10</v>
      </c>
      <c r="J107" s="55"/>
      <c r="K107" s="56"/>
    </row>
    <row r="108" spans="1:11" ht="14.25">
      <c r="A108" s="12">
        <v>56</v>
      </c>
      <c r="B108" s="40" t="s">
        <v>7</v>
      </c>
      <c r="C108" s="34">
        <v>201</v>
      </c>
      <c r="D108" s="42">
        <v>27</v>
      </c>
      <c r="E108" s="2">
        <f t="shared" si="8"/>
        <v>1.35</v>
      </c>
      <c r="F108" s="15">
        <v>4.913</v>
      </c>
      <c r="G108" s="5">
        <f>+F108*D108</f>
        <v>132.651</v>
      </c>
      <c r="H108" s="3">
        <v>10</v>
      </c>
      <c r="J108" s="55"/>
      <c r="K108" s="56"/>
    </row>
    <row r="109" spans="1:11" ht="14.25">
      <c r="A109" s="12">
        <v>106</v>
      </c>
      <c r="B109" s="40" t="s">
        <v>156</v>
      </c>
      <c r="C109" s="34">
        <v>65</v>
      </c>
      <c r="D109" s="42">
        <v>0</v>
      </c>
      <c r="E109" s="2">
        <f t="shared" si="8"/>
        <v>0</v>
      </c>
      <c r="F109" s="15">
        <v>13.013</v>
      </c>
      <c r="G109" s="5">
        <f>+F109*D109</f>
        <v>0</v>
      </c>
      <c r="H109" s="3">
        <v>0</v>
      </c>
      <c r="J109" s="55"/>
      <c r="K109" s="56"/>
    </row>
    <row r="110" spans="1:11" ht="14.25">
      <c r="A110" s="12">
        <v>48</v>
      </c>
      <c r="B110" s="40" t="s">
        <v>19</v>
      </c>
      <c r="C110" s="66">
        <v>135</v>
      </c>
      <c r="D110" s="42">
        <v>29</v>
      </c>
      <c r="E110" s="2">
        <f t="shared" si="8"/>
        <v>0.15263157894736842</v>
      </c>
      <c r="F110" s="15">
        <v>6.791</v>
      </c>
      <c r="G110" s="5">
        <f>+F110*D110</f>
        <v>196.93900000000002</v>
      </c>
      <c r="H110" s="3">
        <v>10</v>
      </c>
      <c r="J110" s="57"/>
      <c r="K110" s="58"/>
    </row>
    <row r="111" spans="1:8" ht="14.25">
      <c r="A111" s="12">
        <v>107</v>
      </c>
      <c r="B111" s="40" t="s">
        <v>126</v>
      </c>
      <c r="C111" s="66">
        <v>70</v>
      </c>
      <c r="D111" s="42">
        <v>0</v>
      </c>
      <c r="E111" s="2">
        <f t="shared" si="8"/>
        <v>0</v>
      </c>
      <c r="F111" s="15">
        <v>12.156</v>
      </c>
      <c r="G111" s="5">
        <f>+F111*D111</f>
        <v>0</v>
      </c>
      <c r="H111" s="3">
        <v>0</v>
      </c>
    </row>
    <row r="112" spans="1:8" ht="14.25">
      <c r="A112" s="12">
        <v>24</v>
      </c>
      <c r="B112" s="40" t="s">
        <v>119</v>
      </c>
      <c r="C112" s="34">
        <v>38</v>
      </c>
      <c r="D112" s="42">
        <v>16</v>
      </c>
      <c r="E112" s="2">
        <f t="shared" si="8"/>
        <v>0.24615384615384617</v>
      </c>
      <c r="F112" s="15">
        <v>23.299</v>
      </c>
      <c r="G112" s="5">
        <f>+F112*D112</f>
        <v>372.784</v>
      </c>
      <c r="H112" s="3">
        <v>54</v>
      </c>
    </row>
    <row r="113" spans="1:8" ht="14.25">
      <c r="A113" s="12">
        <v>57</v>
      </c>
      <c r="B113" s="40" t="s">
        <v>132</v>
      </c>
      <c r="C113" s="34">
        <v>103</v>
      </c>
      <c r="D113" s="42">
        <v>15</v>
      </c>
      <c r="E113" s="2">
        <f t="shared" si="8"/>
        <v>0.1111111111111111</v>
      </c>
      <c r="F113" s="15">
        <v>8.813</v>
      </c>
      <c r="G113" s="5">
        <f>+F113*D113</f>
        <v>132.19500000000002</v>
      </c>
      <c r="H113" s="3">
        <v>10</v>
      </c>
    </row>
    <row r="114" spans="1:8" ht="14.25">
      <c r="A114" s="12">
        <v>108</v>
      </c>
      <c r="B114" s="40" t="s">
        <v>107</v>
      </c>
      <c r="C114" s="34">
        <v>21</v>
      </c>
      <c r="D114" s="42">
        <v>0</v>
      </c>
      <c r="E114" s="2">
        <f t="shared" si="8"/>
        <v>0</v>
      </c>
      <c r="F114" s="27">
        <v>30</v>
      </c>
      <c r="G114" s="5">
        <f>+F114*D114</f>
        <v>0</v>
      </c>
      <c r="H114" s="3">
        <v>0</v>
      </c>
    </row>
    <row r="115" spans="1:8" ht="14.25">
      <c r="A115" s="12">
        <v>44</v>
      </c>
      <c r="B115" s="40" t="s">
        <v>90</v>
      </c>
      <c r="C115" s="66">
        <v>453</v>
      </c>
      <c r="D115" s="42">
        <v>76</v>
      </c>
      <c r="E115" s="2">
        <f t="shared" si="8"/>
        <v>2</v>
      </c>
      <c r="F115" s="15">
        <v>2.746</v>
      </c>
      <c r="G115" s="5">
        <f>+F115*D115</f>
        <v>208.696</v>
      </c>
      <c r="H115" s="3">
        <v>14</v>
      </c>
    </row>
    <row r="116" spans="1:8" ht="14.25">
      <c r="A116" s="12">
        <v>53</v>
      </c>
      <c r="B116" s="40" t="s">
        <v>118</v>
      </c>
      <c r="C116" s="34">
        <v>162</v>
      </c>
      <c r="D116" s="42">
        <v>30</v>
      </c>
      <c r="E116" s="2">
        <f t="shared" si="8"/>
        <v>0.2912621359223301</v>
      </c>
      <c r="F116" s="15">
        <v>5.601</v>
      </c>
      <c r="G116" s="5">
        <f>+F116*D116</f>
        <v>168.03</v>
      </c>
      <c r="H116" s="3">
        <v>10</v>
      </c>
    </row>
    <row r="117" spans="1:8" ht="14.25">
      <c r="A117" s="12">
        <v>32</v>
      </c>
      <c r="B117" s="40" t="s">
        <v>91</v>
      </c>
      <c r="C117" s="34">
        <v>75</v>
      </c>
      <c r="D117" s="42">
        <v>24</v>
      </c>
      <c r="E117" s="2">
        <f t="shared" si="8"/>
        <v>1.1428571428571428</v>
      </c>
      <c r="F117" s="15">
        <v>11.413</v>
      </c>
      <c r="G117" s="5">
        <f>+F117*D117</f>
        <v>273.91200000000003</v>
      </c>
      <c r="H117" s="3">
        <v>38</v>
      </c>
    </row>
    <row r="118" ht="14.25">
      <c r="C118" s="61"/>
    </row>
    <row r="119" spans="3:11" ht="14.25">
      <c r="C119" s="61"/>
      <c r="J119" s="55"/>
      <c r="K119" s="56"/>
    </row>
    <row r="120" spans="10:11" ht="12.75">
      <c r="J120" s="55"/>
      <c r="K120" s="56"/>
    </row>
    <row r="121" spans="10:11" ht="12.75">
      <c r="J121" s="55"/>
      <c r="K121" s="56"/>
    </row>
    <row r="122" spans="1:11" ht="12.75">
      <c r="A122" s="55"/>
      <c r="B122" s="56"/>
      <c r="C122"/>
      <c r="F122"/>
      <c r="J122" s="55"/>
      <c r="K122" s="56"/>
    </row>
    <row r="123" spans="1:11" ht="12.75">
      <c r="A123" s="55"/>
      <c r="B123" s="56"/>
      <c r="C123"/>
      <c r="F123"/>
      <c r="J123" s="55"/>
      <c r="K123" s="56"/>
    </row>
    <row r="124" spans="1:11" ht="12.75">
      <c r="A124" s="55"/>
      <c r="B124" s="56"/>
      <c r="C124"/>
      <c r="F124"/>
      <c r="J124" s="55"/>
      <c r="K124" s="56"/>
    </row>
    <row r="125" spans="1:11" ht="12.75">
      <c r="A125" s="55"/>
      <c r="B125" s="56"/>
      <c r="C125"/>
      <c r="F125"/>
      <c r="J125" s="55"/>
      <c r="K125" s="56"/>
    </row>
    <row r="126" spans="1:11" ht="12.75">
      <c r="A126" s="55"/>
      <c r="B126" s="56"/>
      <c r="C126"/>
      <c r="F126"/>
      <c r="J126" s="55"/>
      <c r="K126" s="56"/>
    </row>
    <row r="127" spans="1:11" ht="12.75">
      <c r="A127" s="55"/>
      <c r="B127" s="56"/>
      <c r="C127"/>
      <c r="F127"/>
      <c r="J127" s="55"/>
      <c r="K127" s="56"/>
    </row>
    <row r="128" spans="1:11" ht="12.75">
      <c r="A128" s="55"/>
      <c r="B128" s="56"/>
      <c r="C128"/>
      <c r="F128"/>
      <c r="J128" s="55"/>
      <c r="K128" s="56"/>
    </row>
    <row r="129" spans="1:11" ht="12.75">
      <c r="A129" s="55"/>
      <c r="B129" s="56"/>
      <c r="C129"/>
      <c r="F129"/>
      <c r="J129" s="55"/>
      <c r="K129" s="56"/>
    </row>
    <row r="130" spans="1:11" ht="12.75">
      <c r="A130" s="55"/>
      <c r="B130" s="56"/>
      <c r="C130"/>
      <c r="F130"/>
      <c r="J130" s="55"/>
      <c r="K130" s="56"/>
    </row>
    <row r="131" spans="1:11" ht="12.75">
      <c r="A131" s="57"/>
      <c r="B131" s="58"/>
      <c r="C131"/>
      <c r="F131"/>
      <c r="J131" s="55"/>
      <c r="K131" s="56"/>
    </row>
    <row r="132" spans="1:11" ht="12.75">
      <c r="A132"/>
      <c r="C132"/>
      <c r="F132"/>
      <c r="J132" s="55"/>
      <c r="K132" s="56"/>
    </row>
    <row r="133" spans="1:11" ht="12.75">
      <c r="A133"/>
      <c r="C133"/>
      <c r="F133"/>
      <c r="J133" s="55"/>
      <c r="K133" s="56"/>
    </row>
    <row r="134" spans="1:11" ht="12.75">
      <c r="A134"/>
      <c r="C134"/>
      <c r="F134"/>
      <c r="J134" s="55"/>
      <c r="K134" s="56"/>
    </row>
    <row r="135" spans="1:11" ht="12.75">
      <c r="A135"/>
      <c r="C135"/>
      <c r="F135"/>
      <c r="J135" s="55"/>
      <c r="K135" s="56"/>
    </row>
    <row r="136" spans="1:11" ht="12.75">
      <c r="A136"/>
      <c r="C136"/>
      <c r="F136"/>
      <c r="J136" s="55"/>
      <c r="K136" s="56"/>
    </row>
    <row r="137" spans="1:11" ht="12.75">
      <c r="A137"/>
      <c r="C137"/>
      <c r="F137"/>
      <c r="J137" s="55"/>
      <c r="K137" s="56"/>
    </row>
    <row r="138" spans="1:11" ht="12.75">
      <c r="A138"/>
      <c r="C138"/>
      <c r="F138"/>
      <c r="J138" s="55"/>
      <c r="K138" s="56"/>
    </row>
    <row r="139" spans="1:11" ht="12.75">
      <c r="A139"/>
      <c r="C139"/>
      <c r="F139"/>
      <c r="J139" s="55"/>
      <c r="K139" s="56"/>
    </row>
    <row r="140" spans="1:6" ht="12.75">
      <c r="A140"/>
      <c r="C140"/>
      <c r="F140"/>
    </row>
    <row r="141" spans="1:6" ht="12.75">
      <c r="A141"/>
      <c r="C141"/>
      <c r="F141"/>
    </row>
    <row r="142" spans="1:6" ht="12.75">
      <c r="A142"/>
      <c r="C142"/>
      <c r="F142"/>
    </row>
    <row r="143" spans="1:6" ht="12.75">
      <c r="A143"/>
      <c r="C143"/>
      <c r="F143"/>
    </row>
    <row r="144" spans="1:6" ht="12.75">
      <c r="A144"/>
      <c r="C144"/>
      <c r="F144"/>
    </row>
    <row r="145" spans="1:6" ht="12.75">
      <c r="A145"/>
      <c r="C145"/>
      <c r="F145"/>
    </row>
    <row r="146" spans="1:6" ht="12.75">
      <c r="A146"/>
      <c r="C146"/>
      <c r="F146"/>
    </row>
    <row r="147" spans="1:6" ht="12.75">
      <c r="A147"/>
      <c r="C147"/>
      <c r="F147"/>
    </row>
    <row r="148" spans="1:6" ht="12.75">
      <c r="A148"/>
      <c r="C148"/>
      <c r="F148"/>
    </row>
    <row r="149" spans="1:6" ht="12.75">
      <c r="A149"/>
      <c r="C149"/>
      <c r="F149"/>
    </row>
    <row r="150" spans="1:6" ht="12.75">
      <c r="A150"/>
      <c r="C150"/>
      <c r="F150"/>
    </row>
    <row r="151" spans="1:6" ht="12.75">
      <c r="A151"/>
      <c r="C151"/>
      <c r="F151"/>
    </row>
    <row r="152" spans="1:6" ht="12.75">
      <c r="A152"/>
      <c r="C152"/>
      <c r="F152"/>
    </row>
    <row r="153" spans="1:6" ht="12.75">
      <c r="A153"/>
      <c r="C153"/>
      <c r="F153"/>
    </row>
    <row r="154" spans="1:6" ht="12.75">
      <c r="A154"/>
      <c r="C154"/>
      <c r="F154"/>
    </row>
    <row r="155" spans="1:6" ht="12.75">
      <c r="A155"/>
      <c r="C155"/>
      <c r="F155"/>
    </row>
    <row r="156" spans="1:6" ht="12.75">
      <c r="A156"/>
      <c r="C156"/>
      <c r="F156"/>
    </row>
    <row r="157" spans="1:6" ht="12.75">
      <c r="A157"/>
      <c r="C157"/>
      <c r="F157"/>
    </row>
    <row r="158" spans="1:6" ht="12.75">
      <c r="A158"/>
      <c r="C158"/>
      <c r="F158"/>
    </row>
    <row r="159" spans="1:6" ht="12.75">
      <c r="A159"/>
      <c r="C159"/>
      <c r="F159"/>
    </row>
    <row r="160" spans="1:6" ht="12.75">
      <c r="A160"/>
      <c r="C160"/>
      <c r="F160"/>
    </row>
    <row r="161" spans="1:6" ht="12.75">
      <c r="A161"/>
      <c r="C161"/>
      <c r="F161"/>
    </row>
    <row r="162" spans="1:6" ht="12.75">
      <c r="A162"/>
      <c r="C162"/>
      <c r="F162"/>
    </row>
    <row r="163" spans="1:6" ht="12.75">
      <c r="A163"/>
      <c r="C163"/>
      <c r="F163"/>
    </row>
    <row r="164" spans="1:6" ht="12.75">
      <c r="A164"/>
      <c r="C164"/>
      <c r="F164"/>
    </row>
    <row r="165" spans="1:6" ht="12.75">
      <c r="A165"/>
      <c r="C165"/>
      <c r="F165"/>
    </row>
    <row r="166" spans="1:6" ht="12.75">
      <c r="A166"/>
      <c r="C166"/>
      <c r="F166"/>
    </row>
    <row r="167" spans="1:6" ht="12.75">
      <c r="A167"/>
      <c r="C167"/>
      <c r="F167"/>
    </row>
    <row r="168" spans="1:6" ht="12.75">
      <c r="A168"/>
      <c r="C168"/>
      <c r="F168"/>
    </row>
    <row r="169" spans="1:6" ht="12.75">
      <c r="A169"/>
      <c r="C169"/>
      <c r="F169"/>
    </row>
    <row r="170" spans="1:6" ht="12.75">
      <c r="A170"/>
      <c r="C170"/>
      <c r="F170"/>
    </row>
    <row r="171" spans="1:6" ht="12.75">
      <c r="A171"/>
      <c r="C171"/>
      <c r="F171"/>
    </row>
    <row r="172" spans="1:6" ht="12.75">
      <c r="A172"/>
      <c r="C172"/>
      <c r="F172"/>
    </row>
    <row r="173" spans="1:6" ht="12.75">
      <c r="A173"/>
      <c r="C173"/>
      <c r="F173"/>
    </row>
    <row r="174" spans="1:6" ht="12.75">
      <c r="A174"/>
      <c r="C174"/>
      <c r="F174"/>
    </row>
    <row r="175" spans="1:6" ht="12.75">
      <c r="A175"/>
      <c r="C175"/>
      <c r="F175"/>
    </row>
    <row r="176" spans="1:6" ht="12.75">
      <c r="A176"/>
      <c r="C176"/>
      <c r="F176"/>
    </row>
    <row r="177" spans="1:6" ht="12.75">
      <c r="A177"/>
      <c r="C177"/>
      <c r="F177"/>
    </row>
    <row r="178" spans="1:6" ht="12.75">
      <c r="A178"/>
      <c r="C178"/>
      <c r="F178"/>
    </row>
    <row r="179" spans="1:6" ht="12.75">
      <c r="A179"/>
      <c r="C179"/>
      <c r="F179"/>
    </row>
    <row r="180" spans="1:6" ht="12.75">
      <c r="A180"/>
      <c r="C180"/>
      <c r="F180"/>
    </row>
    <row r="181" spans="1:6" ht="12.75">
      <c r="A181"/>
      <c r="C181"/>
      <c r="F181"/>
    </row>
    <row r="182" spans="1:6" ht="12.75">
      <c r="A182"/>
      <c r="C182"/>
      <c r="F182"/>
    </row>
    <row r="183" spans="1:6" ht="12.75">
      <c r="A183"/>
      <c r="C183"/>
      <c r="F183"/>
    </row>
    <row r="184" spans="1:6" ht="12.75">
      <c r="A184"/>
      <c r="C184"/>
      <c r="F184"/>
    </row>
    <row r="185" spans="1:6" ht="12.75">
      <c r="A185"/>
      <c r="C185"/>
      <c r="F185"/>
    </row>
    <row r="186" spans="1:6" ht="12.75">
      <c r="A186"/>
      <c r="C186"/>
      <c r="F186"/>
    </row>
    <row r="187" spans="1:6" ht="12.75">
      <c r="A187"/>
      <c r="C187"/>
      <c r="F187"/>
    </row>
    <row r="188" spans="1:6" ht="12.75">
      <c r="A188"/>
      <c r="C188"/>
      <c r="F188"/>
    </row>
    <row r="189" spans="1:6" ht="12.75">
      <c r="A189"/>
      <c r="C189"/>
      <c r="F189"/>
    </row>
    <row r="190" spans="1:6" ht="12.75">
      <c r="A190"/>
      <c r="C190"/>
      <c r="F190"/>
    </row>
    <row r="191" spans="1:6" ht="12.75">
      <c r="A191"/>
      <c r="C191"/>
      <c r="F191"/>
    </row>
    <row r="192" spans="1:6" ht="12.75">
      <c r="A192"/>
      <c r="C192"/>
      <c r="F192"/>
    </row>
    <row r="193" spans="1:6" ht="12.75">
      <c r="A193"/>
      <c r="C193"/>
      <c r="F193"/>
    </row>
    <row r="194" spans="1:6" ht="12.75">
      <c r="A194"/>
      <c r="C194"/>
      <c r="F194"/>
    </row>
    <row r="195" spans="1:6" ht="12.75">
      <c r="A195"/>
      <c r="C195"/>
      <c r="F195"/>
    </row>
    <row r="196" spans="1:6" ht="12.75">
      <c r="A196"/>
      <c r="C196"/>
      <c r="F196"/>
    </row>
    <row r="197" spans="1:6" ht="12.75">
      <c r="A197"/>
      <c r="C197"/>
      <c r="F197"/>
    </row>
    <row r="198" spans="1:6" ht="12.75">
      <c r="A198"/>
      <c r="C198"/>
      <c r="F198"/>
    </row>
    <row r="199" spans="1:6" ht="12.75">
      <c r="A199"/>
      <c r="C199"/>
      <c r="F199"/>
    </row>
    <row r="200" spans="1:6" ht="12.75">
      <c r="A200"/>
      <c r="C200"/>
      <c r="F200"/>
    </row>
    <row r="201" spans="1:6" ht="12.75">
      <c r="A201"/>
      <c r="C201"/>
      <c r="F201"/>
    </row>
    <row r="202" spans="1:6" ht="12.75">
      <c r="A202"/>
      <c r="C202"/>
      <c r="F202"/>
    </row>
    <row r="203" spans="1:6" ht="12.75">
      <c r="A203"/>
      <c r="C203"/>
      <c r="F203"/>
    </row>
    <row r="204" spans="1:6" ht="12.75">
      <c r="A204"/>
      <c r="C204"/>
      <c r="F204"/>
    </row>
    <row r="205" spans="1:6" ht="12.75">
      <c r="A205"/>
      <c r="C205"/>
      <c r="F205"/>
    </row>
    <row r="206" spans="1:6" ht="12.75">
      <c r="A206"/>
      <c r="C206"/>
      <c r="F206"/>
    </row>
    <row r="207" spans="1:6" ht="12.75">
      <c r="A207"/>
      <c r="C207"/>
      <c r="F207"/>
    </row>
    <row r="208" spans="1:6" ht="12.75">
      <c r="A208"/>
      <c r="C208"/>
      <c r="F208"/>
    </row>
    <row r="209" spans="1:6" ht="12.75">
      <c r="A209"/>
      <c r="C209"/>
      <c r="F209"/>
    </row>
    <row r="210" spans="1:6" ht="12.75">
      <c r="A210"/>
      <c r="C210"/>
      <c r="F210"/>
    </row>
    <row r="211" spans="1:6" ht="12.75">
      <c r="A211"/>
      <c r="C211"/>
      <c r="F211"/>
    </row>
    <row r="212" spans="1:6" ht="12.75">
      <c r="A212"/>
      <c r="C212"/>
      <c r="F212"/>
    </row>
    <row r="213" spans="1:6" ht="12.75">
      <c r="A213"/>
      <c r="C213"/>
      <c r="F213"/>
    </row>
    <row r="214" spans="1:6" ht="12.75">
      <c r="A214"/>
      <c r="C214"/>
      <c r="F214"/>
    </row>
    <row r="215" spans="1:6" ht="12.75">
      <c r="A215"/>
      <c r="C215"/>
      <c r="F215"/>
    </row>
    <row r="216" spans="1:6" ht="12.75">
      <c r="A216"/>
      <c r="C216"/>
      <c r="F216"/>
    </row>
    <row r="217" spans="1:6" ht="12.75">
      <c r="A217"/>
      <c r="C217"/>
      <c r="F217"/>
    </row>
    <row r="218" spans="1:6" ht="12.75">
      <c r="A218"/>
      <c r="C218"/>
      <c r="F218"/>
    </row>
    <row r="219" spans="1:6" ht="12.75">
      <c r="A219"/>
      <c r="C219"/>
      <c r="F219"/>
    </row>
    <row r="220" spans="1:6" ht="12.75">
      <c r="A220"/>
      <c r="C220"/>
      <c r="F220"/>
    </row>
    <row r="221" spans="1:6" ht="12.75">
      <c r="A221"/>
      <c r="C221"/>
      <c r="F221"/>
    </row>
    <row r="222" spans="1:6" ht="12.75">
      <c r="A222"/>
      <c r="C222"/>
      <c r="F222"/>
    </row>
    <row r="223" spans="1:6" ht="12.75">
      <c r="A223"/>
      <c r="C223"/>
      <c r="F223"/>
    </row>
    <row r="224" spans="1:6" ht="12.75">
      <c r="A224"/>
      <c r="C224"/>
      <c r="F224"/>
    </row>
    <row r="225" spans="1:6" ht="12.75">
      <c r="A225"/>
      <c r="C225"/>
      <c r="F225"/>
    </row>
    <row r="226" spans="1:6" ht="12.75">
      <c r="A226"/>
      <c r="C226"/>
      <c r="F226"/>
    </row>
    <row r="227" spans="1:6" ht="12.75">
      <c r="A227"/>
      <c r="C227"/>
      <c r="F227"/>
    </row>
    <row r="228" spans="1:6" ht="12.75">
      <c r="A228"/>
      <c r="C228"/>
      <c r="F228"/>
    </row>
    <row r="229" spans="1:6" ht="12.75">
      <c r="A229"/>
      <c r="C229"/>
      <c r="F229"/>
    </row>
    <row r="230" spans="1:6" ht="12.75">
      <c r="A230"/>
      <c r="C230"/>
      <c r="F230"/>
    </row>
    <row r="231" spans="1:6" ht="12.75">
      <c r="A231"/>
      <c r="C231"/>
      <c r="F231"/>
    </row>
    <row r="232" spans="1:6" ht="12.75">
      <c r="A232"/>
      <c r="C232"/>
      <c r="F232"/>
    </row>
    <row r="233" spans="1:6" ht="12.75">
      <c r="A233"/>
      <c r="C233"/>
      <c r="F233"/>
    </row>
    <row r="234" spans="1:6" ht="12.75">
      <c r="A234"/>
      <c r="C234"/>
      <c r="F234"/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8"/>
  <sheetViews>
    <sheetView workbookViewId="0" topLeftCell="A1">
      <selection activeCell="M11" sqref="M11"/>
    </sheetView>
  </sheetViews>
  <sheetFormatPr defaultColWidth="9.140625" defaultRowHeight="12.75"/>
  <cols>
    <col min="1" max="1" width="5.00390625" style="25" customWidth="1"/>
    <col min="2" max="2" width="24.7109375" style="17" customWidth="1"/>
    <col min="3" max="3" width="7.421875" style="26" customWidth="1"/>
    <col min="4" max="4" width="9.140625" style="1" customWidth="1"/>
    <col min="5" max="5" width="8.8515625" style="1" customWidth="1"/>
    <col min="6" max="6" width="8.57421875" style="1" customWidth="1"/>
    <col min="7" max="7" width="9.421875" style="1" customWidth="1"/>
    <col min="8" max="8" width="8.00390625" style="1" customWidth="1"/>
    <col min="9" max="9" width="7.140625" style="1" customWidth="1"/>
    <col min="10" max="10" width="7.28125" style="7" customWidth="1"/>
    <col min="11" max="11" width="7.57421875" style="7" customWidth="1"/>
    <col min="12" max="12" width="8.140625" style="1" customWidth="1"/>
    <col min="13" max="13" width="8.00390625" style="1" customWidth="1"/>
    <col min="14" max="15" width="9.140625" style="1" customWidth="1"/>
    <col min="16" max="16" width="8.7109375" style="7" customWidth="1"/>
    <col min="17" max="17" width="13.00390625" style="29" customWidth="1"/>
    <col min="18" max="18" width="8.421875" style="8" customWidth="1"/>
    <col min="19" max="21" width="5.00390625" style="25" customWidth="1"/>
    <col min="22" max="22" width="22.421875" style="17" customWidth="1"/>
    <col min="23" max="23" width="8.140625" style="7" customWidth="1"/>
    <col min="25" max="25" width="5.00390625" style="25" customWidth="1"/>
    <col min="26" max="26" width="24.7109375" style="17" customWidth="1"/>
    <col min="29" max="29" width="5.00390625" style="25" customWidth="1"/>
    <col min="30" max="30" width="24.7109375" style="17" customWidth="1"/>
    <col min="33" max="33" width="5.00390625" style="25" customWidth="1"/>
    <col min="34" max="34" width="24.7109375" style="17" customWidth="1"/>
    <col min="37" max="37" width="5.00390625" style="25" customWidth="1"/>
    <col min="38" max="38" width="24.7109375" style="17" customWidth="1"/>
    <col min="41" max="42" width="5.00390625" style="25" customWidth="1"/>
    <col min="43" max="43" width="24.7109375" style="17" customWidth="1"/>
    <col min="45" max="45" width="6.7109375" style="17" customWidth="1"/>
    <col min="46" max="46" width="5.00390625" style="25" customWidth="1"/>
    <col min="47" max="47" width="24.7109375" style="17" customWidth="1"/>
    <col min="48" max="48" width="9.140625" style="25" customWidth="1"/>
    <col min="50" max="50" width="5.00390625" style="25" customWidth="1"/>
    <col min="51" max="51" width="24.7109375" style="17" customWidth="1"/>
    <col min="52" max="52" width="5.00390625" style="25" customWidth="1"/>
    <col min="53" max="53" width="22.8515625" style="17" customWidth="1"/>
    <col min="56" max="56" width="5.00390625" style="25" customWidth="1"/>
    <col min="57" max="57" width="24.7109375" style="17" customWidth="1"/>
    <col min="60" max="60" width="5.00390625" style="25" customWidth="1"/>
    <col min="61" max="61" width="24.7109375" style="17" customWidth="1"/>
    <col min="62" max="62" width="10.57421875" style="0" customWidth="1"/>
    <col min="64" max="64" width="5.00390625" style="25" customWidth="1"/>
    <col min="65" max="65" width="24.7109375" style="17" customWidth="1"/>
  </cols>
  <sheetData>
    <row r="1" spans="1:65" ht="15.75" customHeight="1">
      <c r="A1" s="11"/>
      <c r="B1" s="22"/>
      <c r="L1" s="23"/>
      <c r="M1" s="23"/>
      <c r="N1" s="23"/>
      <c r="O1" s="23"/>
      <c r="R1"/>
      <c r="S1" s="11"/>
      <c r="T1" s="11"/>
      <c r="U1" s="11"/>
      <c r="V1" s="22"/>
      <c r="Y1" s="11"/>
      <c r="Z1" s="22"/>
      <c r="AC1" s="11"/>
      <c r="AD1" s="22"/>
      <c r="AG1" s="11"/>
      <c r="AH1" s="22"/>
      <c r="AK1" s="11"/>
      <c r="AL1" s="22"/>
      <c r="AO1" s="11"/>
      <c r="AP1" s="11"/>
      <c r="AQ1" s="22"/>
      <c r="AS1" s="22"/>
      <c r="AT1" s="11"/>
      <c r="AU1" s="22"/>
      <c r="AV1" s="11"/>
      <c r="AX1" s="11"/>
      <c r="AY1" s="22"/>
      <c r="AZ1" s="11"/>
      <c r="BA1" s="22"/>
      <c r="BD1" s="11"/>
      <c r="BE1" s="22"/>
      <c r="BH1" s="11"/>
      <c r="BI1" s="22"/>
      <c r="BL1" s="11"/>
      <c r="BM1" s="22"/>
    </row>
    <row r="2" spans="1:65" ht="30.75" customHeight="1">
      <c r="A2" s="11" t="s">
        <v>186</v>
      </c>
      <c r="B2" s="24"/>
      <c r="L2" s="23"/>
      <c r="M2" s="23"/>
      <c r="N2" s="23"/>
      <c r="O2" s="23"/>
      <c r="Q2" s="29" t="s">
        <v>18</v>
      </c>
      <c r="R2"/>
      <c r="S2" s="11"/>
      <c r="T2" s="11"/>
      <c r="U2" s="11"/>
      <c r="V2" s="24"/>
      <c r="Y2" s="11" t="s">
        <v>186</v>
      </c>
      <c r="Z2" s="24"/>
      <c r="AC2" s="11" t="s">
        <v>186</v>
      </c>
      <c r="AD2" s="24"/>
      <c r="AE2" t="s">
        <v>18</v>
      </c>
      <c r="AG2" s="11" t="s">
        <v>186</v>
      </c>
      <c r="AH2" s="24"/>
      <c r="AI2" t="s">
        <v>18</v>
      </c>
      <c r="AK2" s="11" t="s">
        <v>186</v>
      </c>
      <c r="AL2" s="24"/>
      <c r="AM2" t="s">
        <v>18</v>
      </c>
      <c r="AO2" s="11"/>
      <c r="AP2" s="11" t="s">
        <v>186</v>
      </c>
      <c r="AQ2" s="24"/>
      <c r="AR2" t="s">
        <v>18</v>
      </c>
      <c r="AS2" s="24"/>
      <c r="AT2" s="11" t="s">
        <v>186</v>
      </c>
      <c r="AU2" s="24"/>
      <c r="AV2" s="25" t="s">
        <v>18</v>
      </c>
      <c r="AX2" s="11" t="s">
        <v>186</v>
      </c>
      <c r="AY2" s="24"/>
      <c r="AZ2" s="11" t="s">
        <v>18</v>
      </c>
      <c r="BA2" s="24"/>
      <c r="BD2" s="11"/>
      <c r="BE2" s="24"/>
      <c r="BH2" s="11"/>
      <c r="BI2" s="24"/>
      <c r="BL2" s="11"/>
      <c r="BM2" s="24"/>
    </row>
    <row r="3" spans="1:65" ht="15">
      <c r="A3" s="11"/>
      <c r="B3" s="24"/>
      <c r="G3" s="31"/>
      <c r="H3" s="31"/>
      <c r="I3" s="18" t="s">
        <v>343</v>
      </c>
      <c r="L3" s="23"/>
      <c r="M3" s="23"/>
      <c r="N3" s="23"/>
      <c r="O3" s="23"/>
      <c r="Q3" s="29" t="s">
        <v>166</v>
      </c>
      <c r="R3"/>
      <c r="S3" s="11"/>
      <c r="T3" s="11"/>
      <c r="U3" s="11"/>
      <c r="V3" s="24"/>
      <c r="Y3" s="11"/>
      <c r="Z3" s="24"/>
      <c r="AC3" s="11"/>
      <c r="AD3" s="24"/>
      <c r="AE3" t="s">
        <v>166</v>
      </c>
      <c r="AG3" s="11"/>
      <c r="AH3" s="24"/>
      <c r="AI3" t="s">
        <v>166</v>
      </c>
      <c r="AK3" s="11"/>
      <c r="AL3" s="24"/>
      <c r="AM3" t="s">
        <v>166</v>
      </c>
      <c r="AO3" s="11"/>
      <c r="AP3" s="11"/>
      <c r="AQ3" s="24"/>
      <c r="AR3" t="s">
        <v>166</v>
      </c>
      <c r="AS3" s="24"/>
      <c r="AT3" s="11"/>
      <c r="AU3" s="24"/>
      <c r="AV3" s="25" t="s">
        <v>166</v>
      </c>
      <c r="AX3" s="11"/>
      <c r="AY3" s="24"/>
      <c r="AZ3" s="11" t="s">
        <v>166</v>
      </c>
      <c r="BA3" s="24"/>
      <c r="BD3" s="11"/>
      <c r="BE3" s="24"/>
      <c r="BH3" s="11"/>
      <c r="BI3" s="24"/>
      <c r="BL3" s="11"/>
      <c r="BM3" s="24"/>
    </row>
    <row r="4" spans="1:65" s="1" customFormat="1" ht="15">
      <c r="A4" s="25"/>
      <c r="B4" s="24" t="s">
        <v>0</v>
      </c>
      <c r="C4" s="26" t="s">
        <v>0</v>
      </c>
      <c r="D4" s="1" t="s">
        <v>13</v>
      </c>
      <c r="J4" s="7"/>
      <c r="K4" s="7"/>
      <c r="L4" s="23"/>
      <c r="M4" s="23"/>
      <c r="N4" s="23"/>
      <c r="O4" s="23"/>
      <c r="P4" s="7" t="s">
        <v>15</v>
      </c>
      <c r="Q4" s="29" t="s">
        <v>16</v>
      </c>
      <c r="S4" s="25"/>
      <c r="T4" s="25"/>
      <c r="U4" s="25"/>
      <c r="V4" s="24" t="s">
        <v>0</v>
      </c>
      <c r="W4" s="7" t="s">
        <v>15</v>
      </c>
      <c r="Y4" s="25"/>
      <c r="Z4" s="24" t="s">
        <v>0</v>
      </c>
      <c r="AA4" s="1" t="s">
        <v>15</v>
      </c>
      <c r="AC4" s="25"/>
      <c r="AD4" s="24" t="s">
        <v>0</v>
      </c>
      <c r="AE4" s="1" t="s">
        <v>16</v>
      </c>
      <c r="AG4" s="25"/>
      <c r="AH4" s="24" t="s">
        <v>0</v>
      </c>
      <c r="AI4" s="1" t="s">
        <v>16</v>
      </c>
      <c r="AK4" s="25"/>
      <c r="AL4" s="24" t="s">
        <v>0</v>
      </c>
      <c r="AM4" s="1" t="s">
        <v>16</v>
      </c>
      <c r="AO4" s="25"/>
      <c r="AP4" s="25"/>
      <c r="AQ4" s="24" t="s">
        <v>0</v>
      </c>
      <c r="AR4" s="1" t="s">
        <v>16</v>
      </c>
      <c r="AS4" s="24"/>
      <c r="AT4" s="25"/>
      <c r="AU4" s="24" t="s">
        <v>0</v>
      </c>
      <c r="AV4" s="25" t="s">
        <v>16</v>
      </c>
      <c r="AX4" s="25"/>
      <c r="AY4" s="24" t="s">
        <v>0</v>
      </c>
      <c r="AZ4" s="25" t="s">
        <v>16</v>
      </c>
      <c r="BA4" s="24"/>
      <c r="BD4" s="25"/>
      <c r="BE4" s="24"/>
      <c r="BH4" s="25"/>
      <c r="BI4" s="24"/>
      <c r="BL4" s="25"/>
      <c r="BM4" s="24"/>
    </row>
    <row r="5" spans="1:65" s="1" customFormat="1" ht="15">
      <c r="A5" s="25"/>
      <c r="B5" s="24"/>
      <c r="C5" s="26" t="s">
        <v>20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7" t="s">
        <v>14</v>
      </c>
      <c r="Q5" s="29" t="s">
        <v>14</v>
      </c>
      <c r="S5" s="25"/>
      <c r="T5" s="25"/>
      <c r="U5" s="25"/>
      <c r="V5" s="24"/>
      <c r="W5" s="7" t="s">
        <v>14</v>
      </c>
      <c r="Y5" s="25"/>
      <c r="Z5" s="24"/>
      <c r="AA5" s="1" t="s">
        <v>14</v>
      </c>
      <c r="AC5" s="25"/>
      <c r="AD5" s="24"/>
      <c r="AE5" s="1" t="s">
        <v>14</v>
      </c>
      <c r="AG5" s="25"/>
      <c r="AH5" s="24"/>
      <c r="AI5" s="1" t="s">
        <v>14</v>
      </c>
      <c r="AK5" s="25"/>
      <c r="AL5" s="24"/>
      <c r="AM5" s="1" t="s">
        <v>14</v>
      </c>
      <c r="AO5" s="25"/>
      <c r="AP5" s="25"/>
      <c r="AQ5" s="24"/>
      <c r="AR5" s="1" t="s">
        <v>14</v>
      </c>
      <c r="AS5" s="24"/>
      <c r="AT5" s="25"/>
      <c r="AU5" s="24"/>
      <c r="AV5" s="25" t="s">
        <v>14</v>
      </c>
      <c r="AX5" s="25"/>
      <c r="AY5" s="24"/>
      <c r="AZ5" s="25" t="s">
        <v>14</v>
      </c>
      <c r="BA5" s="24"/>
      <c r="BD5" s="25"/>
      <c r="BE5" s="24"/>
      <c r="BH5" s="25"/>
      <c r="BI5" s="24"/>
      <c r="BL5" s="25"/>
      <c r="BM5" s="24"/>
    </row>
    <row r="6" spans="1:65" ht="15">
      <c r="A6" s="11" t="s">
        <v>351</v>
      </c>
      <c r="B6" s="24"/>
      <c r="D6" s="18" t="s">
        <v>187</v>
      </c>
      <c r="E6" s="1" t="s">
        <v>188</v>
      </c>
      <c r="F6" s="18" t="s">
        <v>193</v>
      </c>
      <c r="G6" s="18" t="s">
        <v>194</v>
      </c>
      <c r="H6" s="18" t="s">
        <v>195</v>
      </c>
      <c r="I6" s="18" t="s">
        <v>196</v>
      </c>
      <c r="J6" s="18" t="s">
        <v>339</v>
      </c>
      <c r="K6" s="18" t="s">
        <v>352</v>
      </c>
      <c r="L6" s="50" t="s">
        <v>197</v>
      </c>
      <c r="M6" s="18" t="s">
        <v>340</v>
      </c>
      <c r="N6" s="18" t="s">
        <v>341</v>
      </c>
      <c r="O6" s="50" t="s">
        <v>342</v>
      </c>
      <c r="P6" s="41" t="s">
        <v>173</v>
      </c>
      <c r="R6"/>
      <c r="T6" s="11"/>
      <c r="U6" s="11" t="s">
        <v>192</v>
      </c>
      <c r="V6" s="24"/>
      <c r="W6" s="41" t="s">
        <v>173</v>
      </c>
      <c r="Y6" s="11" t="s">
        <v>249</v>
      </c>
      <c r="Z6" s="24"/>
      <c r="AC6" s="11" t="s">
        <v>280</v>
      </c>
      <c r="AD6" s="24"/>
      <c r="AG6" s="11" t="s">
        <v>281</v>
      </c>
      <c r="AH6" s="24"/>
      <c r="AK6" s="11" t="s">
        <v>313</v>
      </c>
      <c r="AL6" s="24"/>
      <c r="AO6" s="11"/>
      <c r="AP6" s="11" t="s">
        <v>337</v>
      </c>
      <c r="AQ6" s="24"/>
      <c r="AS6" s="24"/>
      <c r="AT6" s="11" t="s">
        <v>338</v>
      </c>
      <c r="AU6" s="24"/>
      <c r="AV6" s="11"/>
      <c r="AX6" s="11" t="s">
        <v>351</v>
      </c>
      <c r="AY6" s="24"/>
      <c r="AZ6" s="11"/>
      <c r="BA6" s="24"/>
      <c r="BD6" s="11"/>
      <c r="BE6" s="24"/>
      <c r="BH6" s="11"/>
      <c r="BI6" s="24"/>
      <c r="BL6" s="11"/>
      <c r="BM6" s="24"/>
    </row>
    <row r="7" spans="2:65" ht="15">
      <c r="B7" s="24"/>
      <c r="I7" s="31"/>
      <c r="L7" s="23"/>
      <c r="M7" s="23"/>
      <c r="N7" s="23"/>
      <c r="O7" s="23"/>
      <c r="R7"/>
      <c r="V7" s="24"/>
      <c r="Z7" s="24"/>
      <c r="AD7" s="24"/>
      <c r="AH7" s="24"/>
      <c r="AL7" s="24"/>
      <c r="AQ7" s="24"/>
      <c r="AS7" s="24"/>
      <c r="AU7" s="24"/>
      <c r="AY7" s="24"/>
      <c r="BA7" s="24"/>
      <c r="BE7" s="24"/>
      <c r="BI7" s="24"/>
      <c r="BM7" s="24"/>
    </row>
    <row r="8" spans="1:65" ht="15">
      <c r="A8" s="36">
        <v>1</v>
      </c>
      <c r="B8" s="40" t="s">
        <v>56</v>
      </c>
      <c r="C8" s="34">
        <v>30</v>
      </c>
      <c r="D8" s="32">
        <v>100</v>
      </c>
      <c r="E8" s="32">
        <v>100</v>
      </c>
      <c r="F8" s="32">
        <v>100</v>
      </c>
      <c r="G8" s="18">
        <v>96</v>
      </c>
      <c r="H8" s="48">
        <v>100</v>
      </c>
      <c r="I8" s="3">
        <v>100</v>
      </c>
      <c r="J8" s="3">
        <v>100</v>
      </c>
      <c r="K8" s="3">
        <v>84</v>
      </c>
      <c r="L8" s="3"/>
      <c r="M8" s="3"/>
      <c r="N8" s="3"/>
      <c r="O8" s="35"/>
      <c r="P8" s="14">
        <f aca="true" t="shared" si="0" ref="P8:P39">SUM(D8:O8)</f>
        <v>780</v>
      </c>
      <c r="Q8" s="30">
        <f aca="true" t="shared" si="1" ref="Q8:Q39">+SUM(D8:O8)-SMALL(D8:O8,1)-SMALL(D8:O8,2)</f>
        <v>600</v>
      </c>
      <c r="R8" s="13"/>
      <c r="T8" s="12"/>
      <c r="U8" s="36">
        <v>1</v>
      </c>
      <c r="V8" s="38" t="s">
        <v>56</v>
      </c>
      <c r="W8" s="14">
        <v>100</v>
      </c>
      <c r="Y8" s="36">
        <v>1</v>
      </c>
      <c r="Z8" s="40" t="s">
        <v>56</v>
      </c>
      <c r="AA8">
        <v>200</v>
      </c>
      <c r="AC8" s="36">
        <v>1</v>
      </c>
      <c r="AD8" s="40" t="s">
        <v>56</v>
      </c>
      <c r="AE8">
        <v>100</v>
      </c>
      <c r="AG8" s="36">
        <v>1</v>
      </c>
      <c r="AH8" s="40" t="s">
        <v>56</v>
      </c>
      <c r="AI8">
        <v>200</v>
      </c>
      <c r="AK8" s="36">
        <v>1</v>
      </c>
      <c r="AL8" s="40" t="s">
        <v>56</v>
      </c>
      <c r="AM8">
        <v>300</v>
      </c>
      <c r="AO8" s="36"/>
      <c r="AP8" s="36">
        <v>1</v>
      </c>
      <c r="AQ8" s="40" t="s">
        <v>56</v>
      </c>
      <c r="AR8">
        <v>400</v>
      </c>
      <c r="AS8" s="38"/>
      <c r="AT8" s="36">
        <v>1</v>
      </c>
      <c r="AU8" s="40" t="s">
        <v>56</v>
      </c>
      <c r="AV8" s="36">
        <v>500</v>
      </c>
      <c r="AX8" s="36">
        <v>1</v>
      </c>
      <c r="AY8" s="40" t="s">
        <v>56</v>
      </c>
      <c r="AZ8" s="36">
        <v>600</v>
      </c>
      <c r="BA8" s="38"/>
      <c r="BD8" s="36"/>
      <c r="BE8" s="38"/>
      <c r="BH8" s="36"/>
      <c r="BI8" s="38"/>
      <c r="BL8" s="36"/>
      <c r="BM8" s="38"/>
    </row>
    <row r="9" spans="1:65" ht="15">
      <c r="A9" s="36">
        <v>2</v>
      </c>
      <c r="B9" s="40" t="s">
        <v>5</v>
      </c>
      <c r="C9" s="34">
        <v>237</v>
      </c>
      <c r="D9" s="32">
        <v>94</v>
      </c>
      <c r="E9" s="32">
        <v>98</v>
      </c>
      <c r="F9" s="32">
        <v>96</v>
      </c>
      <c r="G9" s="18">
        <v>98</v>
      </c>
      <c r="H9" s="48">
        <v>98</v>
      </c>
      <c r="I9" s="3">
        <v>96</v>
      </c>
      <c r="J9" s="3">
        <v>98</v>
      </c>
      <c r="K9" s="3">
        <v>92</v>
      </c>
      <c r="L9" s="3"/>
      <c r="M9" s="3"/>
      <c r="N9" s="3"/>
      <c r="O9" s="35"/>
      <c r="P9" s="14">
        <f t="shared" si="0"/>
        <v>770</v>
      </c>
      <c r="Q9" s="30">
        <f t="shared" si="1"/>
        <v>584</v>
      </c>
      <c r="R9" s="13"/>
      <c r="T9" s="12"/>
      <c r="U9" s="36">
        <v>2</v>
      </c>
      <c r="V9" s="38" t="s">
        <v>168</v>
      </c>
      <c r="W9" s="14">
        <v>98</v>
      </c>
      <c r="Y9" s="36">
        <v>2</v>
      </c>
      <c r="Z9" s="40" t="s">
        <v>5</v>
      </c>
      <c r="AA9">
        <v>192</v>
      </c>
      <c r="AC9" s="36">
        <v>2</v>
      </c>
      <c r="AD9" s="40" t="s">
        <v>5</v>
      </c>
      <c r="AE9">
        <v>98</v>
      </c>
      <c r="AG9" s="36">
        <v>2</v>
      </c>
      <c r="AH9" s="40" t="s">
        <v>168</v>
      </c>
      <c r="AI9">
        <v>198</v>
      </c>
      <c r="AK9" s="36">
        <v>2</v>
      </c>
      <c r="AL9" s="40" t="s">
        <v>5</v>
      </c>
      <c r="AM9">
        <v>294</v>
      </c>
      <c r="AO9" s="36"/>
      <c r="AP9" s="36">
        <v>2</v>
      </c>
      <c r="AQ9" s="40" t="s">
        <v>168</v>
      </c>
      <c r="AR9">
        <v>392</v>
      </c>
      <c r="AS9" s="38"/>
      <c r="AT9" s="36">
        <v>2</v>
      </c>
      <c r="AU9" s="40" t="s">
        <v>5</v>
      </c>
      <c r="AV9" s="36">
        <v>488</v>
      </c>
      <c r="AX9" s="36">
        <v>2</v>
      </c>
      <c r="AY9" s="40" t="s">
        <v>5</v>
      </c>
      <c r="AZ9" s="36">
        <v>584</v>
      </c>
      <c r="BA9" s="38"/>
      <c r="BD9" s="36"/>
      <c r="BE9" s="38"/>
      <c r="BH9" s="36"/>
      <c r="BI9" s="38"/>
      <c r="BL9" s="36"/>
      <c r="BM9" s="38"/>
    </row>
    <row r="10" spans="1:65" ht="15">
      <c r="A10" s="36">
        <v>3</v>
      </c>
      <c r="B10" s="40" t="s">
        <v>168</v>
      </c>
      <c r="C10" s="34">
        <v>56</v>
      </c>
      <c r="D10" s="32">
        <v>98</v>
      </c>
      <c r="E10" s="32">
        <v>84</v>
      </c>
      <c r="F10" s="1">
        <v>84</v>
      </c>
      <c r="G10" s="18">
        <v>100</v>
      </c>
      <c r="H10" s="48">
        <v>96</v>
      </c>
      <c r="I10" s="3">
        <v>98</v>
      </c>
      <c r="J10" s="3">
        <v>92</v>
      </c>
      <c r="K10" s="3">
        <v>66</v>
      </c>
      <c r="L10" s="3"/>
      <c r="M10" s="3"/>
      <c r="N10" s="3"/>
      <c r="O10" s="23"/>
      <c r="P10" s="14">
        <f t="shared" si="0"/>
        <v>718</v>
      </c>
      <c r="Q10" s="30">
        <f t="shared" si="1"/>
        <v>568</v>
      </c>
      <c r="R10" s="13"/>
      <c r="T10" s="12"/>
      <c r="U10" s="36">
        <v>3</v>
      </c>
      <c r="V10" s="37" t="s">
        <v>71</v>
      </c>
      <c r="W10" s="14">
        <v>96</v>
      </c>
      <c r="Y10" s="36">
        <v>3</v>
      </c>
      <c r="Z10" s="40" t="s">
        <v>53</v>
      </c>
      <c r="AA10">
        <v>186</v>
      </c>
      <c r="AC10" s="36">
        <v>3</v>
      </c>
      <c r="AD10" s="40" t="s">
        <v>68</v>
      </c>
      <c r="AE10">
        <v>98</v>
      </c>
      <c r="AG10" s="36">
        <v>3</v>
      </c>
      <c r="AH10" s="40" t="s">
        <v>5</v>
      </c>
      <c r="AI10">
        <v>196</v>
      </c>
      <c r="AK10" s="36">
        <v>3</v>
      </c>
      <c r="AL10" s="40" t="s">
        <v>168</v>
      </c>
      <c r="AM10">
        <v>294</v>
      </c>
      <c r="AO10" s="36"/>
      <c r="AP10" s="36">
        <v>3</v>
      </c>
      <c r="AQ10" s="40" t="s">
        <v>5</v>
      </c>
      <c r="AR10">
        <v>390</v>
      </c>
      <c r="AS10" s="37"/>
      <c r="AT10" s="36">
        <v>3</v>
      </c>
      <c r="AU10" s="40" t="s">
        <v>168</v>
      </c>
      <c r="AV10" s="36">
        <v>484</v>
      </c>
      <c r="AX10" s="36">
        <v>3</v>
      </c>
      <c r="AY10" s="40" t="s">
        <v>168</v>
      </c>
      <c r="AZ10" s="36">
        <v>568</v>
      </c>
      <c r="BA10" s="38"/>
      <c r="BD10" s="36"/>
      <c r="BE10" s="38"/>
      <c r="BH10" s="36"/>
      <c r="BI10" s="38"/>
      <c r="BL10" s="36"/>
      <c r="BM10" s="38"/>
    </row>
    <row r="11" spans="1:65" ht="15">
      <c r="A11" s="36">
        <v>4</v>
      </c>
      <c r="B11" s="40" t="s">
        <v>103</v>
      </c>
      <c r="C11" s="34">
        <v>851</v>
      </c>
      <c r="D11" s="32">
        <v>78</v>
      </c>
      <c r="E11" s="32">
        <v>92</v>
      </c>
      <c r="F11" s="32">
        <v>68</v>
      </c>
      <c r="G11" s="18">
        <v>92</v>
      </c>
      <c r="H11" s="48">
        <v>88</v>
      </c>
      <c r="I11" s="3">
        <v>88</v>
      </c>
      <c r="J11" s="3">
        <v>96</v>
      </c>
      <c r="K11" s="3">
        <v>58</v>
      </c>
      <c r="L11" s="3"/>
      <c r="M11" s="3"/>
      <c r="N11" s="3"/>
      <c r="O11" s="35"/>
      <c r="P11" s="14">
        <f t="shared" si="0"/>
        <v>660</v>
      </c>
      <c r="Q11" s="30">
        <f t="shared" si="1"/>
        <v>534</v>
      </c>
      <c r="R11" s="13"/>
      <c r="T11" s="12"/>
      <c r="U11" s="36">
        <v>4</v>
      </c>
      <c r="V11" s="38" t="s">
        <v>5</v>
      </c>
      <c r="W11" s="14">
        <v>94</v>
      </c>
      <c r="Y11" s="36">
        <v>4</v>
      </c>
      <c r="Z11" s="40" t="s">
        <v>168</v>
      </c>
      <c r="AA11">
        <v>182</v>
      </c>
      <c r="AC11" s="36">
        <v>4</v>
      </c>
      <c r="AD11" s="40" t="s">
        <v>168</v>
      </c>
      <c r="AE11">
        <v>98</v>
      </c>
      <c r="AG11" s="36">
        <v>4</v>
      </c>
      <c r="AH11" s="40" t="s">
        <v>71</v>
      </c>
      <c r="AI11">
        <v>186</v>
      </c>
      <c r="AK11" s="36">
        <v>4</v>
      </c>
      <c r="AL11" s="40" t="s">
        <v>68</v>
      </c>
      <c r="AM11">
        <v>278</v>
      </c>
      <c r="AO11" s="36"/>
      <c r="AP11" s="36">
        <v>4</v>
      </c>
      <c r="AQ11" s="40" t="s">
        <v>103</v>
      </c>
      <c r="AR11">
        <v>360</v>
      </c>
      <c r="AS11" s="38"/>
      <c r="AT11" s="36">
        <v>4</v>
      </c>
      <c r="AU11" s="40" t="s">
        <v>103</v>
      </c>
      <c r="AV11" s="36">
        <v>456</v>
      </c>
      <c r="AX11" s="36">
        <v>4</v>
      </c>
      <c r="AY11" s="40" t="s">
        <v>103</v>
      </c>
      <c r="AZ11" s="36">
        <v>534</v>
      </c>
      <c r="BA11" s="37"/>
      <c r="BD11" s="36"/>
      <c r="BE11" s="37"/>
      <c r="BH11" s="36"/>
      <c r="BI11" s="37"/>
      <c r="BL11" s="36"/>
      <c r="BM11" s="37"/>
    </row>
    <row r="12" spans="1:65" ht="15">
      <c r="A12" s="36">
        <v>5</v>
      </c>
      <c r="B12" s="40" t="s">
        <v>53</v>
      </c>
      <c r="C12" s="34">
        <v>464</v>
      </c>
      <c r="D12" s="32">
        <v>92</v>
      </c>
      <c r="E12" s="32">
        <v>94</v>
      </c>
      <c r="F12" s="32">
        <v>52</v>
      </c>
      <c r="G12" s="18">
        <v>64</v>
      </c>
      <c r="H12" s="48">
        <v>82</v>
      </c>
      <c r="I12" s="3">
        <v>72</v>
      </c>
      <c r="J12" s="3">
        <v>88</v>
      </c>
      <c r="K12" s="3">
        <v>88</v>
      </c>
      <c r="L12" s="3"/>
      <c r="M12" s="3"/>
      <c r="N12" s="3"/>
      <c r="O12" s="35"/>
      <c r="P12" s="14">
        <f t="shared" si="0"/>
        <v>632</v>
      </c>
      <c r="Q12" s="30">
        <f t="shared" si="1"/>
        <v>516</v>
      </c>
      <c r="R12" s="13"/>
      <c r="T12" s="12"/>
      <c r="U12" s="36">
        <v>5</v>
      </c>
      <c r="V12" s="38" t="s">
        <v>53</v>
      </c>
      <c r="W12" s="14">
        <v>92</v>
      </c>
      <c r="Y12" s="36">
        <v>5</v>
      </c>
      <c r="Z12" s="40" t="s">
        <v>90</v>
      </c>
      <c r="AA12">
        <v>180</v>
      </c>
      <c r="AC12" s="36">
        <v>5</v>
      </c>
      <c r="AD12" s="40" t="s">
        <v>159</v>
      </c>
      <c r="AE12">
        <v>96</v>
      </c>
      <c r="AG12" s="36">
        <v>5</v>
      </c>
      <c r="AH12" s="40" t="s">
        <v>53</v>
      </c>
      <c r="AI12">
        <v>186</v>
      </c>
      <c r="AK12" s="36">
        <v>5</v>
      </c>
      <c r="AL12" s="40" t="s">
        <v>103</v>
      </c>
      <c r="AM12">
        <v>272</v>
      </c>
      <c r="AO12" s="36"/>
      <c r="AP12" s="36">
        <v>5</v>
      </c>
      <c r="AQ12" s="40" t="s">
        <v>68</v>
      </c>
      <c r="AR12">
        <v>360</v>
      </c>
      <c r="AS12" s="38"/>
      <c r="AT12" s="36">
        <v>5</v>
      </c>
      <c r="AU12" s="40" t="s">
        <v>106</v>
      </c>
      <c r="AV12" s="36">
        <v>444</v>
      </c>
      <c r="AX12" s="36">
        <v>5</v>
      </c>
      <c r="AY12" s="40" t="s">
        <v>53</v>
      </c>
      <c r="AZ12" s="36">
        <v>516</v>
      </c>
      <c r="BA12" s="38"/>
      <c r="BD12" s="36"/>
      <c r="BE12" s="38"/>
      <c r="BH12" s="36"/>
      <c r="BI12" s="38"/>
      <c r="BL12" s="36"/>
      <c r="BM12" s="38"/>
    </row>
    <row r="13" spans="1:65" ht="15">
      <c r="A13" s="36">
        <v>6</v>
      </c>
      <c r="B13" s="40" t="s">
        <v>145</v>
      </c>
      <c r="C13" s="34">
        <v>70</v>
      </c>
      <c r="D13" s="32">
        <v>86</v>
      </c>
      <c r="E13" s="32">
        <v>64</v>
      </c>
      <c r="F13" s="32">
        <v>94</v>
      </c>
      <c r="G13" s="18">
        <v>78</v>
      </c>
      <c r="H13" s="48">
        <v>90</v>
      </c>
      <c r="I13" s="3">
        <v>80</v>
      </c>
      <c r="J13" s="3">
        <v>84</v>
      </c>
      <c r="K13" s="3">
        <v>78</v>
      </c>
      <c r="L13" s="3"/>
      <c r="M13" s="3"/>
      <c r="N13" s="3"/>
      <c r="O13" s="35"/>
      <c r="P13" s="14">
        <f t="shared" si="0"/>
        <v>654</v>
      </c>
      <c r="Q13" s="30">
        <f t="shared" si="1"/>
        <v>512</v>
      </c>
      <c r="R13" s="13"/>
      <c r="T13" s="12"/>
      <c r="U13" s="36">
        <v>6</v>
      </c>
      <c r="V13" s="38" t="s">
        <v>90</v>
      </c>
      <c r="W13" s="14">
        <v>90</v>
      </c>
      <c r="Y13" s="36">
        <v>6</v>
      </c>
      <c r="Z13" s="40" t="s">
        <v>103</v>
      </c>
      <c r="AA13">
        <v>170</v>
      </c>
      <c r="AC13" s="36">
        <v>6</v>
      </c>
      <c r="AD13" s="40" t="s">
        <v>71</v>
      </c>
      <c r="AE13">
        <v>96</v>
      </c>
      <c r="AG13" s="36">
        <v>6</v>
      </c>
      <c r="AH13" s="40" t="s">
        <v>103</v>
      </c>
      <c r="AI13">
        <v>184</v>
      </c>
      <c r="AK13" s="36">
        <v>6</v>
      </c>
      <c r="AL13" s="40" t="s">
        <v>145</v>
      </c>
      <c r="AM13">
        <v>270</v>
      </c>
      <c r="AO13" s="36"/>
      <c r="AP13" s="36">
        <v>6</v>
      </c>
      <c r="AQ13" s="40" t="s">
        <v>106</v>
      </c>
      <c r="AR13">
        <v>354</v>
      </c>
      <c r="AS13" s="38"/>
      <c r="AT13" s="36">
        <v>6</v>
      </c>
      <c r="AU13" s="40" t="s">
        <v>145</v>
      </c>
      <c r="AV13" s="36">
        <v>434</v>
      </c>
      <c r="AX13" s="36">
        <v>6</v>
      </c>
      <c r="AY13" s="40" t="s">
        <v>145</v>
      </c>
      <c r="AZ13" s="36">
        <v>512</v>
      </c>
      <c r="BA13" s="38"/>
      <c r="BD13" s="36"/>
      <c r="BE13" s="38"/>
      <c r="BH13" s="36"/>
      <c r="BI13" s="38"/>
      <c r="BL13" s="36"/>
      <c r="BM13" s="38"/>
    </row>
    <row r="14" spans="1:65" ht="15">
      <c r="A14" s="36">
        <v>7</v>
      </c>
      <c r="B14" s="40" t="s">
        <v>68</v>
      </c>
      <c r="C14" s="34">
        <v>121</v>
      </c>
      <c r="D14" s="32">
        <v>52</v>
      </c>
      <c r="E14" s="32">
        <v>10</v>
      </c>
      <c r="F14" s="32">
        <v>98</v>
      </c>
      <c r="G14" s="18">
        <v>86</v>
      </c>
      <c r="H14" s="48">
        <v>94</v>
      </c>
      <c r="I14" s="3">
        <v>82</v>
      </c>
      <c r="J14" s="3">
        <v>40</v>
      </c>
      <c r="K14" s="3">
        <v>100</v>
      </c>
      <c r="L14" s="3"/>
      <c r="M14" s="3"/>
      <c r="N14" s="3"/>
      <c r="O14" s="35"/>
      <c r="P14" s="14">
        <f t="shared" si="0"/>
        <v>562</v>
      </c>
      <c r="Q14" s="30">
        <f t="shared" si="1"/>
        <v>512</v>
      </c>
      <c r="T14" s="12"/>
      <c r="U14" s="36">
        <v>7</v>
      </c>
      <c r="V14" s="38" t="s">
        <v>79</v>
      </c>
      <c r="W14" s="14">
        <v>88</v>
      </c>
      <c r="Y14" s="36">
        <v>7</v>
      </c>
      <c r="Z14" s="40" t="s">
        <v>79</v>
      </c>
      <c r="AA14">
        <v>168</v>
      </c>
      <c r="AC14" s="36">
        <v>7</v>
      </c>
      <c r="AD14" s="40" t="s">
        <v>53</v>
      </c>
      <c r="AE14">
        <v>94</v>
      </c>
      <c r="AG14" s="36">
        <v>7</v>
      </c>
      <c r="AH14" s="40" t="s">
        <v>159</v>
      </c>
      <c r="AI14">
        <v>184</v>
      </c>
      <c r="AK14" s="36">
        <v>7</v>
      </c>
      <c r="AL14" s="40" t="s">
        <v>71</v>
      </c>
      <c r="AM14">
        <v>270</v>
      </c>
      <c r="AO14" s="36"/>
      <c r="AP14" s="36">
        <v>7</v>
      </c>
      <c r="AQ14" s="40" t="s">
        <v>145</v>
      </c>
      <c r="AR14">
        <v>350</v>
      </c>
      <c r="AS14" s="38"/>
      <c r="AT14" s="36">
        <v>7</v>
      </c>
      <c r="AU14" s="40" t="s">
        <v>53</v>
      </c>
      <c r="AV14" s="36">
        <v>428</v>
      </c>
      <c r="AX14" s="36">
        <v>7</v>
      </c>
      <c r="AY14" s="40" t="s">
        <v>68</v>
      </c>
      <c r="AZ14" s="36">
        <v>512</v>
      </c>
      <c r="BA14" s="38"/>
      <c r="BD14" s="36"/>
      <c r="BE14" s="38"/>
      <c r="BH14" s="36"/>
      <c r="BI14" s="38"/>
      <c r="BL14" s="36"/>
      <c r="BM14" s="38"/>
    </row>
    <row r="15" spans="1:65" ht="15">
      <c r="A15" s="36">
        <v>8</v>
      </c>
      <c r="B15" s="40" t="s">
        <v>106</v>
      </c>
      <c r="C15" s="34">
        <v>359</v>
      </c>
      <c r="D15" s="32">
        <v>58</v>
      </c>
      <c r="E15" s="32">
        <v>48</v>
      </c>
      <c r="F15" s="32">
        <v>88</v>
      </c>
      <c r="G15" s="18">
        <v>90</v>
      </c>
      <c r="H15" s="48">
        <v>84</v>
      </c>
      <c r="I15" s="3">
        <v>92</v>
      </c>
      <c r="J15" s="3">
        <v>90</v>
      </c>
      <c r="K15" s="3">
        <v>52</v>
      </c>
      <c r="L15" s="3"/>
      <c r="M15" s="3"/>
      <c r="N15" s="3"/>
      <c r="O15" s="35"/>
      <c r="P15" s="14">
        <f t="shared" si="0"/>
        <v>602</v>
      </c>
      <c r="Q15" s="30">
        <f t="shared" si="1"/>
        <v>502</v>
      </c>
      <c r="R15" s="13"/>
      <c r="T15" s="12"/>
      <c r="U15" s="36">
        <v>8</v>
      </c>
      <c r="V15" s="38" t="s">
        <v>145</v>
      </c>
      <c r="W15" s="14">
        <v>86</v>
      </c>
      <c r="Y15" s="36">
        <v>8</v>
      </c>
      <c r="Z15" s="40" t="s">
        <v>25</v>
      </c>
      <c r="AA15">
        <v>168</v>
      </c>
      <c r="AC15" s="36">
        <v>8</v>
      </c>
      <c r="AD15" s="40" t="s">
        <v>145</v>
      </c>
      <c r="AE15">
        <v>94</v>
      </c>
      <c r="AG15" s="36">
        <v>8</v>
      </c>
      <c r="AH15" s="40" t="s">
        <v>68</v>
      </c>
      <c r="AI15">
        <v>184</v>
      </c>
      <c r="AK15" s="36">
        <v>8</v>
      </c>
      <c r="AL15" s="40" t="s">
        <v>53</v>
      </c>
      <c r="AM15">
        <v>268</v>
      </c>
      <c r="AO15" s="36"/>
      <c r="AP15" s="36">
        <v>8</v>
      </c>
      <c r="AQ15" s="40" t="s">
        <v>64</v>
      </c>
      <c r="AR15">
        <v>344</v>
      </c>
      <c r="AS15" s="38"/>
      <c r="AT15" s="36">
        <v>8</v>
      </c>
      <c r="AU15" s="40" t="s">
        <v>25</v>
      </c>
      <c r="AV15" s="36">
        <v>426</v>
      </c>
      <c r="AX15" s="36">
        <v>8</v>
      </c>
      <c r="AY15" s="40" t="s">
        <v>106</v>
      </c>
      <c r="AZ15" s="36">
        <v>502</v>
      </c>
      <c r="BA15" s="38"/>
      <c r="BD15" s="36"/>
      <c r="BE15" s="38"/>
      <c r="BH15" s="36"/>
      <c r="BI15" s="38"/>
      <c r="BL15" s="36"/>
      <c r="BM15" s="38"/>
    </row>
    <row r="16" spans="1:65" ht="15">
      <c r="A16" s="36">
        <v>9</v>
      </c>
      <c r="B16" s="40" t="s">
        <v>25</v>
      </c>
      <c r="C16" s="34">
        <v>274</v>
      </c>
      <c r="D16" s="32">
        <v>82</v>
      </c>
      <c r="E16" s="32">
        <v>86</v>
      </c>
      <c r="F16" s="32">
        <v>92</v>
      </c>
      <c r="G16" s="18">
        <v>10</v>
      </c>
      <c r="H16" s="48">
        <v>80</v>
      </c>
      <c r="I16" s="3">
        <v>74</v>
      </c>
      <c r="J16" s="3">
        <v>86</v>
      </c>
      <c r="K16" s="3">
        <v>64</v>
      </c>
      <c r="L16" s="3"/>
      <c r="M16" s="3"/>
      <c r="N16" s="3"/>
      <c r="O16" s="35"/>
      <c r="P16" s="14">
        <f t="shared" si="0"/>
        <v>574</v>
      </c>
      <c r="Q16" s="30">
        <f t="shared" si="1"/>
        <v>500</v>
      </c>
      <c r="T16" s="12"/>
      <c r="U16" s="36">
        <v>9</v>
      </c>
      <c r="V16" s="38" t="s">
        <v>76</v>
      </c>
      <c r="W16" s="14">
        <v>84</v>
      </c>
      <c r="Y16" s="36">
        <v>9</v>
      </c>
      <c r="Z16" s="40" t="s">
        <v>159</v>
      </c>
      <c r="AA16">
        <v>164</v>
      </c>
      <c r="AC16" s="36">
        <v>9</v>
      </c>
      <c r="AD16" s="40" t="s">
        <v>103</v>
      </c>
      <c r="AE16">
        <v>92</v>
      </c>
      <c r="AG16" s="36">
        <v>9</v>
      </c>
      <c r="AH16" s="40" t="s">
        <v>145</v>
      </c>
      <c r="AI16">
        <v>180</v>
      </c>
      <c r="AK16" s="36">
        <v>9</v>
      </c>
      <c r="AL16" s="40" t="s">
        <v>106</v>
      </c>
      <c r="AM16">
        <v>262</v>
      </c>
      <c r="AO16" s="36"/>
      <c r="AP16" s="36">
        <v>9</v>
      </c>
      <c r="AQ16" s="40" t="s">
        <v>53</v>
      </c>
      <c r="AR16">
        <v>340</v>
      </c>
      <c r="AS16" s="38"/>
      <c r="AT16" s="36">
        <v>9</v>
      </c>
      <c r="AU16" s="40" t="s">
        <v>64</v>
      </c>
      <c r="AV16" s="36">
        <v>424</v>
      </c>
      <c r="AX16" s="36">
        <v>9</v>
      </c>
      <c r="AY16" s="40" t="s">
        <v>25</v>
      </c>
      <c r="AZ16" s="36">
        <v>500</v>
      </c>
      <c r="BA16" s="38"/>
      <c r="BD16" s="36"/>
      <c r="BE16" s="38"/>
      <c r="BH16" s="36"/>
      <c r="BI16" s="38"/>
      <c r="BL16" s="36"/>
      <c r="BM16" s="38"/>
    </row>
    <row r="17" spans="1:65" ht="15">
      <c r="A17" s="36">
        <v>10</v>
      </c>
      <c r="B17" s="40" t="s">
        <v>64</v>
      </c>
      <c r="C17" s="34">
        <v>99</v>
      </c>
      <c r="D17" s="32">
        <v>76</v>
      </c>
      <c r="E17" s="32">
        <v>54</v>
      </c>
      <c r="F17" s="32">
        <v>80</v>
      </c>
      <c r="G17" s="18">
        <v>94</v>
      </c>
      <c r="H17" s="48">
        <v>70</v>
      </c>
      <c r="I17" s="3">
        <v>94</v>
      </c>
      <c r="J17" s="3">
        <v>80</v>
      </c>
      <c r="K17" s="3">
        <v>68</v>
      </c>
      <c r="L17" s="3"/>
      <c r="M17" s="3"/>
      <c r="N17" s="3"/>
      <c r="O17" s="35"/>
      <c r="P17" s="14">
        <f t="shared" si="0"/>
        <v>616</v>
      </c>
      <c r="Q17" s="30">
        <f t="shared" si="1"/>
        <v>494</v>
      </c>
      <c r="R17" s="13"/>
      <c r="T17" s="12"/>
      <c r="U17" s="36">
        <v>10</v>
      </c>
      <c r="V17" s="38" t="s">
        <v>25</v>
      </c>
      <c r="W17" s="14">
        <v>82</v>
      </c>
      <c r="Y17" s="36">
        <v>10</v>
      </c>
      <c r="Z17" s="40" t="s">
        <v>71</v>
      </c>
      <c r="AA17">
        <v>153</v>
      </c>
      <c r="AC17" s="36">
        <v>10</v>
      </c>
      <c r="AD17" s="40" t="s">
        <v>25</v>
      </c>
      <c r="AE17">
        <v>92</v>
      </c>
      <c r="AG17" s="36">
        <v>10</v>
      </c>
      <c r="AH17" s="40" t="s">
        <v>90</v>
      </c>
      <c r="AI17">
        <v>180</v>
      </c>
      <c r="AK17" s="36">
        <v>10</v>
      </c>
      <c r="AL17" s="40" t="s">
        <v>25</v>
      </c>
      <c r="AM17">
        <v>260</v>
      </c>
      <c r="AO17" s="36"/>
      <c r="AP17" s="36">
        <v>10</v>
      </c>
      <c r="AQ17" s="40" t="s">
        <v>25</v>
      </c>
      <c r="AR17">
        <v>340</v>
      </c>
      <c r="AS17" s="38"/>
      <c r="AT17" s="36">
        <v>10</v>
      </c>
      <c r="AU17" s="40" t="s">
        <v>68</v>
      </c>
      <c r="AV17" s="36">
        <v>412</v>
      </c>
      <c r="AX17" s="36">
        <v>10</v>
      </c>
      <c r="AY17" s="40" t="s">
        <v>64</v>
      </c>
      <c r="AZ17" s="36">
        <v>494</v>
      </c>
      <c r="BA17" s="38"/>
      <c r="BD17" s="36"/>
      <c r="BE17" s="38"/>
      <c r="BH17" s="36"/>
      <c r="BI17" s="38"/>
      <c r="BL17" s="36"/>
      <c r="BM17" s="38"/>
    </row>
    <row r="18" spans="1:65" ht="15">
      <c r="A18" s="36">
        <v>11</v>
      </c>
      <c r="B18" s="40" t="s">
        <v>76</v>
      </c>
      <c r="C18" s="34">
        <v>419</v>
      </c>
      <c r="D18" s="32">
        <v>84</v>
      </c>
      <c r="E18" s="32">
        <v>44</v>
      </c>
      <c r="F18" s="32">
        <v>82</v>
      </c>
      <c r="G18" s="18">
        <v>70</v>
      </c>
      <c r="H18" s="48">
        <v>72</v>
      </c>
      <c r="I18" s="3">
        <v>60</v>
      </c>
      <c r="J18" s="3">
        <v>94</v>
      </c>
      <c r="K18" s="3">
        <v>86</v>
      </c>
      <c r="L18" s="3"/>
      <c r="M18" s="3"/>
      <c r="N18" s="3"/>
      <c r="O18" s="35"/>
      <c r="P18" s="14">
        <f t="shared" si="0"/>
        <v>592</v>
      </c>
      <c r="Q18" s="30">
        <f t="shared" si="1"/>
        <v>488</v>
      </c>
      <c r="R18" s="13"/>
      <c r="T18" s="12"/>
      <c r="U18" s="36">
        <v>11</v>
      </c>
      <c r="V18" s="38" t="s">
        <v>158</v>
      </c>
      <c r="W18" s="14">
        <v>80</v>
      </c>
      <c r="Y18" s="36">
        <v>11</v>
      </c>
      <c r="Z18" s="40" t="s">
        <v>145</v>
      </c>
      <c r="AA18">
        <v>150</v>
      </c>
      <c r="AC18" s="36">
        <v>11</v>
      </c>
      <c r="AD18" s="40" t="s">
        <v>90</v>
      </c>
      <c r="AE18">
        <v>90</v>
      </c>
      <c r="AG18" s="36">
        <v>11</v>
      </c>
      <c r="AH18" s="40" t="s">
        <v>106</v>
      </c>
      <c r="AI18">
        <v>178</v>
      </c>
      <c r="AK18" s="36">
        <v>11</v>
      </c>
      <c r="AL18" s="40" t="s">
        <v>159</v>
      </c>
      <c r="AM18">
        <v>252</v>
      </c>
      <c r="AO18" s="36"/>
      <c r="AP18" s="36">
        <v>11</v>
      </c>
      <c r="AQ18" s="40" t="s">
        <v>71</v>
      </c>
      <c r="AR18">
        <v>327</v>
      </c>
      <c r="AS18" s="38"/>
      <c r="AT18" s="36">
        <v>11</v>
      </c>
      <c r="AU18" s="40" t="s">
        <v>76</v>
      </c>
      <c r="AV18" s="36">
        <v>402</v>
      </c>
      <c r="AX18" s="36">
        <v>11</v>
      </c>
      <c r="AY18" s="40" t="s">
        <v>76</v>
      </c>
      <c r="AZ18" s="36">
        <v>488</v>
      </c>
      <c r="BA18" s="38"/>
      <c r="BD18" s="36"/>
      <c r="BE18" s="38"/>
      <c r="BH18" s="36"/>
      <c r="BI18" s="38"/>
      <c r="BL18" s="36"/>
      <c r="BM18" s="38"/>
    </row>
    <row r="19" spans="1:65" ht="15">
      <c r="A19" s="36">
        <v>12</v>
      </c>
      <c r="B19" s="40" t="s">
        <v>79</v>
      </c>
      <c r="C19" s="34">
        <v>288</v>
      </c>
      <c r="D19" s="32">
        <v>88</v>
      </c>
      <c r="E19" s="32">
        <v>80</v>
      </c>
      <c r="F19" s="32">
        <v>70</v>
      </c>
      <c r="G19" s="18">
        <v>46</v>
      </c>
      <c r="H19" s="48">
        <v>74</v>
      </c>
      <c r="I19" s="3">
        <v>84</v>
      </c>
      <c r="J19" s="3">
        <v>62</v>
      </c>
      <c r="K19" s="3">
        <v>82</v>
      </c>
      <c r="L19" s="3"/>
      <c r="M19" s="3"/>
      <c r="N19" s="3"/>
      <c r="O19" s="35"/>
      <c r="P19" s="14">
        <f t="shared" si="0"/>
        <v>586</v>
      </c>
      <c r="Q19" s="30">
        <f t="shared" si="1"/>
        <v>478</v>
      </c>
      <c r="T19" s="12"/>
      <c r="U19" s="36">
        <v>12</v>
      </c>
      <c r="V19" s="38" t="s">
        <v>103</v>
      </c>
      <c r="W19" s="14">
        <v>78</v>
      </c>
      <c r="Y19" s="36">
        <v>12</v>
      </c>
      <c r="Z19" s="40" t="s">
        <v>158</v>
      </c>
      <c r="AA19">
        <v>146</v>
      </c>
      <c r="AC19" s="36">
        <v>12</v>
      </c>
      <c r="AD19" s="40" t="s">
        <v>6</v>
      </c>
      <c r="AE19">
        <v>88</v>
      </c>
      <c r="AG19" s="36">
        <v>12</v>
      </c>
      <c r="AH19" s="40" t="s">
        <v>25</v>
      </c>
      <c r="AI19">
        <v>178</v>
      </c>
      <c r="AK19" s="36">
        <v>12</v>
      </c>
      <c r="AL19" s="40" t="s">
        <v>64</v>
      </c>
      <c r="AM19">
        <v>250</v>
      </c>
      <c r="AO19" s="36"/>
      <c r="AP19" s="36">
        <v>12</v>
      </c>
      <c r="AQ19" s="40" t="s">
        <v>79</v>
      </c>
      <c r="AR19">
        <v>326</v>
      </c>
      <c r="AS19" s="38"/>
      <c r="AT19" s="36">
        <v>12</v>
      </c>
      <c r="AU19" s="40" t="s">
        <v>79</v>
      </c>
      <c r="AV19" s="36">
        <v>396</v>
      </c>
      <c r="AX19" s="36">
        <v>12</v>
      </c>
      <c r="AY19" s="40" t="s">
        <v>79</v>
      </c>
      <c r="AZ19" s="36">
        <v>478</v>
      </c>
      <c r="BA19" s="38"/>
      <c r="BD19" s="36"/>
      <c r="BE19" s="38"/>
      <c r="BH19" s="36"/>
      <c r="BI19" s="38"/>
      <c r="BL19" s="36"/>
      <c r="BM19" s="38"/>
    </row>
    <row r="20" spans="1:65" ht="15">
      <c r="A20" s="36">
        <v>13</v>
      </c>
      <c r="B20" s="40" t="s">
        <v>158</v>
      </c>
      <c r="C20" s="34">
        <v>162</v>
      </c>
      <c r="D20" s="32">
        <v>80</v>
      </c>
      <c r="E20" s="32">
        <v>66</v>
      </c>
      <c r="F20" s="32">
        <v>86</v>
      </c>
      <c r="G20" s="1">
        <v>58</v>
      </c>
      <c r="H20" s="48">
        <v>50</v>
      </c>
      <c r="I20" s="3">
        <v>78</v>
      </c>
      <c r="J20" s="3">
        <v>72</v>
      </c>
      <c r="K20" s="3">
        <v>90</v>
      </c>
      <c r="L20" s="3"/>
      <c r="M20" s="3"/>
      <c r="N20" s="3"/>
      <c r="O20" s="35"/>
      <c r="P20" s="14">
        <f t="shared" si="0"/>
        <v>580</v>
      </c>
      <c r="Q20" s="30">
        <f t="shared" si="1"/>
        <v>472</v>
      </c>
      <c r="T20" s="12"/>
      <c r="U20" s="36">
        <v>13</v>
      </c>
      <c r="V20" s="38" t="s">
        <v>64</v>
      </c>
      <c r="W20" s="14">
        <v>76</v>
      </c>
      <c r="Y20" s="36">
        <v>13</v>
      </c>
      <c r="Z20" s="40" t="s">
        <v>50</v>
      </c>
      <c r="AA20">
        <v>142</v>
      </c>
      <c r="AC20" s="36">
        <v>13</v>
      </c>
      <c r="AD20" s="40" t="s">
        <v>106</v>
      </c>
      <c r="AE20">
        <v>88</v>
      </c>
      <c r="AG20" s="36">
        <v>13</v>
      </c>
      <c r="AH20" s="40" t="s">
        <v>64</v>
      </c>
      <c r="AI20">
        <v>174</v>
      </c>
      <c r="AK20" s="36">
        <v>13</v>
      </c>
      <c r="AL20" s="40" t="s">
        <v>79</v>
      </c>
      <c r="AM20">
        <v>242</v>
      </c>
      <c r="AO20" s="36"/>
      <c r="AP20" s="36">
        <v>13</v>
      </c>
      <c r="AQ20" s="40" t="s">
        <v>50</v>
      </c>
      <c r="AR20">
        <v>324</v>
      </c>
      <c r="AS20" s="38"/>
      <c r="AT20" s="36">
        <v>13</v>
      </c>
      <c r="AU20" s="40" t="s">
        <v>159</v>
      </c>
      <c r="AV20" s="36">
        <v>396</v>
      </c>
      <c r="AX20" s="36">
        <v>13</v>
      </c>
      <c r="AY20" s="40" t="s">
        <v>158</v>
      </c>
      <c r="AZ20" s="36">
        <v>472</v>
      </c>
      <c r="BA20" s="38"/>
      <c r="BD20" s="36"/>
      <c r="BE20" s="38"/>
      <c r="BH20" s="36"/>
      <c r="BI20" s="38"/>
      <c r="BL20" s="36"/>
      <c r="BM20" s="38"/>
    </row>
    <row r="21" spans="1:65" ht="15">
      <c r="A21" s="36">
        <v>14</v>
      </c>
      <c r="B21" s="40" t="s">
        <v>50</v>
      </c>
      <c r="C21" s="34">
        <v>312</v>
      </c>
      <c r="D21" s="32">
        <v>74</v>
      </c>
      <c r="E21" s="32">
        <v>68</v>
      </c>
      <c r="F21" s="32">
        <v>74</v>
      </c>
      <c r="G21" s="18">
        <v>36</v>
      </c>
      <c r="H21" s="48">
        <v>86</v>
      </c>
      <c r="I21" s="3">
        <v>90</v>
      </c>
      <c r="J21" s="3">
        <v>52</v>
      </c>
      <c r="K21" s="3">
        <v>74</v>
      </c>
      <c r="L21" s="3"/>
      <c r="M21" s="3"/>
      <c r="N21" s="3"/>
      <c r="O21" s="35"/>
      <c r="P21" s="14">
        <f t="shared" si="0"/>
        <v>554</v>
      </c>
      <c r="Q21" s="30">
        <f t="shared" si="1"/>
        <v>466</v>
      </c>
      <c r="R21" s="13"/>
      <c r="T21" s="12"/>
      <c r="U21" s="36">
        <v>14</v>
      </c>
      <c r="V21" s="38" t="s">
        <v>50</v>
      </c>
      <c r="W21" s="14">
        <v>74</v>
      </c>
      <c r="Y21" s="36">
        <v>14</v>
      </c>
      <c r="Z21" s="40" t="s">
        <v>131</v>
      </c>
      <c r="AA21">
        <v>140</v>
      </c>
      <c r="AC21" s="36">
        <v>14</v>
      </c>
      <c r="AD21" s="40" t="s">
        <v>79</v>
      </c>
      <c r="AE21">
        <v>88</v>
      </c>
      <c r="AG21" s="36">
        <v>14</v>
      </c>
      <c r="AH21" s="40" t="s">
        <v>79</v>
      </c>
      <c r="AI21">
        <v>168</v>
      </c>
      <c r="AK21" s="36">
        <v>14</v>
      </c>
      <c r="AL21" s="40" t="s">
        <v>76</v>
      </c>
      <c r="AM21">
        <v>238</v>
      </c>
      <c r="AO21" s="36"/>
      <c r="AP21" s="36">
        <v>14</v>
      </c>
      <c r="AQ21" s="40" t="s">
        <v>159</v>
      </c>
      <c r="AR21">
        <v>320</v>
      </c>
      <c r="AS21" s="38"/>
      <c r="AT21" s="36">
        <v>14</v>
      </c>
      <c r="AU21" s="40" t="s">
        <v>50</v>
      </c>
      <c r="AV21" s="36">
        <v>392</v>
      </c>
      <c r="AX21" s="36">
        <v>14</v>
      </c>
      <c r="AY21" s="40" t="s">
        <v>50</v>
      </c>
      <c r="AZ21" s="36">
        <v>466</v>
      </c>
      <c r="BA21" s="38"/>
      <c r="BD21" s="36"/>
      <c r="BE21" s="38"/>
      <c r="BH21" s="36"/>
      <c r="BI21" s="38"/>
      <c r="BL21" s="36"/>
      <c r="BM21" s="38"/>
    </row>
    <row r="22" spans="1:65" ht="15">
      <c r="A22" s="36">
        <v>15</v>
      </c>
      <c r="B22" s="40" t="s">
        <v>71</v>
      </c>
      <c r="C22" s="34">
        <v>33</v>
      </c>
      <c r="D22" s="32">
        <v>96</v>
      </c>
      <c r="E22" s="32">
        <v>57</v>
      </c>
      <c r="F22" s="1">
        <v>90</v>
      </c>
      <c r="G22" s="18">
        <v>84</v>
      </c>
      <c r="H22" s="48">
        <v>10</v>
      </c>
      <c r="I22" s="3">
        <v>0</v>
      </c>
      <c r="J22" s="3">
        <v>54</v>
      </c>
      <c r="K22" s="3">
        <v>76</v>
      </c>
      <c r="L22" s="3"/>
      <c r="M22" s="3"/>
      <c r="N22" s="3"/>
      <c r="O22" s="23"/>
      <c r="P22" s="14">
        <f t="shared" si="0"/>
        <v>467</v>
      </c>
      <c r="Q22" s="30">
        <f t="shared" si="1"/>
        <v>457</v>
      </c>
      <c r="R22" s="13"/>
      <c r="T22" s="12"/>
      <c r="U22" s="36">
        <v>15</v>
      </c>
      <c r="V22" s="38" t="s">
        <v>70</v>
      </c>
      <c r="W22" s="14">
        <v>72</v>
      </c>
      <c r="Y22" s="36">
        <v>15</v>
      </c>
      <c r="Z22" s="40" t="s">
        <v>93</v>
      </c>
      <c r="AA22">
        <v>130</v>
      </c>
      <c r="AC22" s="36">
        <v>15</v>
      </c>
      <c r="AD22" s="40" t="s">
        <v>158</v>
      </c>
      <c r="AE22">
        <v>86</v>
      </c>
      <c r="AG22" s="36">
        <v>15</v>
      </c>
      <c r="AH22" s="40" t="s">
        <v>158</v>
      </c>
      <c r="AI22">
        <v>166</v>
      </c>
      <c r="AK22" s="36">
        <v>15</v>
      </c>
      <c r="AL22" s="40" t="s">
        <v>50</v>
      </c>
      <c r="AM22">
        <v>234</v>
      </c>
      <c r="AO22" s="36"/>
      <c r="AP22" s="36">
        <v>15</v>
      </c>
      <c r="AQ22" s="40" t="s">
        <v>158</v>
      </c>
      <c r="AR22">
        <v>310</v>
      </c>
      <c r="AS22" s="38"/>
      <c r="AT22" s="36">
        <v>15</v>
      </c>
      <c r="AU22" s="40" t="s">
        <v>158</v>
      </c>
      <c r="AV22" s="36">
        <v>382</v>
      </c>
      <c r="AX22" s="36">
        <v>15</v>
      </c>
      <c r="AY22" s="40" t="s">
        <v>71</v>
      </c>
      <c r="AZ22" s="36">
        <v>457</v>
      </c>
      <c r="BA22" s="38"/>
      <c r="BD22" s="36"/>
      <c r="BE22" s="38"/>
      <c r="BH22" s="36"/>
      <c r="BI22" s="38"/>
      <c r="BL22" s="36"/>
      <c r="BM22" s="38"/>
    </row>
    <row r="23" spans="1:65" ht="15">
      <c r="A23" s="36">
        <v>16</v>
      </c>
      <c r="B23" s="40" t="s">
        <v>159</v>
      </c>
      <c r="C23" s="34">
        <v>139</v>
      </c>
      <c r="D23" s="32">
        <v>68</v>
      </c>
      <c r="E23" s="32">
        <v>96</v>
      </c>
      <c r="F23" s="32">
        <v>38</v>
      </c>
      <c r="G23" s="18">
        <v>88</v>
      </c>
      <c r="H23" s="48">
        <v>68</v>
      </c>
      <c r="I23" s="3">
        <v>38</v>
      </c>
      <c r="J23" s="3">
        <v>76</v>
      </c>
      <c r="K23" s="3">
        <v>10</v>
      </c>
      <c r="L23" s="3"/>
      <c r="M23" s="3"/>
      <c r="N23" s="3"/>
      <c r="O23" s="35"/>
      <c r="P23" s="14">
        <f t="shared" si="0"/>
        <v>482</v>
      </c>
      <c r="Q23" s="30">
        <f t="shared" si="1"/>
        <v>434</v>
      </c>
      <c r="T23" s="12"/>
      <c r="U23" s="36">
        <v>16</v>
      </c>
      <c r="V23" s="38" t="s">
        <v>128</v>
      </c>
      <c r="W23" s="14">
        <v>70</v>
      </c>
      <c r="Y23" s="36">
        <v>16</v>
      </c>
      <c r="Z23" s="40" t="s">
        <v>64</v>
      </c>
      <c r="AA23">
        <v>130</v>
      </c>
      <c r="AC23" s="36">
        <v>16</v>
      </c>
      <c r="AD23" s="40" t="s">
        <v>76</v>
      </c>
      <c r="AE23">
        <v>84</v>
      </c>
      <c r="AG23" s="36">
        <v>16</v>
      </c>
      <c r="AH23" s="40" t="s">
        <v>76</v>
      </c>
      <c r="AI23">
        <v>166</v>
      </c>
      <c r="AK23" s="36">
        <v>16</v>
      </c>
      <c r="AL23" s="40" t="s">
        <v>158</v>
      </c>
      <c r="AM23">
        <v>232</v>
      </c>
      <c r="AO23" s="36"/>
      <c r="AP23" s="36">
        <v>16</v>
      </c>
      <c r="AQ23" s="40" t="s">
        <v>76</v>
      </c>
      <c r="AR23">
        <v>308</v>
      </c>
      <c r="AS23" s="38"/>
      <c r="AT23" s="36">
        <v>16</v>
      </c>
      <c r="AU23" s="40" t="s">
        <v>71</v>
      </c>
      <c r="AV23" s="36">
        <v>381</v>
      </c>
      <c r="AX23" s="36">
        <v>16</v>
      </c>
      <c r="AY23" s="40" t="s">
        <v>159</v>
      </c>
      <c r="AZ23" s="36">
        <v>434</v>
      </c>
      <c r="BA23" s="38"/>
      <c r="BD23" s="36"/>
      <c r="BE23" s="38"/>
      <c r="BH23" s="36"/>
      <c r="BI23" s="38"/>
      <c r="BL23" s="36"/>
      <c r="BM23" s="38"/>
    </row>
    <row r="24" spans="1:65" ht="15">
      <c r="A24" s="36">
        <v>17</v>
      </c>
      <c r="B24" s="40" t="s">
        <v>248</v>
      </c>
      <c r="C24" s="34">
        <v>55</v>
      </c>
      <c r="D24" s="32">
        <v>20</v>
      </c>
      <c r="E24" s="32">
        <v>74</v>
      </c>
      <c r="F24" s="32">
        <v>76</v>
      </c>
      <c r="G24" s="18">
        <v>62</v>
      </c>
      <c r="H24" s="48">
        <v>10</v>
      </c>
      <c r="I24" s="3">
        <v>86</v>
      </c>
      <c r="J24" s="3">
        <v>34</v>
      </c>
      <c r="K24" s="3">
        <v>98</v>
      </c>
      <c r="L24" s="3"/>
      <c r="M24" s="3"/>
      <c r="N24" s="3"/>
      <c r="O24" s="35"/>
      <c r="P24" s="14">
        <f t="shared" si="0"/>
        <v>460</v>
      </c>
      <c r="Q24" s="30">
        <f t="shared" si="1"/>
        <v>430</v>
      </c>
      <c r="T24" s="12"/>
      <c r="U24" s="36">
        <v>17</v>
      </c>
      <c r="V24" s="38" t="s">
        <v>159</v>
      </c>
      <c r="W24" s="14">
        <v>68</v>
      </c>
      <c r="Y24" s="36">
        <v>17</v>
      </c>
      <c r="Z24" s="40" t="s">
        <v>76</v>
      </c>
      <c r="AA24">
        <v>128</v>
      </c>
      <c r="AC24" s="36">
        <v>17</v>
      </c>
      <c r="AD24" s="40" t="s">
        <v>129</v>
      </c>
      <c r="AE24">
        <v>82</v>
      </c>
      <c r="AG24" s="36">
        <v>17</v>
      </c>
      <c r="AH24" s="40" t="s">
        <v>248</v>
      </c>
      <c r="AI24">
        <v>150</v>
      </c>
      <c r="AK24" s="36">
        <v>17</v>
      </c>
      <c r="AL24" s="40" t="s">
        <v>129</v>
      </c>
      <c r="AM24">
        <v>222</v>
      </c>
      <c r="AO24" s="36"/>
      <c r="AP24" s="36">
        <v>17</v>
      </c>
      <c r="AQ24" s="40" t="s">
        <v>248</v>
      </c>
      <c r="AR24">
        <v>298</v>
      </c>
      <c r="AS24" s="38"/>
      <c r="AT24" s="36">
        <v>17</v>
      </c>
      <c r="AU24" s="40" t="s">
        <v>78</v>
      </c>
      <c r="AV24" s="36">
        <v>342</v>
      </c>
      <c r="AX24" s="36">
        <v>17</v>
      </c>
      <c r="AY24" s="40" t="s">
        <v>248</v>
      </c>
      <c r="AZ24" s="36">
        <v>430</v>
      </c>
      <c r="BA24" s="38"/>
      <c r="BD24" s="36"/>
      <c r="BE24" s="38"/>
      <c r="BH24" s="36"/>
      <c r="BI24" s="38"/>
      <c r="BL24" s="36"/>
      <c r="BM24" s="38"/>
    </row>
    <row r="25" spans="1:65" ht="15">
      <c r="A25" s="36">
        <v>18</v>
      </c>
      <c r="B25" s="40" t="s">
        <v>129</v>
      </c>
      <c r="C25" s="34">
        <v>212</v>
      </c>
      <c r="D25" s="32">
        <v>44</v>
      </c>
      <c r="E25" s="32">
        <v>82</v>
      </c>
      <c r="F25" s="32">
        <v>64</v>
      </c>
      <c r="G25" s="18">
        <v>54</v>
      </c>
      <c r="H25" s="48">
        <v>76</v>
      </c>
      <c r="I25" s="3">
        <v>40</v>
      </c>
      <c r="J25" s="3">
        <v>66</v>
      </c>
      <c r="K25" s="3">
        <v>62</v>
      </c>
      <c r="L25" s="3"/>
      <c r="M25" s="3"/>
      <c r="N25" s="3"/>
      <c r="O25" s="35"/>
      <c r="P25" s="14">
        <f t="shared" si="0"/>
        <v>488</v>
      </c>
      <c r="Q25" s="30">
        <f t="shared" si="1"/>
        <v>404</v>
      </c>
      <c r="R25" s="13"/>
      <c r="T25" s="12"/>
      <c r="U25" s="36">
        <v>18</v>
      </c>
      <c r="V25" s="38" t="s">
        <v>26</v>
      </c>
      <c r="W25" s="14">
        <v>66</v>
      </c>
      <c r="Y25" s="36">
        <v>18</v>
      </c>
      <c r="Z25" s="40" t="s">
        <v>129</v>
      </c>
      <c r="AA25">
        <v>126</v>
      </c>
      <c r="AC25" s="36">
        <v>18</v>
      </c>
      <c r="AD25" s="40" t="s">
        <v>64</v>
      </c>
      <c r="AE25">
        <v>80</v>
      </c>
      <c r="AG25" s="36">
        <v>18</v>
      </c>
      <c r="AH25" s="40" t="s">
        <v>50</v>
      </c>
      <c r="AI25">
        <v>148</v>
      </c>
      <c r="AK25" s="36">
        <v>18</v>
      </c>
      <c r="AL25" s="40" t="s">
        <v>248</v>
      </c>
      <c r="AM25">
        <v>212</v>
      </c>
      <c r="AO25" s="36"/>
      <c r="AP25" s="36">
        <v>18</v>
      </c>
      <c r="AQ25" s="40" t="s">
        <v>78</v>
      </c>
      <c r="AR25">
        <v>278</v>
      </c>
      <c r="AS25" s="38"/>
      <c r="AT25" s="36">
        <v>18</v>
      </c>
      <c r="AU25" s="40" t="s">
        <v>129</v>
      </c>
      <c r="AV25" s="36">
        <v>342</v>
      </c>
      <c r="AX25" s="36">
        <v>18</v>
      </c>
      <c r="AY25" s="40" t="s">
        <v>129</v>
      </c>
      <c r="AZ25" s="36">
        <v>404</v>
      </c>
      <c r="BA25" s="38"/>
      <c r="BD25" s="36"/>
      <c r="BE25" s="38"/>
      <c r="BH25" s="36"/>
      <c r="BI25" s="38"/>
      <c r="BL25" s="36"/>
      <c r="BM25" s="38"/>
    </row>
    <row r="26" spans="1:65" ht="15">
      <c r="A26" s="36">
        <v>19</v>
      </c>
      <c r="B26" s="40" t="s">
        <v>78</v>
      </c>
      <c r="C26" s="34">
        <v>718</v>
      </c>
      <c r="D26" s="32">
        <v>54</v>
      </c>
      <c r="E26" s="32">
        <v>62</v>
      </c>
      <c r="F26" s="32">
        <v>62</v>
      </c>
      <c r="G26" s="18">
        <v>48</v>
      </c>
      <c r="H26" s="48">
        <v>78</v>
      </c>
      <c r="I26" s="3">
        <v>76</v>
      </c>
      <c r="J26" s="3">
        <v>64</v>
      </c>
      <c r="K26" s="3">
        <v>48</v>
      </c>
      <c r="L26" s="3"/>
      <c r="M26" s="3"/>
      <c r="N26" s="3"/>
      <c r="O26" s="35"/>
      <c r="P26" s="14">
        <f t="shared" si="0"/>
        <v>492</v>
      </c>
      <c r="Q26" s="30">
        <f t="shared" si="1"/>
        <v>396</v>
      </c>
      <c r="R26" s="13"/>
      <c r="T26" s="12"/>
      <c r="U26" s="36">
        <v>19</v>
      </c>
      <c r="V26" s="38" t="s">
        <v>131</v>
      </c>
      <c r="W26" s="14">
        <v>64</v>
      </c>
      <c r="Y26" s="36">
        <v>19</v>
      </c>
      <c r="Z26" s="40" t="s">
        <v>78</v>
      </c>
      <c r="AA26">
        <v>116</v>
      </c>
      <c r="AC26" s="36">
        <v>19</v>
      </c>
      <c r="AD26" s="40" t="s">
        <v>58</v>
      </c>
      <c r="AE26">
        <v>78</v>
      </c>
      <c r="AG26" s="36">
        <v>19</v>
      </c>
      <c r="AH26" s="40" t="s">
        <v>143</v>
      </c>
      <c r="AI26">
        <v>148</v>
      </c>
      <c r="AK26" s="36">
        <v>19</v>
      </c>
      <c r="AL26" s="40" t="s">
        <v>78</v>
      </c>
      <c r="AM26">
        <v>202</v>
      </c>
      <c r="AO26" s="36"/>
      <c r="AP26" s="36">
        <v>19</v>
      </c>
      <c r="AQ26" s="40" t="s">
        <v>129</v>
      </c>
      <c r="AR26">
        <v>276</v>
      </c>
      <c r="AS26" s="38"/>
      <c r="AT26" s="36">
        <v>19</v>
      </c>
      <c r="AU26" s="40" t="s">
        <v>248</v>
      </c>
      <c r="AV26" s="36">
        <v>332</v>
      </c>
      <c r="AX26" s="36">
        <v>19</v>
      </c>
      <c r="AY26" s="40" t="s">
        <v>78</v>
      </c>
      <c r="AZ26" s="36">
        <v>396</v>
      </c>
      <c r="BA26" s="38"/>
      <c r="BD26" s="36"/>
      <c r="BE26" s="38"/>
      <c r="BH26" s="36"/>
      <c r="BI26" s="38"/>
      <c r="BL26" s="36"/>
      <c r="BM26" s="38"/>
    </row>
    <row r="27" spans="1:65" ht="15">
      <c r="A27" s="36">
        <v>20</v>
      </c>
      <c r="B27" s="40" t="s">
        <v>67</v>
      </c>
      <c r="C27" s="34">
        <v>192</v>
      </c>
      <c r="D27" s="32">
        <v>56</v>
      </c>
      <c r="E27" s="32">
        <v>52</v>
      </c>
      <c r="F27" s="32">
        <v>26</v>
      </c>
      <c r="G27" s="18">
        <v>56</v>
      </c>
      <c r="H27" s="48">
        <v>62</v>
      </c>
      <c r="I27" s="3">
        <v>70</v>
      </c>
      <c r="J27" s="3">
        <v>28</v>
      </c>
      <c r="K27" s="3">
        <v>80</v>
      </c>
      <c r="L27" s="3"/>
      <c r="M27" s="3"/>
      <c r="N27" s="3"/>
      <c r="O27" s="35"/>
      <c r="P27" s="14">
        <f t="shared" si="0"/>
        <v>430</v>
      </c>
      <c r="Q27" s="30">
        <f t="shared" si="1"/>
        <v>376</v>
      </c>
      <c r="R27"/>
      <c r="T27" s="12"/>
      <c r="U27" s="36">
        <v>20</v>
      </c>
      <c r="V27" s="38" t="s">
        <v>183</v>
      </c>
      <c r="W27" s="14">
        <v>62</v>
      </c>
      <c r="Y27" s="36">
        <v>20</v>
      </c>
      <c r="Z27" s="40" t="s">
        <v>143</v>
      </c>
      <c r="AA27">
        <v>110</v>
      </c>
      <c r="AC27" s="36">
        <v>20</v>
      </c>
      <c r="AD27" s="40" t="s">
        <v>83</v>
      </c>
      <c r="AE27">
        <v>78</v>
      </c>
      <c r="AG27" s="36">
        <v>20</v>
      </c>
      <c r="AH27" s="40" t="s">
        <v>129</v>
      </c>
      <c r="AI27">
        <v>146</v>
      </c>
      <c r="AK27" s="36">
        <v>20</v>
      </c>
      <c r="AL27" s="40" t="s">
        <v>66</v>
      </c>
      <c r="AM27">
        <v>196</v>
      </c>
      <c r="AO27" s="36"/>
      <c r="AP27" s="36">
        <v>20</v>
      </c>
      <c r="AQ27" s="40" t="s">
        <v>77</v>
      </c>
      <c r="AR27">
        <v>252</v>
      </c>
      <c r="AS27" s="38"/>
      <c r="AT27" s="36">
        <v>20</v>
      </c>
      <c r="AU27" s="40" t="s">
        <v>77</v>
      </c>
      <c r="AV27" s="36">
        <v>302</v>
      </c>
      <c r="AX27" s="36">
        <v>20</v>
      </c>
      <c r="AY27" s="40" t="s">
        <v>67</v>
      </c>
      <c r="AZ27" s="36">
        <v>376</v>
      </c>
      <c r="BA27" s="38"/>
      <c r="BD27" s="36"/>
      <c r="BE27" s="38"/>
      <c r="BH27" s="36"/>
      <c r="BI27" s="38"/>
      <c r="BL27" s="36"/>
      <c r="BM27" s="38"/>
    </row>
    <row r="28" spans="1:65" ht="15">
      <c r="A28" s="36">
        <v>21</v>
      </c>
      <c r="B28" s="40" t="s">
        <v>66</v>
      </c>
      <c r="C28" s="34">
        <v>142</v>
      </c>
      <c r="D28" s="32">
        <v>46</v>
      </c>
      <c r="E28" s="32">
        <v>42</v>
      </c>
      <c r="F28" s="32">
        <v>58</v>
      </c>
      <c r="G28" s="18">
        <v>32</v>
      </c>
      <c r="H28" s="48">
        <v>92</v>
      </c>
      <c r="I28" s="3">
        <v>10</v>
      </c>
      <c r="J28" s="3">
        <v>10</v>
      </c>
      <c r="K28" s="3">
        <v>96</v>
      </c>
      <c r="L28" s="3"/>
      <c r="M28" s="3"/>
      <c r="N28" s="3"/>
      <c r="O28" s="35"/>
      <c r="P28" s="14">
        <f t="shared" si="0"/>
        <v>386</v>
      </c>
      <c r="Q28" s="30">
        <f t="shared" si="1"/>
        <v>366</v>
      </c>
      <c r="R28" s="13"/>
      <c r="T28" s="12"/>
      <c r="U28" s="36">
        <v>21</v>
      </c>
      <c r="V28" s="38" t="s">
        <v>93</v>
      </c>
      <c r="W28" s="14">
        <v>60</v>
      </c>
      <c r="Y28" s="36">
        <v>21</v>
      </c>
      <c r="Z28" s="40" t="s">
        <v>67</v>
      </c>
      <c r="AA28">
        <v>108</v>
      </c>
      <c r="AC28" s="36">
        <v>21</v>
      </c>
      <c r="AD28" s="40" t="s">
        <v>131</v>
      </c>
      <c r="AE28">
        <v>76</v>
      </c>
      <c r="AG28" s="36">
        <v>21</v>
      </c>
      <c r="AH28" s="40" t="s">
        <v>6</v>
      </c>
      <c r="AI28">
        <v>138</v>
      </c>
      <c r="AK28" s="36">
        <v>21</v>
      </c>
      <c r="AL28" s="40" t="s">
        <v>143</v>
      </c>
      <c r="AM28">
        <v>192</v>
      </c>
      <c r="AO28" s="36"/>
      <c r="AP28" s="36">
        <v>21</v>
      </c>
      <c r="AQ28" s="40" t="s">
        <v>67</v>
      </c>
      <c r="AR28">
        <v>244</v>
      </c>
      <c r="AS28" s="38"/>
      <c r="AT28" s="36">
        <v>21</v>
      </c>
      <c r="AU28" s="40" t="s">
        <v>143</v>
      </c>
      <c r="AV28" s="36">
        <v>298</v>
      </c>
      <c r="AX28" s="36">
        <v>21</v>
      </c>
      <c r="AY28" s="40" t="s">
        <v>66</v>
      </c>
      <c r="AZ28" s="36">
        <v>366</v>
      </c>
      <c r="BA28" s="38"/>
      <c r="BD28" s="36"/>
      <c r="BE28" s="38"/>
      <c r="BH28" s="36"/>
      <c r="BI28" s="38"/>
      <c r="BL28" s="36"/>
      <c r="BM28" s="38"/>
    </row>
    <row r="29" spans="1:65" ht="15">
      <c r="A29" s="36">
        <v>22</v>
      </c>
      <c r="B29" s="40" t="s">
        <v>77</v>
      </c>
      <c r="C29" s="34">
        <v>104</v>
      </c>
      <c r="D29" s="32">
        <v>50</v>
      </c>
      <c r="E29" s="32">
        <v>28</v>
      </c>
      <c r="F29" s="1">
        <v>66</v>
      </c>
      <c r="G29" s="18">
        <v>68</v>
      </c>
      <c r="H29" s="48">
        <v>54</v>
      </c>
      <c r="I29" s="3">
        <v>64</v>
      </c>
      <c r="J29" s="3">
        <v>10</v>
      </c>
      <c r="K29" s="3">
        <v>16</v>
      </c>
      <c r="L29" s="3"/>
      <c r="M29" s="3"/>
      <c r="N29" s="3"/>
      <c r="O29" s="23"/>
      <c r="P29" s="14">
        <f t="shared" si="0"/>
        <v>356</v>
      </c>
      <c r="Q29" s="30">
        <f t="shared" si="1"/>
        <v>330</v>
      </c>
      <c r="T29" s="12"/>
      <c r="U29" s="36">
        <v>22</v>
      </c>
      <c r="V29" s="38" t="s">
        <v>106</v>
      </c>
      <c r="W29" s="14">
        <v>58</v>
      </c>
      <c r="Y29" s="36">
        <v>22</v>
      </c>
      <c r="Z29" s="40" t="s">
        <v>106</v>
      </c>
      <c r="AA29">
        <v>106</v>
      </c>
      <c r="AC29" s="36">
        <v>22</v>
      </c>
      <c r="AD29" s="40" t="s">
        <v>248</v>
      </c>
      <c r="AE29">
        <v>76</v>
      </c>
      <c r="AG29" s="36">
        <v>22</v>
      </c>
      <c r="AH29" s="40" t="s">
        <v>77</v>
      </c>
      <c r="AI29">
        <v>134</v>
      </c>
      <c r="AK29" s="36">
        <v>22</v>
      </c>
      <c r="AL29" s="40" t="s">
        <v>90</v>
      </c>
      <c r="AM29">
        <v>190</v>
      </c>
      <c r="AO29" s="36"/>
      <c r="AP29" s="36">
        <v>22</v>
      </c>
      <c r="AQ29" s="40" t="s">
        <v>66</v>
      </c>
      <c r="AR29">
        <v>238</v>
      </c>
      <c r="AS29" s="38"/>
      <c r="AT29" s="36">
        <v>22</v>
      </c>
      <c r="AU29" s="40" t="s">
        <v>67</v>
      </c>
      <c r="AV29" s="36">
        <v>296</v>
      </c>
      <c r="AX29" s="36">
        <v>22</v>
      </c>
      <c r="AY29" s="40" t="s">
        <v>77</v>
      </c>
      <c r="AZ29" s="36">
        <v>330</v>
      </c>
      <c r="BA29" s="38"/>
      <c r="BD29" s="36"/>
      <c r="BE29" s="38"/>
      <c r="BH29" s="36"/>
      <c r="BI29" s="38"/>
      <c r="BL29" s="36"/>
      <c r="BM29" s="38"/>
    </row>
    <row r="30" spans="1:65" ht="15">
      <c r="A30" s="36">
        <v>23</v>
      </c>
      <c r="B30" s="40" t="s">
        <v>143</v>
      </c>
      <c r="C30" s="34">
        <v>250</v>
      </c>
      <c r="D30" s="32">
        <v>38</v>
      </c>
      <c r="E30" s="32">
        <v>72</v>
      </c>
      <c r="F30" s="32">
        <v>44</v>
      </c>
      <c r="G30" s="18">
        <v>76</v>
      </c>
      <c r="H30" s="48">
        <v>28</v>
      </c>
      <c r="I30" s="3">
        <v>16</v>
      </c>
      <c r="J30" s="3">
        <v>68</v>
      </c>
      <c r="K30" s="3">
        <v>10</v>
      </c>
      <c r="L30" s="3"/>
      <c r="M30" s="3"/>
      <c r="N30" s="3"/>
      <c r="O30" s="35"/>
      <c r="P30" s="14">
        <f t="shared" si="0"/>
        <v>352</v>
      </c>
      <c r="Q30" s="30">
        <f t="shared" si="1"/>
        <v>326</v>
      </c>
      <c r="T30" s="12"/>
      <c r="U30" s="36">
        <v>23</v>
      </c>
      <c r="V30" s="38" t="s">
        <v>67</v>
      </c>
      <c r="W30" s="14">
        <v>56</v>
      </c>
      <c r="Y30" s="36">
        <v>23</v>
      </c>
      <c r="Z30" s="40" t="s">
        <v>26</v>
      </c>
      <c r="AA30">
        <v>98</v>
      </c>
      <c r="AC30" s="36">
        <v>23</v>
      </c>
      <c r="AD30" s="40" t="s">
        <v>50</v>
      </c>
      <c r="AE30">
        <v>74</v>
      </c>
      <c r="AG30" s="36">
        <v>23</v>
      </c>
      <c r="AH30" s="40" t="s">
        <v>93</v>
      </c>
      <c r="AI30">
        <v>130</v>
      </c>
      <c r="AK30" s="36">
        <v>23</v>
      </c>
      <c r="AL30" s="40" t="s">
        <v>77</v>
      </c>
      <c r="AM30">
        <v>188</v>
      </c>
      <c r="AO30" s="36"/>
      <c r="AP30" s="36">
        <v>23</v>
      </c>
      <c r="AQ30" s="40" t="s">
        <v>143</v>
      </c>
      <c r="AR30">
        <v>230</v>
      </c>
      <c r="AS30" s="38"/>
      <c r="AT30" s="36">
        <v>23</v>
      </c>
      <c r="AU30" s="40" t="s">
        <v>66</v>
      </c>
      <c r="AV30" s="36">
        <v>270</v>
      </c>
      <c r="AX30" s="36">
        <v>23</v>
      </c>
      <c r="AY30" s="40" t="s">
        <v>143</v>
      </c>
      <c r="AZ30" s="36">
        <v>326</v>
      </c>
      <c r="BA30" s="38"/>
      <c r="BD30" s="36"/>
      <c r="BE30" s="38"/>
      <c r="BH30" s="36"/>
      <c r="BI30" s="38"/>
      <c r="BL30" s="36"/>
      <c r="BM30" s="38"/>
    </row>
    <row r="31" spans="1:65" ht="15">
      <c r="A31" s="36">
        <v>24</v>
      </c>
      <c r="B31" s="40" t="s">
        <v>170</v>
      </c>
      <c r="C31" s="34">
        <v>137</v>
      </c>
      <c r="D31" s="32">
        <v>32</v>
      </c>
      <c r="E31" s="32">
        <v>0</v>
      </c>
      <c r="F31" s="32">
        <v>48</v>
      </c>
      <c r="G31" s="18">
        <v>26</v>
      </c>
      <c r="H31" s="48">
        <v>10</v>
      </c>
      <c r="I31" s="3">
        <v>30</v>
      </c>
      <c r="J31" s="3">
        <v>74</v>
      </c>
      <c r="K31" s="3">
        <v>94</v>
      </c>
      <c r="L31" s="3"/>
      <c r="M31" s="3"/>
      <c r="N31" s="3"/>
      <c r="O31" s="35"/>
      <c r="P31" s="14">
        <f t="shared" si="0"/>
        <v>314</v>
      </c>
      <c r="Q31" s="30">
        <f t="shared" si="1"/>
        <v>304</v>
      </c>
      <c r="R31" s="13"/>
      <c r="T31" s="12"/>
      <c r="U31" s="36">
        <v>24</v>
      </c>
      <c r="V31" s="38" t="s">
        <v>78</v>
      </c>
      <c r="W31" s="14">
        <v>54</v>
      </c>
      <c r="Y31" s="36">
        <v>24</v>
      </c>
      <c r="Z31" s="40" t="s">
        <v>114</v>
      </c>
      <c r="AA31">
        <v>97</v>
      </c>
      <c r="AC31" s="36">
        <v>24</v>
      </c>
      <c r="AD31" s="40" t="s">
        <v>143</v>
      </c>
      <c r="AE31">
        <v>72</v>
      </c>
      <c r="AG31" s="36">
        <v>24</v>
      </c>
      <c r="AH31" s="40" t="s">
        <v>70</v>
      </c>
      <c r="AI31">
        <v>128</v>
      </c>
      <c r="AK31" s="36">
        <v>24</v>
      </c>
      <c r="AL31" s="40" t="s">
        <v>52</v>
      </c>
      <c r="AM31">
        <v>176</v>
      </c>
      <c r="AO31" s="36"/>
      <c r="AP31" s="36">
        <v>24</v>
      </c>
      <c r="AQ31" s="40" t="s">
        <v>90</v>
      </c>
      <c r="AR31">
        <v>226</v>
      </c>
      <c r="AS31" s="37"/>
      <c r="AT31" s="36">
        <v>24</v>
      </c>
      <c r="AU31" s="40" t="s">
        <v>90</v>
      </c>
      <c r="AV31" s="36">
        <v>264</v>
      </c>
      <c r="AX31" s="36">
        <v>24</v>
      </c>
      <c r="AY31" s="40" t="s">
        <v>170</v>
      </c>
      <c r="AZ31" s="36">
        <v>304</v>
      </c>
      <c r="BA31" s="38"/>
      <c r="BD31" s="36"/>
      <c r="BE31" s="38"/>
      <c r="BH31" s="36"/>
      <c r="BI31" s="38"/>
      <c r="BL31" s="36"/>
      <c r="BM31" s="38"/>
    </row>
    <row r="32" spans="1:65" ht="15">
      <c r="A32" s="36">
        <v>25</v>
      </c>
      <c r="B32" s="40" t="s">
        <v>73</v>
      </c>
      <c r="C32" s="34">
        <v>274</v>
      </c>
      <c r="D32" s="32">
        <v>34</v>
      </c>
      <c r="E32" s="32">
        <v>30</v>
      </c>
      <c r="F32" s="32">
        <v>32</v>
      </c>
      <c r="G32" s="18">
        <v>34</v>
      </c>
      <c r="H32" s="48">
        <v>42</v>
      </c>
      <c r="I32" s="3">
        <v>56</v>
      </c>
      <c r="J32" s="3">
        <v>60</v>
      </c>
      <c r="K32" s="3">
        <v>70</v>
      </c>
      <c r="L32" s="3"/>
      <c r="M32" s="3"/>
      <c r="N32" s="3"/>
      <c r="O32" s="35"/>
      <c r="P32" s="14">
        <f t="shared" si="0"/>
        <v>358</v>
      </c>
      <c r="Q32" s="30">
        <f t="shared" si="1"/>
        <v>296</v>
      </c>
      <c r="T32" s="12"/>
      <c r="U32" s="36">
        <v>25</v>
      </c>
      <c r="V32" s="38" t="s">
        <v>68</v>
      </c>
      <c r="W32" s="14">
        <v>52</v>
      </c>
      <c r="Y32" s="36">
        <v>25</v>
      </c>
      <c r="Z32" s="40" t="s">
        <v>248</v>
      </c>
      <c r="AA32">
        <v>94</v>
      </c>
      <c r="AC32" s="36">
        <v>25</v>
      </c>
      <c r="AD32" s="40" t="s">
        <v>52</v>
      </c>
      <c r="AE32">
        <v>72</v>
      </c>
      <c r="AG32" s="36">
        <v>25</v>
      </c>
      <c r="AH32" s="40" t="s">
        <v>84</v>
      </c>
      <c r="AI32">
        <v>126</v>
      </c>
      <c r="AK32" s="36">
        <v>25</v>
      </c>
      <c r="AL32" s="40" t="s">
        <v>67</v>
      </c>
      <c r="AM32">
        <v>174</v>
      </c>
      <c r="AO32" s="36"/>
      <c r="AP32" s="36">
        <v>25</v>
      </c>
      <c r="AQ32" s="40" t="s">
        <v>52</v>
      </c>
      <c r="AR32">
        <v>218</v>
      </c>
      <c r="AS32" s="38"/>
      <c r="AT32" s="36">
        <v>25</v>
      </c>
      <c r="AU32" s="40" t="s">
        <v>132</v>
      </c>
      <c r="AV32" s="36">
        <v>256</v>
      </c>
      <c r="AX32" s="36">
        <v>25</v>
      </c>
      <c r="AY32" s="40" t="s">
        <v>73</v>
      </c>
      <c r="AZ32" s="36">
        <v>296</v>
      </c>
      <c r="BA32" s="38"/>
      <c r="BD32" s="36"/>
      <c r="BE32" s="38"/>
      <c r="BH32" s="36"/>
      <c r="BI32" s="38"/>
      <c r="BL32" s="36"/>
      <c r="BM32" s="38"/>
    </row>
    <row r="33" spans="1:65" ht="15">
      <c r="A33" s="36">
        <v>26</v>
      </c>
      <c r="B33" s="40" t="s">
        <v>119</v>
      </c>
      <c r="C33" s="34">
        <v>38</v>
      </c>
      <c r="D33" s="32">
        <v>0</v>
      </c>
      <c r="E33" s="32">
        <v>0</v>
      </c>
      <c r="F33" s="32">
        <v>12</v>
      </c>
      <c r="G33" s="18">
        <v>74</v>
      </c>
      <c r="H33" s="48">
        <v>64</v>
      </c>
      <c r="I33" s="3">
        <v>66</v>
      </c>
      <c r="J33" s="3">
        <v>10</v>
      </c>
      <c r="K33" s="3">
        <v>54</v>
      </c>
      <c r="L33" s="3"/>
      <c r="M33" s="3"/>
      <c r="N33" s="3"/>
      <c r="O33" s="35"/>
      <c r="P33" s="14">
        <f t="shared" si="0"/>
        <v>280</v>
      </c>
      <c r="Q33" s="30">
        <f t="shared" si="1"/>
        <v>280</v>
      </c>
      <c r="R33" s="13"/>
      <c r="T33" s="12"/>
      <c r="U33" s="36">
        <v>26</v>
      </c>
      <c r="V33" s="38" t="s">
        <v>77</v>
      </c>
      <c r="W33" s="14">
        <v>50</v>
      </c>
      <c r="Y33" s="36">
        <v>26</v>
      </c>
      <c r="Z33" s="40" t="s">
        <v>128</v>
      </c>
      <c r="AA33">
        <v>89</v>
      </c>
      <c r="AC33" s="36">
        <v>26</v>
      </c>
      <c r="AD33" s="40" t="s">
        <v>70</v>
      </c>
      <c r="AE33">
        <v>72</v>
      </c>
      <c r="AG33" s="36">
        <v>26</v>
      </c>
      <c r="AH33" s="40" t="s">
        <v>78</v>
      </c>
      <c r="AI33">
        <v>124</v>
      </c>
      <c r="AK33" s="36">
        <v>26</v>
      </c>
      <c r="AL33" s="40" t="s">
        <v>132</v>
      </c>
      <c r="AM33">
        <v>160</v>
      </c>
      <c r="AO33" s="36"/>
      <c r="AP33" s="36">
        <v>26</v>
      </c>
      <c r="AQ33" s="40" t="s">
        <v>119</v>
      </c>
      <c r="AR33">
        <v>216</v>
      </c>
      <c r="AS33" s="38"/>
      <c r="AT33" s="36">
        <v>26</v>
      </c>
      <c r="AU33" s="40" t="s">
        <v>52</v>
      </c>
      <c r="AV33" s="36">
        <v>244</v>
      </c>
      <c r="AX33" s="36">
        <v>26</v>
      </c>
      <c r="AY33" s="40" t="s">
        <v>119</v>
      </c>
      <c r="AZ33" s="36">
        <v>280</v>
      </c>
      <c r="BA33" s="38"/>
      <c r="BD33" s="36"/>
      <c r="BE33" s="38"/>
      <c r="BH33" s="36"/>
      <c r="BI33" s="38"/>
      <c r="BL33" s="36"/>
      <c r="BM33" s="38"/>
    </row>
    <row r="34" spans="1:65" ht="15">
      <c r="A34" s="36">
        <v>27</v>
      </c>
      <c r="B34" s="40" t="s">
        <v>90</v>
      </c>
      <c r="C34" s="34">
        <v>453</v>
      </c>
      <c r="D34" s="32">
        <v>90</v>
      </c>
      <c r="E34" s="32">
        <v>90</v>
      </c>
      <c r="F34" s="32">
        <v>10</v>
      </c>
      <c r="G34" s="18">
        <v>10</v>
      </c>
      <c r="H34" s="48">
        <v>10</v>
      </c>
      <c r="I34" s="3">
        <v>36</v>
      </c>
      <c r="J34" s="3">
        <v>38</v>
      </c>
      <c r="K34" s="3">
        <v>14</v>
      </c>
      <c r="L34" s="3"/>
      <c r="M34" s="3"/>
      <c r="N34" s="3"/>
      <c r="O34" s="35"/>
      <c r="P34" s="14">
        <f t="shared" si="0"/>
        <v>298</v>
      </c>
      <c r="Q34" s="30">
        <f t="shared" si="1"/>
        <v>278</v>
      </c>
      <c r="R34" s="13"/>
      <c r="T34" s="12"/>
      <c r="U34" s="36">
        <v>27</v>
      </c>
      <c r="V34" s="38" t="s">
        <v>89</v>
      </c>
      <c r="W34" s="14">
        <v>48</v>
      </c>
      <c r="Y34" s="36">
        <v>27</v>
      </c>
      <c r="Z34" s="40" t="s">
        <v>66</v>
      </c>
      <c r="AA34">
        <v>88</v>
      </c>
      <c r="AC34" s="36">
        <v>27</v>
      </c>
      <c r="AD34" s="40" t="s">
        <v>128</v>
      </c>
      <c r="AE34">
        <v>70</v>
      </c>
      <c r="AG34" s="36">
        <v>27</v>
      </c>
      <c r="AH34" s="40" t="s">
        <v>52</v>
      </c>
      <c r="AI34">
        <v>124</v>
      </c>
      <c r="AK34" s="36">
        <v>27</v>
      </c>
      <c r="AL34" s="40" t="s">
        <v>70</v>
      </c>
      <c r="AM34">
        <v>156</v>
      </c>
      <c r="AO34" s="36"/>
      <c r="AP34" s="36">
        <v>27</v>
      </c>
      <c r="AQ34" s="40" t="s">
        <v>70</v>
      </c>
      <c r="AR34">
        <v>214</v>
      </c>
      <c r="AS34" s="38"/>
      <c r="AT34" s="36">
        <v>27</v>
      </c>
      <c r="AU34" s="40" t="s">
        <v>114</v>
      </c>
      <c r="AV34" s="36">
        <v>229</v>
      </c>
      <c r="AX34" s="36">
        <v>27</v>
      </c>
      <c r="AY34" s="40" t="s">
        <v>90</v>
      </c>
      <c r="AZ34" s="36">
        <v>278</v>
      </c>
      <c r="BA34" s="38"/>
      <c r="BD34" s="36"/>
      <c r="BE34" s="38"/>
      <c r="BH34" s="36"/>
      <c r="BI34" s="38"/>
      <c r="BL34" s="36"/>
      <c r="BM34" s="38"/>
    </row>
    <row r="35" spans="1:65" ht="15">
      <c r="A35" s="36">
        <v>28</v>
      </c>
      <c r="B35" s="40" t="s">
        <v>26</v>
      </c>
      <c r="C35" s="34">
        <v>368</v>
      </c>
      <c r="D35" s="32">
        <v>66</v>
      </c>
      <c r="E35" s="32">
        <v>32</v>
      </c>
      <c r="F35" s="32">
        <v>34</v>
      </c>
      <c r="G35" s="18">
        <v>24</v>
      </c>
      <c r="H35" s="48">
        <v>46</v>
      </c>
      <c r="I35" s="3">
        <v>48</v>
      </c>
      <c r="J35" s="3">
        <v>16</v>
      </c>
      <c r="K35" s="3">
        <v>50</v>
      </c>
      <c r="L35" s="3"/>
      <c r="M35" s="3"/>
      <c r="N35" s="3"/>
      <c r="O35" s="35"/>
      <c r="P35" s="14">
        <f t="shared" si="0"/>
        <v>316</v>
      </c>
      <c r="Q35" s="30">
        <f t="shared" si="1"/>
        <v>276</v>
      </c>
      <c r="R35" s="13"/>
      <c r="T35" s="12"/>
      <c r="U35" s="36">
        <v>28</v>
      </c>
      <c r="V35" s="38" t="s">
        <v>66</v>
      </c>
      <c r="W35" s="14">
        <v>46</v>
      </c>
      <c r="Y35" s="36">
        <v>28</v>
      </c>
      <c r="Z35" s="40" t="s">
        <v>6</v>
      </c>
      <c r="AA35">
        <v>88</v>
      </c>
      <c r="AC35" s="36">
        <v>28</v>
      </c>
      <c r="AD35" s="40" t="s">
        <v>93</v>
      </c>
      <c r="AE35">
        <v>70</v>
      </c>
      <c r="AG35" s="36">
        <v>28</v>
      </c>
      <c r="AH35" s="40" t="s">
        <v>83</v>
      </c>
      <c r="AI35">
        <v>122</v>
      </c>
      <c r="AK35" s="36">
        <v>28</v>
      </c>
      <c r="AL35" s="40" t="s">
        <v>114</v>
      </c>
      <c r="AM35">
        <v>153</v>
      </c>
      <c r="AO35" s="36"/>
      <c r="AP35" s="36">
        <v>28</v>
      </c>
      <c r="AQ35" s="40" t="s">
        <v>26</v>
      </c>
      <c r="AR35">
        <v>194</v>
      </c>
      <c r="AS35" s="38"/>
      <c r="AT35" s="36">
        <v>28</v>
      </c>
      <c r="AU35" s="40" t="s">
        <v>73</v>
      </c>
      <c r="AV35" s="36">
        <v>226</v>
      </c>
      <c r="AX35" s="36">
        <v>28</v>
      </c>
      <c r="AY35" s="40" t="s">
        <v>26</v>
      </c>
      <c r="AZ35" s="36">
        <v>276</v>
      </c>
      <c r="BA35" s="38"/>
      <c r="BD35" s="36"/>
      <c r="BE35" s="38"/>
      <c r="BH35" s="36"/>
      <c r="BI35" s="38"/>
      <c r="BL35" s="36"/>
      <c r="BM35" s="38"/>
    </row>
    <row r="36" spans="1:65" ht="15">
      <c r="A36" s="36">
        <v>29</v>
      </c>
      <c r="B36" s="40" t="s">
        <v>70</v>
      </c>
      <c r="C36" s="34">
        <v>100</v>
      </c>
      <c r="D36" s="32">
        <v>72</v>
      </c>
      <c r="E36" s="32">
        <v>10</v>
      </c>
      <c r="F36" s="32">
        <v>56</v>
      </c>
      <c r="G36" s="18">
        <v>28</v>
      </c>
      <c r="H36" s="48">
        <v>10</v>
      </c>
      <c r="I36" s="3">
        <v>58</v>
      </c>
      <c r="J36" s="3">
        <v>10</v>
      </c>
      <c r="K36" s="3">
        <v>46</v>
      </c>
      <c r="L36" s="3"/>
      <c r="M36" s="3"/>
      <c r="N36" s="3"/>
      <c r="O36" s="35"/>
      <c r="P36" s="14">
        <f t="shared" si="0"/>
        <v>290</v>
      </c>
      <c r="Q36" s="30">
        <f t="shared" si="1"/>
        <v>270</v>
      </c>
      <c r="R36" s="13"/>
      <c r="T36" s="12"/>
      <c r="U36" s="36">
        <v>29</v>
      </c>
      <c r="V36" s="38" t="s">
        <v>129</v>
      </c>
      <c r="W36" s="14">
        <v>44</v>
      </c>
      <c r="Y36" s="36">
        <v>29</v>
      </c>
      <c r="Z36" s="40" t="s">
        <v>146</v>
      </c>
      <c r="AA36">
        <v>86</v>
      </c>
      <c r="AC36" s="36">
        <v>29</v>
      </c>
      <c r="AD36" s="40" t="s">
        <v>77</v>
      </c>
      <c r="AE36">
        <v>66</v>
      </c>
      <c r="AG36" s="36">
        <v>29</v>
      </c>
      <c r="AH36" s="40" t="s">
        <v>122</v>
      </c>
      <c r="AI36">
        <v>118</v>
      </c>
      <c r="AK36" s="36">
        <v>29</v>
      </c>
      <c r="AL36" s="40" t="s">
        <v>93</v>
      </c>
      <c r="AM36">
        <v>152</v>
      </c>
      <c r="AO36" s="36"/>
      <c r="AP36" s="36">
        <v>29</v>
      </c>
      <c r="AQ36" s="40" t="s">
        <v>114</v>
      </c>
      <c r="AR36">
        <v>193</v>
      </c>
      <c r="AS36" s="38"/>
      <c r="AT36" s="36">
        <v>29</v>
      </c>
      <c r="AU36" s="40" t="s">
        <v>26</v>
      </c>
      <c r="AV36" s="36">
        <v>226</v>
      </c>
      <c r="AX36" s="36">
        <v>29</v>
      </c>
      <c r="AY36" s="40" t="s">
        <v>70</v>
      </c>
      <c r="AZ36" s="36">
        <v>270</v>
      </c>
      <c r="BA36" s="38"/>
      <c r="BD36" s="36"/>
      <c r="BE36" s="38"/>
      <c r="BH36" s="36"/>
      <c r="BI36" s="38"/>
      <c r="BL36" s="36"/>
      <c r="BM36" s="38"/>
    </row>
    <row r="37" spans="1:65" ht="15">
      <c r="A37" s="36">
        <v>30</v>
      </c>
      <c r="B37" s="40" t="s">
        <v>132</v>
      </c>
      <c r="C37" s="34">
        <v>103</v>
      </c>
      <c r="D37" s="32">
        <v>0</v>
      </c>
      <c r="E37" s="32">
        <v>10</v>
      </c>
      <c r="F37" s="1">
        <v>30</v>
      </c>
      <c r="G37" s="18">
        <v>82</v>
      </c>
      <c r="H37" s="48">
        <v>48</v>
      </c>
      <c r="I37" s="3">
        <v>14</v>
      </c>
      <c r="J37" s="3">
        <v>82</v>
      </c>
      <c r="K37" s="3">
        <v>10</v>
      </c>
      <c r="L37" s="3"/>
      <c r="M37" s="3"/>
      <c r="N37" s="3"/>
      <c r="O37" s="23"/>
      <c r="P37" s="14">
        <f t="shared" si="0"/>
        <v>276</v>
      </c>
      <c r="Q37" s="30">
        <f t="shared" si="1"/>
        <v>266</v>
      </c>
      <c r="T37" s="12"/>
      <c r="U37" s="36">
        <v>30</v>
      </c>
      <c r="V37" s="38" t="s">
        <v>52</v>
      </c>
      <c r="W37" s="14">
        <v>42</v>
      </c>
      <c r="Y37" s="36">
        <v>30</v>
      </c>
      <c r="Z37" s="40" t="s">
        <v>70</v>
      </c>
      <c r="AA37">
        <v>82</v>
      </c>
      <c r="AC37" s="36">
        <v>30</v>
      </c>
      <c r="AD37" s="40" t="s">
        <v>26</v>
      </c>
      <c r="AE37">
        <v>66</v>
      </c>
      <c r="AG37" s="36">
        <v>30</v>
      </c>
      <c r="AH37" s="40" t="s">
        <v>151</v>
      </c>
      <c r="AI37">
        <v>118</v>
      </c>
      <c r="AK37" s="36">
        <v>30</v>
      </c>
      <c r="AL37" s="40" t="s">
        <v>83</v>
      </c>
      <c r="AM37">
        <v>150</v>
      </c>
      <c r="AO37" s="36"/>
      <c r="AP37" s="36">
        <v>30</v>
      </c>
      <c r="AQ37" s="40" t="s">
        <v>6</v>
      </c>
      <c r="AR37">
        <v>192</v>
      </c>
      <c r="AS37" s="38"/>
      <c r="AT37" s="36">
        <v>30</v>
      </c>
      <c r="AU37" s="40" t="s">
        <v>119</v>
      </c>
      <c r="AV37" s="36">
        <v>226</v>
      </c>
      <c r="AX37" s="36">
        <v>30</v>
      </c>
      <c r="AY37" s="40" t="s">
        <v>132</v>
      </c>
      <c r="AZ37" s="36">
        <v>266</v>
      </c>
      <c r="BA37" s="37"/>
      <c r="BD37" s="36"/>
      <c r="BE37" s="38"/>
      <c r="BH37" s="36"/>
      <c r="BI37" s="38"/>
      <c r="BL37" s="36"/>
      <c r="BM37" s="38"/>
    </row>
    <row r="38" spans="1:65" ht="15">
      <c r="A38" s="36">
        <v>31</v>
      </c>
      <c r="B38" s="40" t="s">
        <v>46</v>
      </c>
      <c r="C38" s="34">
        <v>35</v>
      </c>
      <c r="D38" s="32">
        <v>0</v>
      </c>
      <c r="E38" s="32">
        <v>36</v>
      </c>
      <c r="F38" s="32">
        <v>10</v>
      </c>
      <c r="G38" s="18">
        <v>19</v>
      </c>
      <c r="H38" s="48">
        <v>66</v>
      </c>
      <c r="I38" s="3">
        <v>24</v>
      </c>
      <c r="J38" s="3">
        <v>48</v>
      </c>
      <c r="K38" s="3">
        <v>72</v>
      </c>
      <c r="L38" s="3"/>
      <c r="M38" s="3"/>
      <c r="N38" s="3"/>
      <c r="O38" s="35"/>
      <c r="P38" s="14">
        <f t="shared" si="0"/>
        <v>275</v>
      </c>
      <c r="Q38" s="30">
        <f t="shared" si="1"/>
        <v>265</v>
      </c>
      <c r="T38" s="12"/>
      <c r="U38" s="36">
        <v>31</v>
      </c>
      <c r="V38" s="38" t="s">
        <v>114</v>
      </c>
      <c r="W38" s="14">
        <v>40</v>
      </c>
      <c r="Y38" s="36">
        <v>31</v>
      </c>
      <c r="Z38" s="40" t="s">
        <v>77</v>
      </c>
      <c r="AA38">
        <v>78</v>
      </c>
      <c r="AC38" s="36">
        <v>31</v>
      </c>
      <c r="AD38" s="40" t="s">
        <v>183</v>
      </c>
      <c r="AE38">
        <v>62</v>
      </c>
      <c r="AG38" s="36">
        <v>31</v>
      </c>
      <c r="AH38" s="40" t="s">
        <v>67</v>
      </c>
      <c r="AI38">
        <v>112</v>
      </c>
      <c r="AK38" s="36">
        <v>31</v>
      </c>
      <c r="AL38" s="40" t="s">
        <v>119</v>
      </c>
      <c r="AM38">
        <v>150</v>
      </c>
      <c r="AO38" s="36"/>
      <c r="AP38" s="36">
        <v>31</v>
      </c>
      <c r="AQ38" s="40" t="s">
        <v>132</v>
      </c>
      <c r="AR38">
        <v>174</v>
      </c>
      <c r="AS38" s="38"/>
      <c r="AT38" s="36">
        <v>31</v>
      </c>
      <c r="AU38" s="40" t="s">
        <v>70</v>
      </c>
      <c r="AV38" s="36">
        <v>224</v>
      </c>
      <c r="AX38" s="36">
        <v>31</v>
      </c>
      <c r="AY38" s="40" t="s">
        <v>46</v>
      </c>
      <c r="AZ38" s="36">
        <v>265</v>
      </c>
      <c r="BA38" s="38"/>
      <c r="BD38" s="36"/>
      <c r="BE38" s="38"/>
      <c r="BH38" s="36"/>
      <c r="BI38" s="38"/>
      <c r="BL38" s="36"/>
      <c r="BM38" s="38"/>
    </row>
    <row r="39" spans="1:65" ht="15">
      <c r="A39" s="36">
        <v>32</v>
      </c>
      <c r="B39" s="40" t="s">
        <v>52</v>
      </c>
      <c r="C39" s="34">
        <v>386</v>
      </c>
      <c r="D39" s="32">
        <v>42</v>
      </c>
      <c r="E39" s="32">
        <v>26</v>
      </c>
      <c r="F39" s="32">
        <v>72</v>
      </c>
      <c r="G39" s="18">
        <v>52</v>
      </c>
      <c r="H39" s="48">
        <v>52</v>
      </c>
      <c r="I39" s="3">
        <v>18</v>
      </c>
      <c r="J39" s="3">
        <v>12</v>
      </c>
      <c r="K39" s="3">
        <v>10</v>
      </c>
      <c r="L39" s="3"/>
      <c r="M39" s="3"/>
      <c r="N39" s="3"/>
      <c r="O39" s="35"/>
      <c r="P39" s="14">
        <f t="shared" si="0"/>
        <v>284</v>
      </c>
      <c r="Q39" s="30">
        <f t="shared" si="1"/>
        <v>262</v>
      </c>
      <c r="R39" s="13"/>
      <c r="T39" s="12"/>
      <c r="U39" s="36">
        <v>32</v>
      </c>
      <c r="V39" s="38" t="s">
        <v>143</v>
      </c>
      <c r="W39" s="14">
        <v>38</v>
      </c>
      <c r="Y39" s="36">
        <v>32</v>
      </c>
      <c r="Z39" s="40" t="s">
        <v>83</v>
      </c>
      <c r="AA39">
        <v>78</v>
      </c>
      <c r="AC39" s="36">
        <v>32</v>
      </c>
      <c r="AD39" s="40" t="s">
        <v>78</v>
      </c>
      <c r="AE39">
        <v>62</v>
      </c>
      <c r="AG39" s="36">
        <v>32</v>
      </c>
      <c r="AH39" s="40" t="s">
        <v>132</v>
      </c>
      <c r="AI39">
        <v>112</v>
      </c>
      <c r="AK39" s="36">
        <v>32</v>
      </c>
      <c r="AL39" s="40" t="s">
        <v>6</v>
      </c>
      <c r="AM39">
        <v>148</v>
      </c>
      <c r="AO39" s="36"/>
      <c r="AP39" s="36">
        <v>32</v>
      </c>
      <c r="AQ39" s="40" t="s">
        <v>58</v>
      </c>
      <c r="AR39">
        <v>173</v>
      </c>
      <c r="AS39" s="38"/>
      <c r="AT39" s="36">
        <v>32</v>
      </c>
      <c r="AU39" s="40" t="s">
        <v>170</v>
      </c>
      <c r="AV39" s="36">
        <v>210</v>
      </c>
      <c r="AX39" s="36">
        <v>32</v>
      </c>
      <c r="AY39" s="40" t="s">
        <v>52</v>
      </c>
      <c r="AZ39" s="36">
        <v>262</v>
      </c>
      <c r="BA39" s="38"/>
      <c r="BD39" s="36"/>
      <c r="BE39" s="38"/>
      <c r="BH39" s="36"/>
      <c r="BI39" s="38"/>
      <c r="BL39" s="36"/>
      <c r="BM39" s="38"/>
    </row>
    <row r="40" spans="1:65" ht="15">
      <c r="A40" s="36">
        <v>33</v>
      </c>
      <c r="B40" s="40" t="s">
        <v>6</v>
      </c>
      <c r="C40" s="34">
        <v>21</v>
      </c>
      <c r="D40" s="32">
        <v>0</v>
      </c>
      <c r="E40" s="32">
        <v>88</v>
      </c>
      <c r="F40" s="32">
        <v>50</v>
      </c>
      <c r="G40" s="18">
        <v>0</v>
      </c>
      <c r="H40" s="48">
        <v>10</v>
      </c>
      <c r="I40" s="3">
        <v>44</v>
      </c>
      <c r="J40" s="3">
        <v>10</v>
      </c>
      <c r="K40" s="3">
        <v>60</v>
      </c>
      <c r="L40" s="3"/>
      <c r="M40" s="3"/>
      <c r="N40" s="3"/>
      <c r="O40" s="35"/>
      <c r="P40" s="14">
        <f aca="true" t="shared" si="2" ref="P40:P71">SUM(D40:O40)</f>
        <v>262</v>
      </c>
      <c r="Q40" s="30">
        <f aca="true" t="shared" si="3" ref="Q40:Q71">+SUM(D40:O40)-SMALL(D40:O40,1)-SMALL(D40:O40,2)</f>
        <v>262</v>
      </c>
      <c r="R40" s="13"/>
      <c r="T40" s="12"/>
      <c r="U40" s="36">
        <v>33</v>
      </c>
      <c r="V40" s="37" t="s">
        <v>155</v>
      </c>
      <c r="W40" s="14">
        <v>36</v>
      </c>
      <c r="Y40" s="36">
        <v>33</v>
      </c>
      <c r="Z40" s="40" t="s">
        <v>52</v>
      </c>
      <c r="AA40">
        <v>68</v>
      </c>
      <c r="AC40" s="36">
        <v>33</v>
      </c>
      <c r="AD40" s="40" t="s">
        <v>146</v>
      </c>
      <c r="AE40">
        <v>60</v>
      </c>
      <c r="AG40" s="36">
        <v>33</v>
      </c>
      <c r="AH40" s="40" t="s">
        <v>114</v>
      </c>
      <c r="AI40">
        <v>111</v>
      </c>
      <c r="AK40" s="36">
        <v>33</v>
      </c>
      <c r="AL40" s="40" t="s">
        <v>26</v>
      </c>
      <c r="AM40">
        <v>146</v>
      </c>
      <c r="AO40" s="36"/>
      <c r="AP40" s="36">
        <v>33</v>
      </c>
      <c r="AQ40" s="40" t="s">
        <v>73</v>
      </c>
      <c r="AR40">
        <v>166</v>
      </c>
      <c r="AS40" s="38"/>
      <c r="AT40" s="36">
        <v>33</v>
      </c>
      <c r="AU40" s="40" t="s">
        <v>141</v>
      </c>
      <c r="AV40" s="36">
        <v>204</v>
      </c>
      <c r="AX40" s="36">
        <v>33</v>
      </c>
      <c r="AY40" s="40" t="s">
        <v>6</v>
      </c>
      <c r="AZ40" s="36">
        <v>262</v>
      </c>
      <c r="BA40" s="38"/>
      <c r="BD40" s="36"/>
      <c r="BE40" s="37"/>
      <c r="BH40" s="36"/>
      <c r="BI40" s="38"/>
      <c r="BL40" s="36"/>
      <c r="BM40" s="38"/>
    </row>
    <row r="41" spans="1:65" ht="15">
      <c r="A41" s="36">
        <v>34</v>
      </c>
      <c r="B41" s="40" t="s">
        <v>141</v>
      </c>
      <c r="C41" s="34">
        <v>1014</v>
      </c>
      <c r="D41" s="32">
        <v>10</v>
      </c>
      <c r="E41" s="32">
        <v>46</v>
      </c>
      <c r="F41" s="32">
        <v>42</v>
      </c>
      <c r="G41" s="18">
        <v>40</v>
      </c>
      <c r="H41" s="48">
        <v>10</v>
      </c>
      <c r="I41" s="3">
        <v>20</v>
      </c>
      <c r="J41" s="3">
        <v>56</v>
      </c>
      <c r="K41" s="3">
        <v>56</v>
      </c>
      <c r="L41" s="3"/>
      <c r="M41" s="3"/>
      <c r="N41" s="3"/>
      <c r="O41" s="35"/>
      <c r="P41" s="14">
        <f t="shared" si="2"/>
        <v>280</v>
      </c>
      <c r="Q41" s="30">
        <f t="shared" si="3"/>
        <v>260</v>
      </c>
      <c r="R41" s="13"/>
      <c r="T41" s="12"/>
      <c r="U41" s="36">
        <v>34</v>
      </c>
      <c r="V41" s="38" t="s">
        <v>73</v>
      </c>
      <c r="W41" s="14">
        <v>34</v>
      </c>
      <c r="Y41" s="36">
        <v>34</v>
      </c>
      <c r="Z41" s="40" t="s">
        <v>73</v>
      </c>
      <c r="AA41">
        <v>64</v>
      </c>
      <c r="AC41" s="36">
        <v>34</v>
      </c>
      <c r="AD41" s="40" t="s">
        <v>84</v>
      </c>
      <c r="AE41">
        <v>60</v>
      </c>
      <c r="AG41" s="36">
        <v>34</v>
      </c>
      <c r="AH41" s="40" t="s">
        <v>66</v>
      </c>
      <c r="AI41">
        <v>104</v>
      </c>
      <c r="AK41" s="36">
        <v>34</v>
      </c>
      <c r="AL41" s="40" t="s">
        <v>84</v>
      </c>
      <c r="AM41">
        <v>144</v>
      </c>
      <c r="AO41" s="36"/>
      <c r="AP41" s="36">
        <v>34</v>
      </c>
      <c r="AQ41" s="40" t="s">
        <v>93</v>
      </c>
      <c r="AR41">
        <v>162</v>
      </c>
      <c r="AS41" s="38"/>
      <c r="AT41" s="36">
        <v>34</v>
      </c>
      <c r="AU41" s="40" t="s">
        <v>6</v>
      </c>
      <c r="AV41" s="36">
        <v>202</v>
      </c>
      <c r="AX41" s="36">
        <v>34</v>
      </c>
      <c r="AY41" s="40" t="s">
        <v>141</v>
      </c>
      <c r="AZ41" s="36">
        <v>260</v>
      </c>
      <c r="BA41" s="38"/>
      <c r="BD41" s="36"/>
      <c r="BE41" s="38"/>
      <c r="BH41" s="36"/>
      <c r="BI41" s="38"/>
      <c r="BL41" s="36"/>
      <c r="BM41" s="38"/>
    </row>
    <row r="42" spans="1:65" ht="15">
      <c r="A42" s="36">
        <v>35</v>
      </c>
      <c r="B42" s="40" t="s">
        <v>151</v>
      </c>
      <c r="C42" s="34">
        <v>299</v>
      </c>
      <c r="D42" s="32">
        <v>10</v>
      </c>
      <c r="E42" s="32">
        <v>38</v>
      </c>
      <c r="F42" s="32">
        <v>14</v>
      </c>
      <c r="G42" s="18">
        <v>80</v>
      </c>
      <c r="H42" s="48">
        <v>10</v>
      </c>
      <c r="I42" s="3">
        <v>22</v>
      </c>
      <c r="J42" s="3">
        <v>46</v>
      </c>
      <c r="K42" s="3">
        <v>44</v>
      </c>
      <c r="L42" s="3"/>
      <c r="M42" s="3"/>
      <c r="N42" s="3"/>
      <c r="O42" s="35"/>
      <c r="P42" s="14">
        <f t="shared" si="2"/>
        <v>264</v>
      </c>
      <c r="Q42" s="30">
        <f t="shared" si="3"/>
        <v>244</v>
      </c>
      <c r="R42" s="13"/>
      <c r="T42" s="12"/>
      <c r="U42" s="36">
        <v>35</v>
      </c>
      <c r="V42" s="37" t="s">
        <v>170</v>
      </c>
      <c r="W42" s="14">
        <v>32</v>
      </c>
      <c r="Y42" s="36">
        <v>35</v>
      </c>
      <c r="Z42" s="40" t="s">
        <v>68</v>
      </c>
      <c r="AA42">
        <v>62</v>
      </c>
      <c r="AC42" s="36">
        <v>35</v>
      </c>
      <c r="AD42" s="40" t="s">
        <v>66</v>
      </c>
      <c r="AE42">
        <v>58</v>
      </c>
      <c r="AG42" s="36">
        <v>35</v>
      </c>
      <c r="AH42" s="40" t="s">
        <v>26</v>
      </c>
      <c r="AI42">
        <v>100</v>
      </c>
      <c r="AK42" s="36">
        <v>35</v>
      </c>
      <c r="AL42" s="40" t="s">
        <v>122</v>
      </c>
      <c r="AM42">
        <v>142</v>
      </c>
      <c r="AO42" s="36"/>
      <c r="AP42" s="36">
        <v>35</v>
      </c>
      <c r="AQ42" s="40" t="s">
        <v>102</v>
      </c>
      <c r="AR42">
        <v>162</v>
      </c>
      <c r="AS42" s="38"/>
      <c r="AT42" s="36">
        <v>35</v>
      </c>
      <c r="AU42" s="40" t="s">
        <v>151</v>
      </c>
      <c r="AV42" s="36">
        <v>200</v>
      </c>
      <c r="AX42" s="36">
        <v>35</v>
      </c>
      <c r="AY42" s="40" t="s">
        <v>151</v>
      </c>
      <c r="AZ42" s="36">
        <v>244</v>
      </c>
      <c r="BA42" s="38"/>
      <c r="BD42" s="36"/>
      <c r="BE42" s="38"/>
      <c r="BH42" s="36"/>
      <c r="BI42" s="37"/>
      <c r="BL42" s="36"/>
      <c r="BM42" s="38"/>
    </row>
    <row r="43" spans="1:65" ht="15">
      <c r="A43" s="36">
        <v>36</v>
      </c>
      <c r="B43" s="40" t="s">
        <v>114</v>
      </c>
      <c r="C43" s="34">
        <v>25</v>
      </c>
      <c r="D43" s="32">
        <v>40</v>
      </c>
      <c r="E43" s="32">
        <v>57</v>
      </c>
      <c r="F43" s="32">
        <v>54</v>
      </c>
      <c r="G43" s="18">
        <v>42</v>
      </c>
      <c r="H43" s="48">
        <v>36</v>
      </c>
      <c r="I43" s="3">
        <v>10</v>
      </c>
      <c r="J43" s="3">
        <v>0</v>
      </c>
      <c r="K43" s="3">
        <v>0</v>
      </c>
      <c r="L43" s="3"/>
      <c r="M43" s="3"/>
      <c r="N43" s="3"/>
      <c r="O43" s="35"/>
      <c r="P43" s="14">
        <f t="shared" si="2"/>
        <v>239</v>
      </c>
      <c r="Q43" s="30">
        <f t="shared" si="3"/>
        <v>239</v>
      </c>
      <c r="R43" s="13"/>
      <c r="T43" s="12"/>
      <c r="U43" s="36">
        <v>36</v>
      </c>
      <c r="V43" s="37" t="s">
        <v>27</v>
      </c>
      <c r="W43" s="14">
        <v>30</v>
      </c>
      <c r="Y43" s="36">
        <v>36</v>
      </c>
      <c r="Z43" s="40" t="s">
        <v>183</v>
      </c>
      <c r="AA43">
        <v>62</v>
      </c>
      <c r="AC43" s="36">
        <v>36</v>
      </c>
      <c r="AD43" s="40" t="s">
        <v>114</v>
      </c>
      <c r="AE43">
        <v>57</v>
      </c>
      <c r="AG43" s="36">
        <v>36</v>
      </c>
      <c r="AH43" s="40" t="s">
        <v>58</v>
      </c>
      <c r="AI43">
        <v>97</v>
      </c>
      <c r="AK43" s="36">
        <v>36</v>
      </c>
      <c r="AL43" s="40" t="s">
        <v>151</v>
      </c>
      <c r="AM43">
        <v>132</v>
      </c>
      <c r="AO43" s="36"/>
      <c r="AP43" s="36">
        <v>36</v>
      </c>
      <c r="AQ43" s="40" t="s">
        <v>151</v>
      </c>
      <c r="AR43">
        <v>154</v>
      </c>
      <c r="AS43" s="38"/>
      <c r="AT43" s="36">
        <v>36</v>
      </c>
      <c r="AU43" s="40" t="s">
        <v>122</v>
      </c>
      <c r="AV43" s="36">
        <v>196</v>
      </c>
      <c r="AX43" s="36">
        <v>36</v>
      </c>
      <c r="AY43" s="40" t="s">
        <v>114</v>
      </c>
      <c r="AZ43" s="36">
        <v>239</v>
      </c>
      <c r="BA43" s="38"/>
      <c r="BD43" s="36"/>
      <c r="BE43" s="38"/>
      <c r="BH43" s="36"/>
      <c r="BI43" s="38"/>
      <c r="BL43" s="36"/>
      <c r="BM43" s="37"/>
    </row>
    <row r="44" spans="1:65" ht="15">
      <c r="A44" s="36">
        <v>37</v>
      </c>
      <c r="B44" s="40" t="s">
        <v>122</v>
      </c>
      <c r="C44" s="34">
        <v>56</v>
      </c>
      <c r="D44" s="32">
        <v>24</v>
      </c>
      <c r="E44" s="32">
        <v>10</v>
      </c>
      <c r="F44" s="32">
        <v>46</v>
      </c>
      <c r="G44" s="18">
        <v>72</v>
      </c>
      <c r="H44" s="48">
        <v>10</v>
      </c>
      <c r="I44" s="3">
        <v>10</v>
      </c>
      <c r="J44" s="3">
        <v>44</v>
      </c>
      <c r="K44" s="3">
        <v>32</v>
      </c>
      <c r="L44" s="3"/>
      <c r="M44" s="3"/>
      <c r="N44" s="3"/>
      <c r="O44" s="35"/>
      <c r="P44" s="14">
        <f t="shared" si="2"/>
        <v>248</v>
      </c>
      <c r="Q44" s="30">
        <f t="shared" si="3"/>
        <v>228</v>
      </c>
      <c r="R44" s="13"/>
      <c r="T44" s="12"/>
      <c r="U44" s="36">
        <v>37</v>
      </c>
      <c r="V44" s="38" t="s">
        <v>80</v>
      </c>
      <c r="W44" s="14">
        <v>28</v>
      </c>
      <c r="Y44" s="36">
        <v>37</v>
      </c>
      <c r="Z44" s="40" t="s">
        <v>89</v>
      </c>
      <c r="AA44">
        <v>58</v>
      </c>
      <c r="AC44" s="36">
        <v>37</v>
      </c>
      <c r="AD44" s="40" t="s">
        <v>67</v>
      </c>
      <c r="AE44">
        <v>56</v>
      </c>
      <c r="AG44" s="36">
        <v>37</v>
      </c>
      <c r="AH44" s="40" t="s">
        <v>128</v>
      </c>
      <c r="AI44">
        <v>89</v>
      </c>
      <c r="AK44" s="36">
        <v>37</v>
      </c>
      <c r="AL44" s="40" t="s">
        <v>58</v>
      </c>
      <c r="AM44">
        <v>131</v>
      </c>
      <c r="AO44" s="36"/>
      <c r="AP44" s="36">
        <v>37</v>
      </c>
      <c r="AQ44" s="40" t="s">
        <v>84</v>
      </c>
      <c r="AR44">
        <v>154</v>
      </c>
      <c r="AS44" s="38"/>
      <c r="AT44" s="36">
        <v>37</v>
      </c>
      <c r="AU44" s="40" t="s">
        <v>58</v>
      </c>
      <c r="AV44" s="36">
        <v>195</v>
      </c>
      <c r="AX44" s="36">
        <v>37</v>
      </c>
      <c r="AY44" s="40" t="s">
        <v>122</v>
      </c>
      <c r="AZ44" s="36">
        <v>228</v>
      </c>
      <c r="BA44" s="38"/>
      <c r="BD44" s="36"/>
      <c r="BE44" s="38"/>
      <c r="BH44" s="36"/>
      <c r="BI44" s="38"/>
      <c r="BL44" s="36"/>
      <c r="BM44" s="38"/>
    </row>
    <row r="45" spans="1:65" ht="15">
      <c r="A45" s="36">
        <v>38</v>
      </c>
      <c r="B45" s="40" t="s">
        <v>58</v>
      </c>
      <c r="C45" s="34">
        <v>30</v>
      </c>
      <c r="D45" s="32">
        <v>0</v>
      </c>
      <c r="E45" s="32">
        <v>19</v>
      </c>
      <c r="F45" s="32">
        <v>78</v>
      </c>
      <c r="G45" s="18">
        <v>19</v>
      </c>
      <c r="H45" s="48">
        <v>34</v>
      </c>
      <c r="I45" s="3">
        <v>42</v>
      </c>
      <c r="J45" s="3">
        <v>22</v>
      </c>
      <c r="K45" s="3">
        <v>20</v>
      </c>
      <c r="L45" s="3"/>
      <c r="M45" s="3"/>
      <c r="N45" s="3"/>
      <c r="O45" s="35"/>
      <c r="P45" s="14">
        <f t="shared" si="2"/>
        <v>234</v>
      </c>
      <c r="Q45" s="30">
        <f t="shared" si="3"/>
        <v>215</v>
      </c>
      <c r="R45" s="13"/>
      <c r="T45" s="12"/>
      <c r="U45" s="36">
        <v>38</v>
      </c>
      <c r="V45" s="38" t="s">
        <v>146</v>
      </c>
      <c r="W45" s="14">
        <v>26</v>
      </c>
      <c r="Y45" s="36">
        <v>38</v>
      </c>
      <c r="Z45" s="40" t="s">
        <v>141</v>
      </c>
      <c r="AA45">
        <v>56</v>
      </c>
      <c r="AC45" s="36">
        <v>38</v>
      </c>
      <c r="AD45" s="40" t="s">
        <v>55</v>
      </c>
      <c r="AE45">
        <v>50</v>
      </c>
      <c r="AG45" s="36">
        <v>38</v>
      </c>
      <c r="AH45" s="40" t="s">
        <v>141</v>
      </c>
      <c r="AI45">
        <v>88</v>
      </c>
      <c r="AK45" s="36">
        <v>38</v>
      </c>
      <c r="AL45" s="40" t="s">
        <v>141</v>
      </c>
      <c r="AM45">
        <v>128</v>
      </c>
      <c r="AO45" s="36"/>
      <c r="AP45" s="36">
        <v>38</v>
      </c>
      <c r="AQ45" s="40" t="s">
        <v>122</v>
      </c>
      <c r="AR45">
        <v>152</v>
      </c>
      <c r="AS45" s="38"/>
      <c r="AT45" s="36">
        <v>38</v>
      </c>
      <c r="AU45" s="40" t="s">
        <v>46</v>
      </c>
      <c r="AV45" s="36">
        <v>193</v>
      </c>
      <c r="AX45" s="36">
        <v>38</v>
      </c>
      <c r="AY45" s="40" t="s">
        <v>58</v>
      </c>
      <c r="AZ45" s="36">
        <v>215</v>
      </c>
      <c r="BA45" s="38"/>
      <c r="BD45" s="36"/>
      <c r="BE45" s="38"/>
      <c r="BH45" s="36"/>
      <c r="BI45" s="38"/>
      <c r="BL45" s="36"/>
      <c r="BM45" s="38"/>
    </row>
    <row r="46" spans="1:65" ht="15">
      <c r="A46" s="36">
        <v>39</v>
      </c>
      <c r="B46" s="40" t="s">
        <v>102</v>
      </c>
      <c r="C46" s="34">
        <v>73</v>
      </c>
      <c r="D46" s="32">
        <v>0</v>
      </c>
      <c r="E46" s="32">
        <v>34</v>
      </c>
      <c r="F46" s="32">
        <v>40</v>
      </c>
      <c r="G46" s="18">
        <v>38</v>
      </c>
      <c r="H46" s="48">
        <v>20</v>
      </c>
      <c r="I46" s="3">
        <v>50</v>
      </c>
      <c r="J46" s="3">
        <v>26</v>
      </c>
      <c r="K46" s="3">
        <v>10</v>
      </c>
      <c r="L46" s="3"/>
      <c r="M46" s="3"/>
      <c r="N46" s="3"/>
      <c r="O46" s="35"/>
      <c r="P46" s="14">
        <f t="shared" si="2"/>
        <v>218</v>
      </c>
      <c r="Q46" s="30">
        <f t="shared" si="3"/>
        <v>208</v>
      </c>
      <c r="T46" s="12"/>
      <c r="U46" s="36">
        <v>39</v>
      </c>
      <c r="V46" s="38" t="s">
        <v>122</v>
      </c>
      <c r="W46" s="14">
        <v>24</v>
      </c>
      <c r="Y46" s="36">
        <v>39</v>
      </c>
      <c r="Z46" s="40" t="s">
        <v>47</v>
      </c>
      <c r="AA46">
        <v>52</v>
      </c>
      <c r="AC46" s="36">
        <v>39</v>
      </c>
      <c r="AD46" s="40" t="s">
        <v>170</v>
      </c>
      <c r="AE46">
        <v>48</v>
      </c>
      <c r="AG46" s="36">
        <v>39</v>
      </c>
      <c r="AH46" s="40" t="s">
        <v>146</v>
      </c>
      <c r="AI46">
        <v>86</v>
      </c>
      <c r="AK46" s="36">
        <v>39</v>
      </c>
      <c r="AL46" s="40" t="s">
        <v>46</v>
      </c>
      <c r="AM46">
        <v>121</v>
      </c>
      <c r="AO46" s="36"/>
      <c r="AP46" s="36">
        <v>39</v>
      </c>
      <c r="AQ46" s="40" t="s">
        <v>83</v>
      </c>
      <c r="AR46">
        <v>150</v>
      </c>
      <c r="AS46" s="38"/>
      <c r="AT46" s="36">
        <v>39</v>
      </c>
      <c r="AU46" s="40" t="s">
        <v>102</v>
      </c>
      <c r="AV46" s="36">
        <v>188</v>
      </c>
      <c r="AX46" s="36">
        <v>39</v>
      </c>
      <c r="AY46" s="40" t="s">
        <v>102</v>
      </c>
      <c r="AZ46" s="36">
        <v>208</v>
      </c>
      <c r="BA46" s="38"/>
      <c r="BD46" s="36"/>
      <c r="BE46" s="38"/>
      <c r="BH46" s="36"/>
      <c r="BI46" s="38"/>
      <c r="BL46" s="36"/>
      <c r="BM46" s="38"/>
    </row>
    <row r="47" spans="1:65" ht="15">
      <c r="A47" s="36">
        <v>40</v>
      </c>
      <c r="B47" s="40" t="s">
        <v>84</v>
      </c>
      <c r="C47" s="34">
        <v>757</v>
      </c>
      <c r="D47" s="32">
        <v>18</v>
      </c>
      <c r="E47" s="32">
        <v>10</v>
      </c>
      <c r="F47" s="32">
        <v>60</v>
      </c>
      <c r="G47" s="18">
        <v>66</v>
      </c>
      <c r="H47" s="48">
        <v>10</v>
      </c>
      <c r="I47" s="3">
        <v>10</v>
      </c>
      <c r="J47" s="3">
        <v>32</v>
      </c>
      <c r="K47" s="3">
        <v>18</v>
      </c>
      <c r="L47" s="3"/>
      <c r="M47" s="3"/>
      <c r="N47" s="3"/>
      <c r="O47" s="35"/>
      <c r="P47" s="14">
        <f t="shared" si="2"/>
        <v>224</v>
      </c>
      <c r="Q47" s="30">
        <f t="shared" si="3"/>
        <v>204</v>
      </c>
      <c r="R47" s="13"/>
      <c r="T47" s="12"/>
      <c r="U47" s="36">
        <v>40</v>
      </c>
      <c r="V47" s="38" t="s">
        <v>62</v>
      </c>
      <c r="W47" s="14">
        <v>22</v>
      </c>
      <c r="Y47" s="36">
        <v>40</v>
      </c>
      <c r="Z47" s="40" t="s">
        <v>55</v>
      </c>
      <c r="AA47">
        <v>50</v>
      </c>
      <c r="AC47" s="36">
        <v>40</v>
      </c>
      <c r="AD47" s="40" t="s">
        <v>89</v>
      </c>
      <c r="AE47">
        <v>48</v>
      </c>
      <c r="AG47" s="36">
        <v>40</v>
      </c>
      <c r="AH47" s="40" t="s">
        <v>119</v>
      </c>
      <c r="AI47">
        <v>86</v>
      </c>
      <c r="AK47" s="36">
        <v>40</v>
      </c>
      <c r="AL47" s="40" t="s">
        <v>146</v>
      </c>
      <c r="AM47">
        <v>112</v>
      </c>
      <c r="AO47" s="36"/>
      <c r="AP47" s="36">
        <v>40</v>
      </c>
      <c r="AQ47" s="40" t="s">
        <v>141</v>
      </c>
      <c r="AR47">
        <v>148</v>
      </c>
      <c r="AS47" s="38"/>
      <c r="AT47" s="36">
        <v>40</v>
      </c>
      <c r="AU47" s="40" t="s">
        <v>84</v>
      </c>
      <c r="AV47" s="36">
        <v>186</v>
      </c>
      <c r="AX47" s="36">
        <v>40</v>
      </c>
      <c r="AY47" s="40" t="s">
        <v>84</v>
      </c>
      <c r="AZ47" s="36">
        <v>204</v>
      </c>
      <c r="BA47" s="38"/>
      <c r="BD47" s="36"/>
      <c r="BE47" s="38"/>
      <c r="BH47" s="36"/>
      <c r="BI47" s="38"/>
      <c r="BL47" s="36"/>
      <c r="BM47" s="38"/>
    </row>
    <row r="48" spans="1:65" ht="15">
      <c r="A48" s="36">
        <v>41</v>
      </c>
      <c r="B48" s="40" t="s">
        <v>51</v>
      </c>
      <c r="C48" s="34">
        <v>458</v>
      </c>
      <c r="D48" s="32">
        <v>10</v>
      </c>
      <c r="E48" s="32">
        <v>24</v>
      </c>
      <c r="F48" s="32">
        <v>36</v>
      </c>
      <c r="G48" s="18">
        <v>30</v>
      </c>
      <c r="H48" s="48">
        <v>10</v>
      </c>
      <c r="I48" s="3">
        <v>10</v>
      </c>
      <c r="J48" s="3">
        <v>58</v>
      </c>
      <c r="K48" s="3">
        <v>42</v>
      </c>
      <c r="L48" s="3"/>
      <c r="M48" s="3"/>
      <c r="N48" s="3"/>
      <c r="O48" s="35"/>
      <c r="P48" s="14">
        <f t="shared" si="2"/>
        <v>220</v>
      </c>
      <c r="Q48" s="30">
        <f t="shared" si="3"/>
        <v>200</v>
      </c>
      <c r="T48" s="12"/>
      <c r="U48" s="36">
        <v>41</v>
      </c>
      <c r="V48" s="38" t="s">
        <v>87</v>
      </c>
      <c r="W48" s="14">
        <v>20</v>
      </c>
      <c r="Y48" s="36">
        <v>41</v>
      </c>
      <c r="Z48" s="40" t="s">
        <v>151</v>
      </c>
      <c r="AA48">
        <v>48</v>
      </c>
      <c r="AC48" s="36">
        <v>41</v>
      </c>
      <c r="AD48" s="40" t="s">
        <v>141</v>
      </c>
      <c r="AE48">
        <v>46</v>
      </c>
      <c r="AG48" s="36">
        <v>41</v>
      </c>
      <c r="AH48" s="40" t="s">
        <v>170</v>
      </c>
      <c r="AI48">
        <v>80</v>
      </c>
      <c r="AK48" s="36">
        <v>41</v>
      </c>
      <c r="AL48" s="40" t="s">
        <v>102</v>
      </c>
      <c r="AM48">
        <v>112</v>
      </c>
      <c r="AO48" s="36"/>
      <c r="AP48" s="36">
        <v>41</v>
      </c>
      <c r="AQ48" s="40" t="s">
        <v>46</v>
      </c>
      <c r="AR48">
        <v>145</v>
      </c>
      <c r="AS48" s="38"/>
      <c r="AT48" s="36">
        <v>41</v>
      </c>
      <c r="AU48" s="40" t="s">
        <v>93</v>
      </c>
      <c r="AV48" s="36">
        <v>172</v>
      </c>
      <c r="AX48" s="36">
        <v>41</v>
      </c>
      <c r="AY48" s="40" t="s">
        <v>51</v>
      </c>
      <c r="AZ48" s="36">
        <v>200</v>
      </c>
      <c r="BA48" s="38"/>
      <c r="BD48" s="36"/>
      <c r="BE48" s="38"/>
      <c r="BH48" s="36"/>
      <c r="BI48" s="38"/>
      <c r="BL48" s="36"/>
      <c r="BM48" s="38"/>
    </row>
    <row r="49" spans="1:65" ht="15">
      <c r="A49" s="36">
        <v>42</v>
      </c>
      <c r="B49" s="40" t="s">
        <v>93</v>
      </c>
      <c r="C49" s="34">
        <v>279</v>
      </c>
      <c r="D49" s="32">
        <v>60</v>
      </c>
      <c r="E49" s="32">
        <v>70</v>
      </c>
      <c r="F49" s="32">
        <v>10</v>
      </c>
      <c r="G49" s="18">
        <v>22</v>
      </c>
      <c r="H49" s="48">
        <v>10</v>
      </c>
      <c r="I49" s="3">
        <v>10</v>
      </c>
      <c r="J49" s="3">
        <v>10</v>
      </c>
      <c r="K49" s="3">
        <v>10</v>
      </c>
      <c r="L49" s="3"/>
      <c r="M49" s="3"/>
      <c r="N49" s="3"/>
      <c r="O49" s="35"/>
      <c r="P49" s="14">
        <f t="shared" si="2"/>
        <v>202</v>
      </c>
      <c r="Q49" s="30">
        <f t="shared" si="3"/>
        <v>182</v>
      </c>
      <c r="R49" s="13"/>
      <c r="T49" s="12"/>
      <c r="U49" s="36">
        <v>42</v>
      </c>
      <c r="V49" s="38" t="s">
        <v>84</v>
      </c>
      <c r="W49" s="14">
        <v>18</v>
      </c>
      <c r="Y49" s="36">
        <v>42</v>
      </c>
      <c r="Z49" s="40" t="s">
        <v>155</v>
      </c>
      <c r="AA49">
        <v>46</v>
      </c>
      <c r="AC49" s="36">
        <v>42</v>
      </c>
      <c r="AD49" s="40" t="s">
        <v>122</v>
      </c>
      <c r="AE49">
        <v>46</v>
      </c>
      <c r="AG49" s="36">
        <v>42</v>
      </c>
      <c r="AH49" s="40" t="s">
        <v>102</v>
      </c>
      <c r="AI49">
        <v>78</v>
      </c>
      <c r="AK49" s="36">
        <v>42</v>
      </c>
      <c r="AL49" s="40" t="s">
        <v>73</v>
      </c>
      <c r="AM49">
        <v>110</v>
      </c>
      <c r="AO49" s="36"/>
      <c r="AP49" s="36">
        <v>42</v>
      </c>
      <c r="AQ49" s="40" t="s">
        <v>89</v>
      </c>
      <c r="AR49">
        <v>140</v>
      </c>
      <c r="AS49" s="38"/>
      <c r="AT49" s="36">
        <v>42</v>
      </c>
      <c r="AU49" s="40" t="s">
        <v>83</v>
      </c>
      <c r="AV49" s="36">
        <v>160</v>
      </c>
      <c r="AX49" s="36">
        <v>42</v>
      </c>
      <c r="AY49" s="40" t="s">
        <v>93</v>
      </c>
      <c r="AZ49" s="36">
        <v>182</v>
      </c>
      <c r="BA49" s="38"/>
      <c r="BD49" s="36"/>
      <c r="BE49" s="38"/>
      <c r="BH49" s="36"/>
      <c r="BI49" s="38"/>
      <c r="BL49" s="36"/>
      <c r="BM49" s="38"/>
    </row>
    <row r="50" spans="1:65" ht="15">
      <c r="A50" s="36">
        <v>43</v>
      </c>
      <c r="B50" s="40" t="s">
        <v>89</v>
      </c>
      <c r="C50" s="34">
        <v>190</v>
      </c>
      <c r="D50" s="32">
        <v>48</v>
      </c>
      <c r="E50" s="32">
        <v>10</v>
      </c>
      <c r="F50" s="32">
        <v>20</v>
      </c>
      <c r="G50" s="18">
        <v>10</v>
      </c>
      <c r="H50" s="48">
        <v>38</v>
      </c>
      <c r="I50" s="3">
        <v>34</v>
      </c>
      <c r="J50" s="3">
        <v>18</v>
      </c>
      <c r="K50" s="3">
        <v>10</v>
      </c>
      <c r="L50" s="3"/>
      <c r="M50" s="3"/>
      <c r="N50" s="3"/>
      <c r="O50" s="35"/>
      <c r="P50" s="14">
        <f t="shared" si="2"/>
        <v>188</v>
      </c>
      <c r="Q50" s="30">
        <f t="shared" si="3"/>
        <v>168</v>
      </c>
      <c r="T50" s="12"/>
      <c r="U50" s="36">
        <v>43</v>
      </c>
      <c r="V50" s="38" t="s">
        <v>118</v>
      </c>
      <c r="W50" s="14">
        <v>16</v>
      </c>
      <c r="Y50" s="36">
        <v>43</v>
      </c>
      <c r="Z50" s="40" t="s">
        <v>27</v>
      </c>
      <c r="AA50">
        <v>40</v>
      </c>
      <c r="AC50" s="36">
        <v>43</v>
      </c>
      <c r="AD50" s="40" t="s">
        <v>47</v>
      </c>
      <c r="AE50">
        <v>40</v>
      </c>
      <c r="AG50" s="36">
        <v>43</v>
      </c>
      <c r="AH50" s="40" t="s">
        <v>183</v>
      </c>
      <c r="AI50">
        <v>72</v>
      </c>
      <c r="AK50" s="36">
        <v>43</v>
      </c>
      <c r="AL50" s="40" t="s">
        <v>89</v>
      </c>
      <c r="AM50">
        <v>106</v>
      </c>
      <c r="AO50" s="36"/>
      <c r="AP50" s="36">
        <v>43</v>
      </c>
      <c r="AQ50" s="40" t="s">
        <v>170</v>
      </c>
      <c r="AR50">
        <v>136</v>
      </c>
      <c r="AS50" s="38"/>
      <c r="AT50" s="36">
        <v>43</v>
      </c>
      <c r="AU50" s="40" t="s">
        <v>51</v>
      </c>
      <c r="AV50" s="36">
        <v>158</v>
      </c>
      <c r="AX50" s="36">
        <v>43</v>
      </c>
      <c r="AY50" s="40" t="s">
        <v>89</v>
      </c>
      <c r="AZ50" s="36">
        <v>168</v>
      </c>
      <c r="BA50" s="38"/>
      <c r="BD50" s="36"/>
      <c r="BE50" s="38"/>
      <c r="BH50" s="36"/>
      <c r="BI50" s="37"/>
      <c r="BL50" s="36"/>
      <c r="BM50" s="38"/>
    </row>
    <row r="51" spans="1:65" ht="15">
      <c r="A51" s="36">
        <v>44</v>
      </c>
      <c r="B51" s="40" t="s">
        <v>74</v>
      </c>
      <c r="C51" s="34">
        <v>250</v>
      </c>
      <c r="D51" s="32">
        <v>14</v>
      </c>
      <c r="E51" s="32">
        <v>10</v>
      </c>
      <c r="F51" s="32">
        <v>10</v>
      </c>
      <c r="G51" s="18">
        <v>50</v>
      </c>
      <c r="H51" s="48">
        <v>10</v>
      </c>
      <c r="I51" s="3">
        <v>54</v>
      </c>
      <c r="J51" s="3">
        <v>14</v>
      </c>
      <c r="K51" s="3">
        <v>24</v>
      </c>
      <c r="L51" s="3"/>
      <c r="M51" s="3"/>
      <c r="N51" s="3"/>
      <c r="O51" s="35"/>
      <c r="P51" s="14">
        <f t="shared" si="2"/>
        <v>186</v>
      </c>
      <c r="Q51" s="30">
        <f t="shared" si="3"/>
        <v>166</v>
      </c>
      <c r="R51" s="13"/>
      <c r="T51" s="12"/>
      <c r="U51" s="36">
        <v>44</v>
      </c>
      <c r="V51" s="38" t="s">
        <v>74</v>
      </c>
      <c r="W51" s="14">
        <v>14</v>
      </c>
      <c r="Y51" s="36">
        <v>44</v>
      </c>
      <c r="Z51" s="40" t="s">
        <v>46</v>
      </c>
      <c r="AA51">
        <v>36</v>
      </c>
      <c r="AC51" s="36">
        <v>44</v>
      </c>
      <c r="AD51" s="40" t="s">
        <v>102</v>
      </c>
      <c r="AE51">
        <v>40</v>
      </c>
      <c r="AG51" s="36">
        <v>44</v>
      </c>
      <c r="AH51" s="40" t="s">
        <v>85</v>
      </c>
      <c r="AI51">
        <v>70</v>
      </c>
      <c r="AK51" s="36">
        <v>44</v>
      </c>
      <c r="AL51" s="40" t="s">
        <v>170</v>
      </c>
      <c r="AM51">
        <v>106</v>
      </c>
      <c r="AO51" s="36"/>
      <c r="AP51" s="36">
        <v>44</v>
      </c>
      <c r="AQ51" s="40" t="s">
        <v>62</v>
      </c>
      <c r="AR51">
        <v>128</v>
      </c>
      <c r="AS51" s="38"/>
      <c r="AT51" s="36">
        <v>44</v>
      </c>
      <c r="AU51" s="40" t="s">
        <v>89</v>
      </c>
      <c r="AV51" s="36">
        <v>158</v>
      </c>
      <c r="AX51" s="36">
        <v>44</v>
      </c>
      <c r="AY51" s="40" t="s">
        <v>74</v>
      </c>
      <c r="AZ51" s="36">
        <v>166</v>
      </c>
      <c r="BA51" s="38"/>
      <c r="BD51" s="36"/>
      <c r="BE51" s="38"/>
      <c r="BH51" s="36"/>
      <c r="BI51" s="38"/>
      <c r="BL51" s="36"/>
      <c r="BM51" s="38"/>
    </row>
    <row r="52" spans="1:65" ht="15">
      <c r="A52" s="36">
        <v>45</v>
      </c>
      <c r="B52" s="40" t="s">
        <v>62</v>
      </c>
      <c r="C52" s="34">
        <v>142</v>
      </c>
      <c r="D52" s="32">
        <v>22</v>
      </c>
      <c r="E52" s="32">
        <v>10</v>
      </c>
      <c r="F52" s="1">
        <v>18</v>
      </c>
      <c r="G52" s="18">
        <v>10</v>
      </c>
      <c r="H52" s="48">
        <v>56</v>
      </c>
      <c r="I52" s="3">
        <v>32</v>
      </c>
      <c r="J52" s="3">
        <v>10</v>
      </c>
      <c r="K52" s="3">
        <v>22</v>
      </c>
      <c r="L52" s="3"/>
      <c r="M52" s="3"/>
      <c r="N52" s="3"/>
      <c r="O52" s="23"/>
      <c r="P52" s="14">
        <f t="shared" si="2"/>
        <v>180</v>
      </c>
      <c r="Q52" s="30">
        <f t="shared" si="3"/>
        <v>160</v>
      </c>
      <c r="R52"/>
      <c r="T52" s="12"/>
      <c r="U52" s="36">
        <v>45</v>
      </c>
      <c r="V52" s="38" t="s">
        <v>47</v>
      </c>
      <c r="W52" s="14">
        <v>12</v>
      </c>
      <c r="Y52" s="36">
        <v>45</v>
      </c>
      <c r="Z52" s="40" t="s">
        <v>51</v>
      </c>
      <c r="AA52">
        <v>34</v>
      </c>
      <c r="AC52" s="36">
        <v>45</v>
      </c>
      <c r="AD52" s="40" t="s">
        <v>151</v>
      </c>
      <c r="AE52">
        <v>38</v>
      </c>
      <c r="AG52" s="36">
        <v>45</v>
      </c>
      <c r="AH52" s="40" t="s">
        <v>73</v>
      </c>
      <c r="AI52">
        <v>68</v>
      </c>
      <c r="AK52" s="36">
        <v>45</v>
      </c>
      <c r="AL52" s="40" t="s">
        <v>128</v>
      </c>
      <c r="AM52">
        <v>99</v>
      </c>
      <c r="AO52" s="36"/>
      <c r="AP52" s="36">
        <v>45</v>
      </c>
      <c r="AQ52" s="40" t="s">
        <v>74</v>
      </c>
      <c r="AR52">
        <v>128</v>
      </c>
      <c r="AS52" s="38"/>
      <c r="AT52" s="36">
        <v>45</v>
      </c>
      <c r="AU52" s="40" t="s">
        <v>74</v>
      </c>
      <c r="AV52" s="36">
        <v>142</v>
      </c>
      <c r="AX52" s="36">
        <v>45</v>
      </c>
      <c r="AY52" s="40" t="s">
        <v>62</v>
      </c>
      <c r="AZ52" s="36">
        <v>160</v>
      </c>
      <c r="BA52" s="38"/>
      <c r="BD52" s="36"/>
      <c r="BE52" s="38"/>
      <c r="BH52" s="36"/>
      <c r="BI52" s="38"/>
      <c r="BL52" s="36"/>
      <c r="BM52" s="38"/>
    </row>
    <row r="53" spans="1:65" ht="15">
      <c r="A53" s="36">
        <v>46</v>
      </c>
      <c r="B53" s="40" t="s">
        <v>83</v>
      </c>
      <c r="C53" s="34">
        <v>53</v>
      </c>
      <c r="D53" s="32">
        <v>0</v>
      </c>
      <c r="E53" s="32">
        <v>78</v>
      </c>
      <c r="F53" s="32">
        <v>28</v>
      </c>
      <c r="G53" s="18">
        <v>44</v>
      </c>
      <c r="H53" s="48">
        <v>0</v>
      </c>
      <c r="I53" s="3">
        <v>0</v>
      </c>
      <c r="J53" s="3">
        <v>10</v>
      </c>
      <c r="K53" s="3">
        <v>0</v>
      </c>
      <c r="L53" s="3"/>
      <c r="M53" s="3"/>
      <c r="N53" s="3"/>
      <c r="O53" s="35"/>
      <c r="P53" s="14">
        <f t="shared" si="2"/>
        <v>160</v>
      </c>
      <c r="Q53" s="30">
        <f t="shared" si="3"/>
        <v>160</v>
      </c>
      <c r="T53" s="12"/>
      <c r="U53" s="36">
        <v>46</v>
      </c>
      <c r="V53" s="38" t="s">
        <v>45</v>
      </c>
      <c r="W53" s="14">
        <v>10</v>
      </c>
      <c r="Y53" s="36">
        <v>46</v>
      </c>
      <c r="Z53" s="40" t="s">
        <v>102</v>
      </c>
      <c r="AA53">
        <v>34</v>
      </c>
      <c r="AC53" s="36">
        <v>46</v>
      </c>
      <c r="AD53" s="40" t="s">
        <v>46</v>
      </c>
      <c r="AE53">
        <v>36</v>
      </c>
      <c r="AG53" s="36">
        <v>46</v>
      </c>
      <c r="AH53" s="40" t="s">
        <v>89</v>
      </c>
      <c r="AI53">
        <v>68</v>
      </c>
      <c r="AK53" s="36">
        <v>46</v>
      </c>
      <c r="AL53" s="40" t="s">
        <v>47</v>
      </c>
      <c r="AM53">
        <v>96</v>
      </c>
      <c r="AO53" s="36"/>
      <c r="AP53" s="36">
        <v>46</v>
      </c>
      <c r="AQ53" s="40" t="s">
        <v>190</v>
      </c>
      <c r="AR53">
        <v>128</v>
      </c>
      <c r="AS53" s="38"/>
      <c r="AT53" s="36">
        <v>46</v>
      </c>
      <c r="AU53" s="40" t="s">
        <v>62</v>
      </c>
      <c r="AV53" s="36">
        <v>138</v>
      </c>
      <c r="AX53" s="36">
        <v>46</v>
      </c>
      <c r="AY53" s="40" t="s">
        <v>83</v>
      </c>
      <c r="AZ53" s="36">
        <v>160</v>
      </c>
      <c r="BA53" s="38"/>
      <c r="BD53" s="36"/>
      <c r="BE53" s="38"/>
      <c r="BH53" s="36"/>
      <c r="BI53" s="38"/>
      <c r="BL53" s="36"/>
      <c r="BM53" s="37"/>
    </row>
    <row r="54" spans="1:65" ht="15">
      <c r="A54" s="36">
        <v>47</v>
      </c>
      <c r="B54" s="40" t="s">
        <v>47</v>
      </c>
      <c r="C54" s="34">
        <v>480</v>
      </c>
      <c r="D54" s="32">
        <v>12</v>
      </c>
      <c r="E54" s="32">
        <v>40</v>
      </c>
      <c r="F54" s="32">
        <v>10</v>
      </c>
      <c r="G54" s="18">
        <v>10</v>
      </c>
      <c r="H54" s="48">
        <v>44</v>
      </c>
      <c r="I54" s="3">
        <v>26</v>
      </c>
      <c r="J54" s="3">
        <v>10</v>
      </c>
      <c r="K54" s="3">
        <v>10</v>
      </c>
      <c r="L54" s="3"/>
      <c r="M54" s="3"/>
      <c r="N54" s="3"/>
      <c r="O54" s="35"/>
      <c r="P54" s="14">
        <f t="shared" si="2"/>
        <v>162</v>
      </c>
      <c r="Q54" s="30">
        <f t="shared" si="3"/>
        <v>142</v>
      </c>
      <c r="T54" s="12"/>
      <c r="U54" s="36">
        <v>47</v>
      </c>
      <c r="V54" s="38" t="s">
        <v>51</v>
      </c>
      <c r="W54" s="14">
        <v>10</v>
      </c>
      <c r="Y54" s="36">
        <v>47</v>
      </c>
      <c r="Z54" s="40" t="s">
        <v>122</v>
      </c>
      <c r="AA54">
        <v>34</v>
      </c>
      <c r="AC54" s="36">
        <v>47</v>
      </c>
      <c r="AD54" s="40" t="s">
        <v>155</v>
      </c>
      <c r="AE54">
        <v>36</v>
      </c>
      <c r="AG54" s="36">
        <v>47</v>
      </c>
      <c r="AH54" s="40" t="s">
        <v>51</v>
      </c>
      <c r="AI54">
        <v>66</v>
      </c>
      <c r="AK54" s="36">
        <v>47</v>
      </c>
      <c r="AL54" s="40" t="s">
        <v>62</v>
      </c>
      <c r="AM54">
        <v>96</v>
      </c>
      <c r="AO54" s="36"/>
      <c r="AP54" s="36">
        <v>47</v>
      </c>
      <c r="AQ54" s="40" t="s">
        <v>47</v>
      </c>
      <c r="AR54">
        <v>122</v>
      </c>
      <c r="AS54" s="37"/>
      <c r="AT54" s="36">
        <v>47</v>
      </c>
      <c r="AU54" s="40" t="s">
        <v>47</v>
      </c>
      <c r="AV54" s="36">
        <v>132</v>
      </c>
      <c r="AX54" s="36">
        <v>47</v>
      </c>
      <c r="AY54" s="40" t="s">
        <v>47</v>
      </c>
      <c r="AZ54" s="36">
        <v>142</v>
      </c>
      <c r="BA54" s="38"/>
      <c r="BD54" s="36"/>
      <c r="BE54" s="38"/>
      <c r="BH54" s="36"/>
      <c r="BI54" s="38"/>
      <c r="BL54" s="36"/>
      <c r="BM54" s="37"/>
    </row>
    <row r="55" spans="1:65" ht="15">
      <c r="A55" s="36">
        <v>48</v>
      </c>
      <c r="B55" s="40" t="s">
        <v>146</v>
      </c>
      <c r="C55" s="34">
        <v>716</v>
      </c>
      <c r="D55" s="32">
        <v>26</v>
      </c>
      <c r="E55" s="32">
        <v>60</v>
      </c>
      <c r="F55" s="32">
        <v>10</v>
      </c>
      <c r="G55" s="18">
        <v>10</v>
      </c>
      <c r="H55" s="48">
        <v>26</v>
      </c>
      <c r="I55" s="3">
        <v>10</v>
      </c>
      <c r="J55" s="3">
        <v>10</v>
      </c>
      <c r="K55" s="3">
        <v>10</v>
      </c>
      <c r="L55" s="3"/>
      <c r="M55" s="3"/>
      <c r="N55" s="3"/>
      <c r="O55" s="35"/>
      <c r="P55" s="14">
        <f t="shared" si="2"/>
        <v>162</v>
      </c>
      <c r="Q55" s="30">
        <f t="shared" si="3"/>
        <v>142</v>
      </c>
      <c r="T55" s="12"/>
      <c r="U55" s="36">
        <v>48</v>
      </c>
      <c r="V55" s="38" t="s">
        <v>182</v>
      </c>
      <c r="W55" s="14">
        <v>10</v>
      </c>
      <c r="Y55" s="36">
        <v>48</v>
      </c>
      <c r="Z55" s="40" t="s">
        <v>62</v>
      </c>
      <c r="AA55">
        <v>32</v>
      </c>
      <c r="AC55" s="36">
        <v>48</v>
      </c>
      <c r="AD55" s="40" t="s">
        <v>51</v>
      </c>
      <c r="AE55">
        <v>36</v>
      </c>
      <c r="AG55" s="36">
        <v>48</v>
      </c>
      <c r="AH55" s="40" t="s">
        <v>74</v>
      </c>
      <c r="AI55">
        <v>64</v>
      </c>
      <c r="AK55" s="36">
        <v>48</v>
      </c>
      <c r="AL55" s="40" t="s">
        <v>51</v>
      </c>
      <c r="AM55">
        <v>90</v>
      </c>
      <c r="AO55" s="36"/>
      <c r="AP55" s="36">
        <v>48</v>
      </c>
      <c r="AQ55" s="40" t="s">
        <v>146</v>
      </c>
      <c r="AR55">
        <v>122</v>
      </c>
      <c r="AS55" s="38"/>
      <c r="AT55" s="36">
        <v>48</v>
      </c>
      <c r="AU55" s="40" t="s">
        <v>146</v>
      </c>
      <c r="AV55" s="36">
        <v>132</v>
      </c>
      <c r="AX55" s="36">
        <v>48</v>
      </c>
      <c r="AY55" s="40" t="s">
        <v>146</v>
      </c>
      <c r="AZ55" s="36">
        <v>142</v>
      </c>
      <c r="BA55" s="38"/>
      <c r="BD55" s="36"/>
      <c r="BE55" s="37"/>
      <c r="BH55" s="36"/>
      <c r="BI55" s="38"/>
      <c r="BL55" s="36"/>
      <c r="BM55" s="38"/>
    </row>
    <row r="56" spans="1:65" ht="15">
      <c r="A56" s="36">
        <v>49</v>
      </c>
      <c r="B56" s="40" t="s">
        <v>55</v>
      </c>
      <c r="C56" s="34">
        <v>35</v>
      </c>
      <c r="D56" s="32">
        <v>0</v>
      </c>
      <c r="E56" s="32">
        <v>50</v>
      </c>
      <c r="F56" s="32">
        <v>10</v>
      </c>
      <c r="G56" s="18">
        <v>0</v>
      </c>
      <c r="H56" s="48">
        <v>0</v>
      </c>
      <c r="I56" s="3">
        <v>0</v>
      </c>
      <c r="J56" s="3">
        <v>50</v>
      </c>
      <c r="K56" s="3">
        <v>28</v>
      </c>
      <c r="L56" s="3"/>
      <c r="M56" s="3"/>
      <c r="N56" s="3"/>
      <c r="O56" s="35"/>
      <c r="P56" s="14">
        <f t="shared" si="2"/>
        <v>138</v>
      </c>
      <c r="Q56" s="30">
        <f t="shared" si="3"/>
        <v>138</v>
      </c>
      <c r="R56" s="13"/>
      <c r="T56" s="12"/>
      <c r="U56" s="36">
        <v>49</v>
      </c>
      <c r="V56" s="38" t="s">
        <v>141</v>
      </c>
      <c r="W56" s="14">
        <v>10</v>
      </c>
      <c r="Y56" s="36">
        <v>49</v>
      </c>
      <c r="Z56" s="40" t="s">
        <v>170</v>
      </c>
      <c r="AA56">
        <v>32</v>
      </c>
      <c r="AC56" s="36">
        <v>49</v>
      </c>
      <c r="AD56" s="40" t="s">
        <v>73</v>
      </c>
      <c r="AE56">
        <v>34</v>
      </c>
      <c r="AG56" s="36">
        <v>49</v>
      </c>
      <c r="AH56" s="40" t="s">
        <v>55</v>
      </c>
      <c r="AI56">
        <v>60</v>
      </c>
      <c r="AK56" s="36">
        <v>49</v>
      </c>
      <c r="AL56" s="40" t="s">
        <v>183</v>
      </c>
      <c r="AM56">
        <v>82</v>
      </c>
      <c r="AO56" s="36"/>
      <c r="AP56" s="36">
        <v>49</v>
      </c>
      <c r="AQ56" s="40" t="s">
        <v>128</v>
      </c>
      <c r="AR56">
        <v>109</v>
      </c>
      <c r="AS56" s="38"/>
      <c r="AT56" s="36">
        <v>49</v>
      </c>
      <c r="AU56" s="40" t="s">
        <v>190</v>
      </c>
      <c r="AV56" s="36">
        <v>128</v>
      </c>
      <c r="AX56" s="36">
        <v>49</v>
      </c>
      <c r="AY56" s="40" t="s">
        <v>55</v>
      </c>
      <c r="AZ56" s="36">
        <v>138</v>
      </c>
      <c r="BA56" s="38"/>
      <c r="BD56" s="36"/>
      <c r="BE56" s="38"/>
      <c r="BH56" s="36"/>
      <c r="BI56" s="38"/>
      <c r="BL56" s="36"/>
      <c r="BM56" s="38"/>
    </row>
    <row r="57" spans="1:65" ht="15">
      <c r="A57" s="36">
        <v>50</v>
      </c>
      <c r="B57" s="40" t="s">
        <v>190</v>
      </c>
      <c r="C57" s="34">
        <v>35</v>
      </c>
      <c r="D57" s="32">
        <v>0</v>
      </c>
      <c r="E57" s="32">
        <v>0</v>
      </c>
      <c r="F57" s="1">
        <v>0</v>
      </c>
      <c r="G57" s="18">
        <v>0</v>
      </c>
      <c r="H57" s="48">
        <v>60</v>
      </c>
      <c r="I57" s="3">
        <v>68</v>
      </c>
      <c r="J57" s="3">
        <v>0</v>
      </c>
      <c r="K57" s="3">
        <v>10</v>
      </c>
      <c r="L57" s="3"/>
      <c r="M57" s="3"/>
      <c r="N57" s="3"/>
      <c r="O57" s="23"/>
      <c r="P57" s="14">
        <f t="shared" si="2"/>
        <v>138</v>
      </c>
      <c r="Q57" s="30">
        <f t="shared" si="3"/>
        <v>138</v>
      </c>
      <c r="T57" s="12"/>
      <c r="U57" s="36">
        <v>50</v>
      </c>
      <c r="V57" s="38" t="s">
        <v>115</v>
      </c>
      <c r="W57" s="14">
        <v>10</v>
      </c>
      <c r="Y57" s="36">
        <v>50</v>
      </c>
      <c r="Z57" s="40" t="s">
        <v>80</v>
      </c>
      <c r="AA57">
        <v>28</v>
      </c>
      <c r="AC57" s="36">
        <v>50</v>
      </c>
      <c r="AD57" s="40" t="s">
        <v>27</v>
      </c>
      <c r="AE57">
        <v>30</v>
      </c>
      <c r="AG57" s="36">
        <v>50</v>
      </c>
      <c r="AH57" s="40" t="s">
        <v>46</v>
      </c>
      <c r="AI57">
        <v>55</v>
      </c>
      <c r="AK57" s="36">
        <v>50</v>
      </c>
      <c r="AL57" s="40" t="s">
        <v>85</v>
      </c>
      <c r="AM57">
        <v>80</v>
      </c>
      <c r="AO57" s="36"/>
      <c r="AP57" s="36">
        <v>50</v>
      </c>
      <c r="AQ57" s="40" t="s">
        <v>51</v>
      </c>
      <c r="AR57">
        <v>100</v>
      </c>
      <c r="AS57" s="37"/>
      <c r="AT57" s="36">
        <v>50</v>
      </c>
      <c r="AU57" s="40" t="s">
        <v>128</v>
      </c>
      <c r="AV57" s="36">
        <v>119</v>
      </c>
      <c r="AX57" s="36">
        <v>50</v>
      </c>
      <c r="AY57" s="40" t="s">
        <v>190</v>
      </c>
      <c r="AZ57" s="36">
        <v>138</v>
      </c>
      <c r="BA57" s="37"/>
      <c r="BD57" s="36"/>
      <c r="BE57" s="38"/>
      <c r="BH57" s="36"/>
      <c r="BI57" s="38"/>
      <c r="BL57" s="36"/>
      <c r="BM57" s="38"/>
    </row>
    <row r="58" spans="1:65" ht="15">
      <c r="A58" s="36">
        <v>51</v>
      </c>
      <c r="B58" s="40" t="s">
        <v>85</v>
      </c>
      <c r="C58" s="34">
        <v>80</v>
      </c>
      <c r="D58" s="32">
        <v>10</v>
      </c>
      <c r="E58" s="32">
        <v>0</v>
      </c>
      <c r="F58" s="32">
        <v>10</v>
      </c>
      <c r="G58" s="18">
        <v>60</v>
      </c>
      <c r="H58" s="48">
        <v>10</v>
      </c>
      <c r="I58" s="3">
        <v>10</v>
      </c>
      <c r="J58" s="3">
        <v>10</v>
      </c>
      <c r="K58" s="3">
        <v>30</v>
      </c>
      <c r="L58" s="3"/>
      <c r="M58" s="3"/>
      <c r="N58" s="3"/>
      <c r="O58" s="35"/>
      <c r="P58" s="14">
        <f t="shared" si="2"/>
        <v>140</v>
      </c>
      <c r="Q58" s="30">
        <f t="shared" si="3"/>
        <v>130</v>
      </c>
      <c r="R58" s="13"/>
      <c r="T58" s="12"/>
      <c r="U58" s="36">
        <v>51</v>
      </c>
      <c r="V58" s="38" t="s">
        <v>69</v>
      </c>
      <c r="W58" s="14">
        <v>10</v>
      </c>
      <c r="Y58" s="36">
        <v>51</v>
      </c>
      <c r="Z58" s="40" t="s">
        <v>84</v>
      </c>
      <c r="AA58">
        <v>28</v>
      </c>
      <c r="AC58" s="36">
        <v>51</v>
      </c>
      <c r="AD58" s="40" t="s">
        <v>132</v>
      </c>
      <c r="AE58">
        <v>30</v>
      </c>
      <c r="AG58" s="36">
        <v>51</v>
      </c>
      <c r="AH58" s="40" t="s">
        <v>47</v>
      </c>
      <c r="AI58">
        <v>52</v>
      </c>
      <c r="AK58" s="36">
        <v>51</v>
      </c>
      <c r="AL58" s="40" t="s">
        <v>155</v>
      </c>
      <c r="AM58">
        <v>76</v>
      </c>
      <c r="AO58" s="36"/>
      <c r="AP58" s="36">
        <v>51</v>
      </c>
      <c r="AQ58" s="40" t="s">
        <v>182</v>
      </c>
      <c r="AR58">
        <v>96</v>
      </c>
      <c r="AS58" s="37"/>
      <c r="AT58" s="36">
        <v>51</v>
      </c>
      <c r="AU58" s="40" t="s">
        <v>7</v>
      </c>
      <c r="AV58" s="36">
        <v>118</v>
      </c>
      <c r="AX58" s="36">
        <v>51</v>
      </c>
      <c r="AY58" s="40" t="s">
        <v>85</v>
      </c>
      <c r="AZ58" s="36">
        <v>130</v>
      </c>
      <c r="BA58" s="38"/>
      <c r="BD58" s="36"/>
      <c r="BE58" s="38"/>
      <c r="BH58" s="36"/>
      <c r="BI58" s="38"/>
      <c r="BL58" s="36"/>
      <c r="BM58" s="38"/>
    </row>
    <row r="59" spans="1:65" ht="15">
      <c r="A59" s="36">
        <v>52</v>
      </c>
      <c r="B59" s="40" t="s">
        <v>7</v>
      </c>
      <c r="C59" s="34">
        <v>201</v>
      </c>
      <c r="D59" s="32">
        <v>10</v>
      </c>
      <c r="E59" s="32">
        <v>10</v>
      </c>
      <c r="F59" s="32">
        <v>0</v>
      </c>
      <c r="G59" s="18">
        <v>10</v>
      </c>
      <c r="H59" s="48">
        <v>10</v>
      </c>
      <c r="I59" s="3">
        <v>10</v>
      </c>
      <c r="J59" s="3">
        <v>78</v>
      </c>
      <c r="K59" s="3">
        <v>10</v>
      </c>
      <c r="L59" s="3"/>
      <c r="M59" s="3"/>
      <c r="N59" s="3"/>
      <c r="O59" s="35"/>
      <c r="P59" s="14">
        <f t="shared" si="2"/>
        <v>138</v>
      </c>
      <c r="Q59" s="30">
        <f t="shared" si="3"/>
        <v>128</v>
      </c>
      <c r="T59" s="12"/>
      <c r="U59" s="36">
        <v>52</v>
      </c>
      <c r="V59" s="38" t="s">
        <v>151</v>
      </c>
      <c r="W59" s="14">
        <v>10</v>
      </c>
      <c r="Y59" s="36">
        <v>52</v>
      </c>
      <c r="Z59" s="40" t="s">
        <v>118</v>
      </c>
      <c r="AA59">
        <v>28</v>
      </c>
      <c r="AC59" s="36">
        <v>52</v>
      </c>
      <c r="AD59" s="40" t="s">
        <v>80</v>
      </c>
      <c r="AE59">
        <v>28</v>
      </c>
      <c r="AG59" s="36">
        <v>52</v>
      </c>
      <c r="AH59" s="40" t="s">
        <v>155</v>
      </c>
      <c r="AI59">
        <v>46</v>
      </c>
      <c r="AK59" s="36">
        <v>52</v>
      </c>
      <c r="AL59" s="40" t="s">
        <v>74</v>
      </c>
      <c r="AM59">
        <v>74</v>
      </c>
      <c r="AO59" s="36"/>
      <c r="AP59" s="36">
        <v>52</v>
      </c>
      <c r="AQ59" s="40" t="s">
        <v>85</v>
      </c>
      <c r="AR59">
        <v>90</v>
      </c>
      <c r="AS59" s="37"/>
      <c r="AT59" s="36">
        <v>52</v>
      </c>
      <c r="AU59" s="40" t="s">
        <v>80</v>
      </c>
      <c r="AV59" s="36">
        <v>116</v>
      </c>
      <c r="AX59" s="36">
        <v>52</v>
      </c>
      <c r="AY59" s="40" t="s">
        <v>7</v>
      </c>
      <c r="AZ59" s="36">
        <v>128</v>
      </c>
      <c r="BA59" s="37"/>
      <c r="BD59" s="36"/>
      <c r="BE59" s="38"/>
      <c r="BH59" s="36"/>
      <c r="BI59" s="38"/>
      <c r="BL59" s="36"/>
      <c r="BM59" s="38"/>
    </row>
    <row r="60" spans="1:65" ht="15">
      <c r="A60" s="36">
        <v>53</v>
      </c>
      <c r="B60" s="40" t="s">
        <v>80</v>
      </c>
      <c r="C60" s="34">
        <v>74</v>
      </c>
      <c r="D60" s="32">
        <v>28</v>
      </c>
      <c r="E60" s="32">
        <v>0</v>
      </c>
      <c r="F60" s="32">
        <v>0</v>
      </c>
      <c r="G60" s="18">
        <v>0</v>
      </c>
      <c r="H60" s="48">
        <v>18</v>
      </c>
      <c r="I60" s="3">
        <v>0</v>
      </c>
      <c r="J60" s="3">
        <v>70</v>
      </c>
      <c r="K60" s="3">
        <v>10</v>
      </c>
      <c r="L60" s="3"/>
      <c r="M60" s="3"/>
      <c r="N60" s="3"/>
      <c r="O60" s="35"/>
      <c r="P60" s="14">
        <f t="shared" si="2"/>
        <v>126</v>
      </c>
      <c r="Q60" s="30">
        <f t="shared" si="3"/>
        <v>126</v>
      </c>
      <c r="T60" s="12"/>
      <c r="U60" s="36">
        <v>53</v>
      </c>
      <c r="V60" s="38" t="s">
        <v>24</v>
      </c>
      <c r="W60" s="14">
        <v>10</v>
      </c>
      <c r="Y60" s="36">
        <v>53</v>
      </c>
      <c r="Z60" s="40" t="s">
        <v>74</v>
      </c>
      <c r="AA60">
        <v>24</v>
      </c>
      <c r="AC60" s="36">
        <v>53</v>
      </c>
      <c r="AD60" s="40" t="s">
        <v>118</v>
      </c>
      <c r="AE60">
        <v>24</v>
      </c>
      <c r="AG60" s="36">
        <v>53</v>
      </c>
      <c r="AH60" s="40" t="s">
        <v>118</v>
      </c>
      <c r="AI60">
        <v>40</v>
      </c>
      <c r="AK60" s="36">
        <v>53</v>
      </c>
      <c r="AL60" s="40" t="s">
        <v>118</v>
      </c>
      <c r="AM60">
        <v>72</v>
      </c>
      <c r="AO60" s="36"/>
      <c r="AP60" s="36">
        <v>53</v>
      </c>
      <c r="AQ60" s="40" t="s">
        <v>155</v>
      </c>
      <c r="AR60">
        <v>86</v>
      </c>
      <c r="AS60" s="38"/>
      <c r="AT60" s="36">
        <v>53</v>
      </c>
      <c r="AU60" s="40" t="s">
        <v>55</v>
      </c>
      <c r="AV60" s="36">
        <v>110</v>
      </c>
      <c r="AX60" s="36">
        <v>53</v>
      </c>
      <c r="AY60" s="40" t="s">
        <v>80</v>
      </c>
      <c r="AZ60" s="36">
        <v>126</v>
      </c>
      <c r="BA60" s="38"/>
      <c r="BD60" s="36"/>
      <c r="BE60" s="38"/>
      <c r="BH60" s="36"/>
      <c r="BI60" s="38"/>
      <c r="BL60" s="36"/>
      <c r="BM60" s="38"/>
    </row>
    <row r="61" spans="1:65" ht="15">
      <c r="A61" s="36">
        <v>54</v>
      </c>
      <c r="B61" s="40" t="s">
        <v>128</v>
      </c>
      <c r="C61" s="34">
        <v>23</v>
      </c>
      <c r="D61" s="32">
        <v>70</v>
      </c>
      <c r="E61" s="32">
        <v>19</v>
      </c>
      <c r="F61" s="32">
        <v>0</v>
      </c>
      <c r="G61" s="18">
        <v>10</v>
      </c>
      <c r="H61" s="48">
        <v>10</v>
      </c>
      <c r="I61" s="3">
        <v>0</v>
      </c>
      <c r="J61" s="3">
        <v>10</v>
      </c>
      <c r="K61" s="3">
        <v>0</v>
      </c>
      <c r="L61" s="3"/>
      <c r="M61" s="3"/>
      <c r="N61" s="3"/>
      <c r="O61" s="35"/>
      <c r="P61" s="14">
        <f t="shared" si="2"/>
        <v>119</v>
      </c>
      <c r="Q61" s="30">
        <f t="shared" si="3"/>
        <v>119</v>
      </c>
      <c r="R61" s="13"/>
      <c r="T61" s="12"/>
      <c r="U61" s="36">
        <v>54</v>
      </c>
      <c r="V61" s="37" t="s">
        <v>85</v>
      </c>
      <c r="W61" s="14">
        <v>10</v>
      </c>
      <c r="Y61" s="36">
        <v>54</v>
      </c>
      <c r="Z61" s="40" t="s">
        <v>45</v>
      </c>
      <c r="AA61">
        <v>20</v>
      </c>
      <c r="AC61" s="36">
        <v>54</v>
      </c>
      <c r="AD61" s="40" t="s">
        <v>92</v>
      </c>
      <c r="AE61">
        <v>22</v>
      </c>
      <c r="AG61" s="36">
        <v>54</v>
      </c>
      <c r="AH61" s="40" t="s">
        <v>62</v>
      </c>
      <c r="AI61">
        <v>40</v>
      </c>
      <c r="AK61" s="36">
        <v>54</v>
      </c>
      <c r="AL61" s="40" t="s">
        <v>55</v>
      </c>
      <c r="AM61">
        <v>60</v>
      </c>
      <c r="AO61" s="36"/>
      <c r="AP61" s="36">
        <v>54</v>
      </c>
      <c r="AQ61" s="40" t="s">
        <v>118</v>
      </c>
      <c r="AR61">
        <v>84</v>
      </c>
      <c r="AS61" s="38"/>
      <c r="AT61" s="36">
        <v>54</v>
      </c>
      <c r="AU61" s="40" t="s">
        <v>85</v>
      </c>
      <c r="AV61" s="36">
        <v>100</v>
      </c>
      <c r="AX61" s="36">
        <v>54</v>
      </c>
      <c r="AY61" s="40" t="s">
        <v>128</v>
      </c>
      <c r="AZ61" s="36">
        <v>119</v>
      </c>
      <c r="BA61" s="37"/>
      <c r="BD61" s="36"/>
      <c r="BE61" s="38"/>
      <c r="BH61" s="36"/>
      <c r="BI61" s="38"/>
      <c r="BL61" s="36"/>
      <c r="BM61" s="38"/>
    </row>
    <row r="62" spans="1:65" ht="15">
      <c r="A62" s="36">
        <v>55</v>
      </c>
      <c r="B62" s="40" t="s">
        <v>92</v>
      </c>
      <c r="C62" s="34">
        <v>32</v>
      </c>
      <c r="D62" s="32">
        <v>0</v>
      </c>
      <c r="E62" s="32">
        <v>0</v>
      </c>
      <c r="F62" s="32">
        <v>22</v>
      </c>
      <c r="G62" s="18">
        <v>10</v>
      </c>
      <c r="H62" s="48">
        <v>0</v>
      </c>
      <c r="I62" s="3">
        <v>10</v>
      </c>
      <c r="J62" s="3">
        <v>36</v>
      </c>
      <c r="K62" s="3">
        <v>34</v>
      </c>
      <c r="L62" s="3"/>
      <c r="M62" s="3"/>
      <c r="N62" s="3"/>
      <c r="O62" s="35"/>
      <c r="P62" s="14">
        <f t="shared" si="2"/>
        <v>112</v>
      </c>
      <c r="Q62" s="30">
        <f t="shared" si="3"/>
        <v>112</v>
      </c>
      <c r="R62" s="13"/>
      <c r="T62" s="12"/>
      <c r="U62" s="36">
        <v>55</v>
      </c>
      <c r="V62" s="38" t="s">
        <v>7</v>
      </c>
      <c r="W62" s="14">
        <v>10</v>
      </c>
      <c r="Y62" s="36">
        <v>55</v>
      </c>
      <c r="Z62" s="40" t="s">
        <v>69</v>
      </c>
      <c r="AA62">
        <v>20</v>
      </c>
      <c r="AC62" s="36">
        <v>55</v>
      </c>
      <c r="AD62" s="40" t="s">
        <v>62</v>
      </c>
      <c r="AE62">
        <v>22</v>
      </c>
      <c r="AG62" s="36">
        <v>55</v>
      </c>
      <c r="AH62" s="40" t="s">
        <v>27</v>
      </c>
      <c r="AI62">
        <v>40</v>
      </c>
      <c r="AK62" s="36">
        <v>55</v>
      </c>
      <c r="AL62" s="40" t="s">
        <v>190</v>
      </c>
      <c r="AM62">
        <v>60</v>
      </c>
      <c r="AO62" s="36"/>
      <c r="AP62" s="36">
        <v>55</v>
      </c>
      <c r="AQ62" s="40" t="s">
        <v>183</v>
      </c>
      <c r="AR62">
        <v>82</v>
      </c>
      <c r="AS62" s="38"/>
      <c r="AT62" s="36">
        <v>55</v>
      </c>
      <c r="AU62" s="40" t="s">
        <v>155</v>
      </c>
      <c r="AV62" s="36">
        <v>96</v>
      </c>
      <c r="AX62" s="36">
        <v>55</v>
      </c>
      <c r="AY62" s="40" t="s">
        <v>92</v>
      </c>
      <c r="AZ62" s="36">
        <v>112</v>
      </c>
      <c r="BA62" s="38"/>
      <c r="BD62" s="36"/>
      <c r="BE62" s="37"/>
      <c r="BH62" s="36"/>
      <c r="BI62" s="37"/>
      <c r="BL62" s="36"/>
      <c r="BM62" s="38"/>
    </row>
    <row r="63" spans="1:65" ht="15">
      <c r="A63" s="36">
        <v>56</v>
      </c>
      <c r="B63" s="40" t="s">
        <v>183</v>
      </c>
      <c r="C63" s="34">
        <v>50</v>
      </c>
      <c r="D63" s="32">
        <v>62</v>
      </c>
      <c r="E63" s="32">
        <v>0</v>
      </c>
      <c r="F63" s="32">
        <v>10</v>
      </c>
      <c r="G63" s="18">
        <v>10</v>
      </c>
      <c r="H63" s="48">
        <v>0</v>
      </c>
      <c r="I63" s="3">
        <v>0</v>
      </c>
      <c r="J63" s="3">
        <v>0</v>
      </c>
      <c r="K63" s="3">
        <v>26</v>
      </c>
      <c r="L63" s="3"/>
      <c r="M63" s="3"/>
      <c r="N63" s="3"/>
      <c r="O63" s="35"/>
      <c r="P63" s="14">
        <f t="shared" si="2"/>
        <v>108</v>
      </c>
      <c r="Q63" s="30">
        <f t="shared" si="3"/>
        <v>108</v>
      </c>
      <c r="T63" s="12"/>
      <c r="U63" s="36">
        <v>56</v>
      </c>
      <c r="V63" s="38" t="s">
        <v>152</v>
      </c>
      <c r="W63" s="14">
        <v>0</v>
      </c>
      <c r="Y63" s="36">
        <v>56</v>
      </c>
      <c r="Z63" s="40" t="s">
        <v>24</v>
      </c>
      <c r="AA63">
        <v>20</v>
      </c>
      <c r="AC63" s="36">
        <v>56</v>
      </c>
      <c r="AD63" s="40" t="s">
        <v>72</v>
      </c>
      <c r="AE63">
        <v>19</v>
      </c>
      <c r="AG63" s="36">
        <v>56</v>
      </c>
      <c r="AH63" s="40" t="s">
        <v>92</v>
      </c>
      <c r="AI63">
        <v>32</v>
      </c>
      <c r="AK63" s="36">
        <v>56</v>
      </c>
      <c r="AL63" s="40" t="s">
        <v>126</v>
      </c>
      <c r="AM63">
        <v>58</v>
      </c>
      <c r="AO63" s="36"/>
      <c r="AP63" s="36">
        <v>56</v>
      </c>
      <c r="AQ63" s="40" t="s">
        <v>54</v>
      </c>
      <c r="AR63">
        <v>72</v>
      </c>
      <c r="AS63" s="37"/>
      <c r="AT63" s="36">
        <v>56</v>
      </c>
      <c r="AU63" s="40" t="s">
        <v>182</v>
      </c>
      <c r="AV63" s="36">
        <v>96</v>
      </c>
      <c r="AX63" s="36">
        <v>56</v>
      </c>
      <c r="AY63" s="40" t="s">
        <v>183</v>
      </c>
      <c r="AZ63" s="36">
        <v>108</v>
      </c>
      <c r="BA63" s="37"/>
      <c r="BD63" s="36"/>
      <c r="BE63" s="38"/>
      <c r="BH63" s="36"/>
      <c r="BI63" s="38"/>
      <c r="BL63" s="36"/>
      <c r="BM63" s="38"/>
    </row>
    <row r="64" spans="1:65" ht="15">
      <c r="A64" s="36">
        <v>57</v>
      </c>
      <c r="B64" s="40" t="s">
        <v>155</v>
      </c>
      <c r="C64" s="34">
        <v>580</v>
      </c>
      <c r="D64" s="32">
        <v>36</v>
      </c>
      <c r="E64" s="32">
        <v>10</v>
      </c>
      <c r="F64" s="32">
        <v>10</v>
      </c>
      <c r="G64" s="18">
        <v>10</v>
      </c>
      <c r="H64" s="48">
        <v>30</v>
      </c>
      <c r="I64" s="3">
        <v>10</v>
      </c>
      <c r="J64" s="3">
        <v>10</v>
      </c>
      <c r="K64" s="3">
        <v>10</v>
      </c>
      <c r="L64" s="3"/>
      <c r="M64" s="3"/>
      <c r="N64" s="3"/>
      <c r="O64" s="35"/>
      <c r="P64" s="14">
        <f t="shared" si="2"/>
        <v>126</v>
      </c>
      <c r="Q64" s="30">
        <f t="shared" si="3"/>
        <v>106</v>
      </c>
      <c r="R64" s="13"/>
      <c r="T64" s="12"/>
      <c r="U64" s="36">
        <v>57</v>
      </c>
      <c r="V64" s="38" t="s">
        <v>92</v>
      </c>
      <c r="W64" s="14">
        <v>0</v>
      </c>
      <c r="Y64" s="36">
        <v>57</v>
      </c>
      <c r="Z64" s="40" t="s">
        <v>7</v>
      </c>
      <c r="AA64">
        <v>20</v>
      </c>
      <c r="AC64" s="36">
        <v>57</v>
      </c>
      <c r="AD64" s="40" t="s">
        <v>144</v>
      </c>
      <c r="AE64">
        <v>19</v>
      </c>
      <c r="AG64" s="36">
        <v>57</v>
      </c>
      <c r="AH64" s="40" t="s">
        <v>144</v>
      </c>
      <c r="AI64">
        <v>29</v>
      </c>
      <c r="AK64" s="36">
        <v>57</v>
      </c>
      <c r="AL64" s="40" t="s">
        <v>162</v>
      </c>
      <c r="AM64">
        <v>50</v>
      </c>
      <c r="AO64" s="36"/>
      <c r="AP64" s="36">
        <v>57</v>
      </c>
      <c r="AQ64" s="40" t="s">
        <v>24</v>
      </c>
      <c r="AR64">
        <v>64</v>
      </c>
      <c r="AS64" s="38"/>
      <c r="AT64" s="36">
        <v>57</v>
      </c>
      <c r="AU64" s="40" t="s">
        <v>118</v>
      </c>
      <c r="AV64" s="36">
        <v>94</v>
      </c>
      <c r="AX64" s="36">
        <v>57</v>
      </c>
      <c r="AY64" s="40" t="s">
        <v>155</v>
      </c>
      <c r="AZ64" s="36">
        <v>106</v>
      </c>
      <c r="BA64" s="38"/>
      <c r="BD64" s="36"/>
      <c r="BE64" s="37"/>
      <c r="BH64" s="36"/>
      <c r="BI64" s="38"/>
      <c r="BL64" s="36"/>
      <c r="BM64" s="38"/>
    </row>
    <row r="65" spans="1:65" ht="15">
      <c r="A65" s="36">
        <v>58</v>
      </c>
      <c r="B65" s="40" t="s">
        <v>182</v>
      </c>
      <c r="C65" s="34">
        <v>81</v>
      </c>
      <c r="D65" s="32">
        <v>10</v>
      </c>
      <c r="E65" s="32">
        <v>0</v>
      </c>
      <c r="F65" s="1">
        <v>10</v>
      </c>
      <c r="G65" s="18">
        <v>0</v>
      </c>
      <c r="H65" s="48">
        <v>14</v>
      </c>
      <c r="I65" s="3">
        <v>62</v>
      </c>
      <c r="J65" s="3">
        <v>0</v>
      </c>
      <c r="K65" s="3">
        <v>10</v>
      </c>
      <c r="L65" s="3"/>
      <c r="M65" s="3"/>
      <c r="N65" s="3"/>
      <c r="O65" s="23"/>
      <c r="P65" s="14">
        <f t="shared" si="2"/>
        <v>106</v>
      </c>
      <c r="Q65" s="30">
        <f t="shared" si="3"/>
        <v>106</v>
      </c>
      <c r="T65" s="12"/>
      <c r="U65" s="36">
        <v>58</v>
      </c>
      <c r="V65" s="38" t="s">
        <v>172</v>
      </c>
      <c r="W65" s="14">
        <v>0</v>
      </c>
      <c r="Y65" s="36">
        <v>58</v>
      </c>
      <c r="Z65" s="40" t="s">
        <v>58</v>
      </c>
      <c r="AA65">
        <v>19</v>
      </c>
      <c r="AC65" s="36">
        <v>58</v>
      </c>
      <c r="AD65" s="40" t="s">
        <v>86</v>
      </c>
      <c r="AE65">
        <v>16</v>
      </c>
      <c r="AG65" s="36">
        <v>58</v>
      </c>
      <c r="AH65" s="40" t="s">
        <v>80</v>
      </c>
      <c r="AI65">
        <v>28</v>
      </c>
      <c r="AK65" s="36">
        <v>58</v>
      </c>
      <c r="AL65" s="40" t="s">
        <v>80</v>
      </c>
      <c r="AM65">
        <v>46</v>
      </c>
      <c r="AO65" s="36"/>
      <c r="AP65" s="36">
        <v>58</v>
      </c>
      <c r="AQ65" s="40" t="s">
        <v>55</v>
      </c>
      <c r="AR65">
        <v>60</v>
      </c>
      <c r="AS65" s="38"/>
      <c r="AT65" s="36">
        <v>58</v>
      </c>
      <c r="AU65" s="40" t="s">
        <v>45</v>
      </c>
      <c r="AV65" s="36">
        <v>82</v>
      </c>
      <c r="AX65" s="36">
        <v>58</v>
      </c>
      <c r="AY65" s="40" t="s">
        <v>182</v>
      </c>
      <c r="AZ65" s="36">
        <v>106</v>
      </c>
      <c r="BA65" s="37"/>
      <c r="BD65" s="36"/>
      <c r="BE65" s="37"/>
      <c r="BH65" s="36"/>
      <c r="BI65" s="38"/>
      <c r="BL65" s="36"/>
      <c r="BM65" s="38"/>
    </row>
    <row r="66" spans="1:65" ht="15">
      <c r="A66" s="36">
        <v>59</v>
      </c>
      <c r="B66" s="40" t="s">
        <v>118</v>
      </c>
      <c r="C66" s="34">
        <v>162</v>
      </c>
      <c r="D66" s="32">
        <v>16</v>
      </c>
      <c r="E66" s="32">
        <v>12</v>
      </c>
      <c r="F66" s="32">
        <v>24</v>
      </c>
      <c r="G66" s="18">
        <v>10</v>
      </c>
      <c r="H66" s="48">
        <v>32</v>
      </c>
      <c r="I66" s="3">
        <v>10</v>
      </c>
      <c r="J66" s="3">
        <v>10</v>
      </c>
      <c r="K66" s="3">
        <v>10</v>
      </c>
      <c r="L66" s="3"/>
      <c r="M66" s="3"/>
      <c r="N66" s="3"/>
      <c r="O66" s="35"/>
      <c r="P66" s="14">
        <f t="shared" si="2"/>
        <v>124</v>
      </c>
      <c r="Q66" s="30">
        <f t="shared" si="3"/>
        <v>104</v>
      </c>
      <c r="R66"/>
      <c r="T66" s="12"/>
      <c r="U66" s="36">
        <v>59</v>
      </c>
      <c r="V66" s="37" t="s">
        <v>127</v>
      </c>
      <c r="W66" s="14">
        <v>0</v>
      </c>
      <c r="Y66" s="36">
        <v>59</v>
      </c>
      <c r="Z66" s="40" t="s">
        <v>72</v>
      </c>
      <c r="AA66">
        <v>19</v>
      </c>
      <c r="AC66" s="36">
        <v>59</v>
      </c>
      <c r="AD66" s="40" t="s">
        <v>123</v>
      </c>
      <c r="AE66">
        <v>14</v>
      </c>
      <c r="AG66" s="36">
        <v>59</v>
      </c>
      <c r="AH66" s="40" t="s">
        <v>123</v>
      </c>
      <c r="AI66">
        <v>27</v>
      </c>
      <c r="AK66" s="36">
        <v>59</v>
      </c>
      <c r="AL66" s="40" t="s">
        <v>144</v>
      </c>
      <c r="AM66">
        <v>41</v>
      </c>
      <c r="AO66" s="36"/>
      <c r="AP66" s="36">
        <v>59</v>
      </c>
      <c r="AQ66" s="40" t="s">
        <v>162</v>
      </c>
      <c r="AR66">
        <v>60</v>
      </c>
      <c r="AS66" s="38"/>
      <c r="AT66" s="36">
        <v>59</v>
      </c>
      <c r="AU66" s="40" t="s">
        <v>183</v>
      </c>
      <c r="AV66" s="36">
        <v>82</v>
      </c>
      <c r="AX66" s="36">
        <v>59</v>
      </c>
      <c r="AY66" s="40" t="s">
        <v>118</v>
      </c>
      <c r="AZ66" s="36">
        <v>104</v>
      </c>
      <c r="BA66" s="38"/>
      <c r="BD66" s="36"/>
      <c r="BE66" s="38"/>
      <c r="BH66" s="36"/>
      <c r="BI66" s="38"/>
      <c r="BL66" s="36"/>
      <c r="BM66" s="38"/>
    </row>
    <row r="67" spans="1:65" ht="15">
      <c r="A67" s="36">
        <v>60</v>
      </c>
      <c r="B67" s="40" t="s">
        <v>91</v>
      </c>
      <c r="C67" s="34">
        <v>75</v>
      </c>
      <c r="D67" s="32">
        <v>0</v>
      </c>
      <c r="E67" s="32">
        <v>10</v>
      </c>
      <c r="F67" s="32">
        <v>10</v>
      </c>
      <c r="G67" s="18">
        <v>10</v>
      </c>
      <c r="H67" s="48">
        <v>10</v>
      </c>
      <c r="I67" s="3">
        <v>12</v>
      </c>
      <c r="J67" s="3">
        <v>24</v>
      </c>
      <c r="K67" s="3">
        <v>38</v>
      </c>
      <c r="L67" s="3"/>
      <c r="M67" s="3"/>
      <c r="N67" s="3"/>
      <c r="O67" s="35"/>
      <c r="P67" s="14">
        <f t="shared" si="2"/>
        <v>114</v>
      </c>
      <c r="Q67" s="30">
        <f t="shared" si="3"/>
        <v>104</v>
      </c>
      <c r="T67" s="12"/>
      <c r="U67" s="36">
        <v>60</v>
      </c>
      <c r="V67" s="38" t="s">
        <v>44</v>
      </c>
      <c r="W67" s="14">
        <v>0</v>
      </c>
      <c r="Y67" s="36">
        <v>60</v>
      </c>
      <c r="Z67" s="40" t="s">
        <v>144</v>
      </c>
      <c r="AA67">
        <v>19</v>
      </c>
      <c r="AC67" s="36">
        <v>60</v>
      </c>
      <c r="AD67" s="40" t="s">
        <v>74</v>
      </c>
      <c r="AE67">
        <v>14</v>
      </c>
      <c r="AG67" s="36">
        <v>60</v>
      </c>
      <c r="AH67" s="40" t="s">
        <v>174</v>
      </c>
      <c r="AI67">
        <v>26</v>
      </c>
      <c r="AK67" s="36">
        <v>60</v>
      </c>
      <c r="AL67" s="40" t="s">
        <v>27</v>
      </c>
      <c r="AM67">
        <v>40</v>
      </c>
      <c r="AO67" s="36"/>
      <c r="AP67" s="36">
        <v>60</v>
      </c>
      <c r="AQ67" s="40" t="s">
        <v>126</v>
      </c>
      <c r="AR67">
        <v>58</v>
      </c>
      <c r="AS67" s="38"/>
      <c r="AT67" s="36">
        <v>60</v>
      </c>
      <c r="AU67" s="40" t="s">
        <v>92</v>
      </c>
      <c r="AV67" s="36">
        <v>78</v>
      </c>
      <c r="AX67" s="36">
        <v>60</v>
      </c>
      <c r="AY67" s="40" t="s">
        <v>91</v>
      </c>
      <c r="AZ67" s="36">
        <v>104</v>
      </c>
      <c r="BA67" s="38"/>
      <c r="BD67" s="36"/>
      <c r="BE67" s="38"/>
      <c r="BH67" s="36"/>
      <c r="BI67" s="38"/>
      <c r="BL67" s="36"/>
      <c r="BM67" s="38"/>
    </row>
    <row r="68" spans="1:65" ht="15">
      <c r="A68" s="36">
        <v>61</v>
      </c>
      <c r="B68" s="40" t="s">
        <v>45</v>
      </c>
      <c r="C68" s="34">
        <v>429</v>
      </c>
      <c r="D68" s="32">
        <v>10</v>
      </c>
      <c r="E68" s="32">
        <v>10</v>
      </c>
      <c r="F68" s="32">
        <v>10</v>
      </c>
      <c r="G68" s="18">
        <v>10</v>
      </c>
      <c r="H68" s="48">
        <v>10</v>
      </c>
      <c r="I68" s="3">
        <v>10</v>
      </c>
      <c r="J68" s="3">
        <v>42</v>
      </c>
      <c r="K68" s="3">
        <v>10</v>
      </c>
      <c r="L68" s="3"/>
      <c r="M68" s="3"/>
      <c r="N68" s="3"/>
      <c r="O68" s="35"/>
      <c r="P68" s="14">
        <f t="shared" si="2"/>
        <v>112</v>
      </c>
      <c r="Q68" s="30">
        <f t="shared" si="3"/>
        <v>92</v>
      </c>
      <c r="R68" s="13"/>
      <c r="T68" s="12"/>
      <c r="U68" s="36">
        <v>61</v>
      </c>
      <c r="V68" s="38" t="s">
        <v>113</v>
      </c>
      <c r="W68" s="14">
        <v>0</v>
      </c>
      <c r="Y68" s="36">
        <v>61</v>
      </c>
      <c r="Z68" s="40" t="s">
        <v>123</v>
      </c>
      <c r="AA68">
        <v>14</v>
      </c>
      <c r="AC68" s="36">
        <v>61</v>
      </c>
      <c r="AD68" s="40" t="s">
        <v>119</v>
      </c>
      <c r="AE68">
        <v>12</v>
      </c>
      <c r="AG68" s="36">
        <v>61</v>
      </c>
      <c r="AH68" s="40" t="s">
        <v>86</v>
      </c>
      <c r="AI68">
        <v>26</v>
      </c>
      <c r="AK68" s="36">
        <v>61</v>
      </c>
      <c r="AL68" s="40" t="s">
        <v>123</v>
      </c>
      <c r="AM68">
        <v>37</v>
      </c>
      <c r="AO68" s="36"/>
      <c r="AP68" s="36">
        <v>61</v>
      </c>
      <c r="AQ68" s="40" t="s">
        <v>48</v>
      </c>
      <c r="AR68">
        <v>56</v>
      </c>
      <c r="AS68" s="37"/>
      <c r="AT68" s="36">
        <v>61</v>
      </c>
      <c r="AU68" s="40" t="s">
        <v>24</v>
      </c>
      <c r="AV68" s="36">
        <v>74</v>
      </c>
      <c r="AX68" s="36">
        <v>61</v>
      </c>
      <c r="AY68" s="40" t="s">
        <v>45</v>
      </c>
      <c r="AZ68" s="36">
        <v>92</v>
      </c>
      <c r="BA68" s="38"/>
      <c r="BD68" s="36"/>
      <c r="BE68" s="38"/>
      <c r="BH68" s="36"/>
      <c r="BI68" s="38"/>
      <c r="BL68" s="36"/>
      <c r="BM68" s="38"/>
    </row>
    <row r="69" spans="1:65" ht="15">
      <c r="A69" s="36">
        <v>62</v>
      </c>
      <c r="B69" s="40" t="s">
        <v>144</v>
      </c>
      <c r="C69" s="34">
        <v>35</v>
      </c>
      <c r="D69" s="32">
        <v>0</v>
      </c>
      <c r="E69" s="32">
        <v>19</v>
      </c>
      <c r="F69" s="32">
        <v>10</v>
      </c>
      <c r="G69" s="1">
        <v>0</v>
      </c>
      <c r="H69" s="48">
        <v>12</v>
      </c>
      <c r="I69" s="3">
        <v>0</v>
      </c>
      <c r="J69" s="3">
        <v>10</v>
      </c>
      <c r="K69" s="3">
        <v>40</v>
      </c>
      <c r="L69" s="3"/>
      <c r="M69" s="3"/>
      <c r="N69" s="3"/>
      <c r="O69" s="35"/>
      <c r="P69" s="14">
        <f t="shared" si="2"/>
        <v>91</v>
      </c>
      <c r="Q69" s="30">
        <f t="shared" si="3"/>
        <v>91</v>
      </c>
      <c r="T69" s="12"/>
      <c r="U69" s="36">
        <v>62</v>
      </c>
      <c r="V69" s="39" t="s">
        <v>111</v>
      </c>
      <c r="W69" s="14">
        <v>0</v>
      </c>
      <c r="Y69" s="36">
        <v>62</v>
      </c>
      <c r="Z69" s="40" t="s">
        <v>111</v>
      </c>
      <c r="AA69">
        <v>10</v>
      </c>
      <c r="AC69" s="36">
        <v>62</v>
      </c>
      <c r="AD69" s="40" t="s">
        <v>111</v>
      </c>
      <c r="AE69">
        <v>10</v>
      </c>
      <c r="AG69" s="36">
        <v>62</v>
      </c>
      <c r="AH69" s="40" t="s">
        <v>45</v>
      </c>
      <c r="AI69">
        <v>20</v>
      </c>
      <c r="AK69" s="36">
        <v>62</v>
      </c>
      <c r="AL69" s="40" t="s">
        <v>24</v>
      </c>
      <c r="AM69">
        <v>36</v>
      </c>
      <c r="AO69" s="36"/>
      <c r="AP69" s="36">
        <v>62</v>
      </c>
      <c r="AQ69" s="40" t="s">
        <v>123</v>
      </c>
      <c r="AR69">
        <v>47</v>
      </c>
      <c r="AS69" s="38"/>
      <c r="AT69" s="36">
        <v>62</v>
      </c>
      <c r="AU69" s="40" t="s">
        <v>54</v>
      </c>
      <c r="AV69" s="36">
        <v>72</v>
      </c>
      <c r="AX69" s="36">
        <v>62</v>
      </c>
      <c r="AY69" s="40" t="s">
        <v>144</v>
      </c>
      <c r="AZ69" s="36">
        <v>91</v>
      </c>
      <c r="BA69" s="38"/>
      <c r="BD69" s="36"/>
      <c r="BE69" s="38"/>
      <c r="BH69" s="36"/>
      <c r="BI69" s="37"/>
      <c r="BL69" s="36"/>
      <c r="BM69" s="38"/>
    </row>
    <row r="70" spans="1:65" ht="15">
      <c r="A70" s="36">
        <v>63</v>
      </c>
      <c r="B70" s="40" t="s">
        <v>24</v>
      </c>
      <c r="C70" s="34">
        <v>152</v>
      </c>
      <c r="D70" s="32">
        <v>10</v>
      </c>
      <c r="E70" s="32">
        <v>10</v>
      </c>
      <c r="F70" s="32">
        <v>10</v>
      </c>
      <c r="G70" s="18">
        <v>10</v>
      </c>
      <c r="H70" s="48">
        <v>16</v>
      </c>
      <c r="I70" s="3">
        <v>28</v>
      </c>
      <c r="J70" s="3">
        <v>10</v>
      </c>
      <c r="K70" s="3">
        <v>10</v>
      </c>
      <c r="L70" s="3"/>
      <c r="M70" s="3"/>
      <c r="N70" s="3"/>
      <c r="O70" s="35"/>
      <c r="P70" s="14">
        <f t="shared" si="2"/>
        <v>104</v>
      </c>
      <c r="Q70" s="30">
        <f t="shared" si="3"/>
        <v>84</v>
      </c>
      <c r="T70" s="12"/>
      <c r="U70" s="36">
        <v>63</v>
      </c>
      <c r="V70" s="38" t="s">
        <v>46</v>
      </c>
      <c r="W70" s="14">
        <v>0</v>
      </c>
      <c r="Y70" s="36">
        <v>63</v>
      </c>
      <c r="Z70" s="40" t="s">
        <v>176</v>
      </c>
      <c r="AA70">
        <v>10</v>
      </c>
      <c r="AC70" s="36">
        <v>63</v>
      </c>
      <c r="AD70" s="40" t="s">
        <v>45</v>
      </c>
      <c r="AE70">
        <v>10</v>
      </c>
      <c r="AG70" s="36">
        <v>63</v>
      </c>
      <c r="AH70" s="40" t="s">
        <v>24</v>
      </c>
      <c r="AI70">
        <v>20</v>
      </c>
      <c r="AK70" s="36">
        <v>63</v>
      </c>
      <c r="AL70" s="40" t="s">
        <v>86</v>
      </c>
      <c r="AM70">
        <v>36</v>
      </c>
      <c r="AO70" s="36"/>
      <c r="AP70" s="36">
        <v>63</v>
      </c>
      <c r="AQ70" s="40" t="s">
        <v>80</v>
      </c>
      <c r="AR70">
        <v>46</v>
      </c>
      <c r="AS70" s="38"/>
      <c r="AT70" s="36">
        <v>63</v>
      </c>
      <c r="AU70" s="40" t="s">
        <v>162</v>
      </c>
      <c r="AV70" s="36">
        <v>70</v>
      </c>
      <c r="AX70" s="36">
        <v>63</v>
      </c>
      <c r="AY70" s="40" t="s">
        <v>24</v>
      </c>
      <c r="AZ70" s="36">
        <v>84</v>
      </c>
      <c r="BA70" s="38"/>
      <c r="BD70" s="36"/>
      <c r="BE70" s="37"/>
      <c r="BH70" s="36"/>
      <c r="BI70" s="37"/>
      <c r="BL70" s="36"/>
      <c r="BM70" s="37"/>
    </row>
    <row r="71" spans="1:65" ht="15">
      <c r="A71" s="36">
        <v>64</v>
      </c>
      <c r="B71" s="40" t="s">
        <v>54</v>
      </c>
      <c r="C71" s="34">
        <v>70</v>
      </c>
      <c r="D71" s="32">
        <v>0</v>
      </c>
      <c r="E71" s="32">
        <v>0</v>
      </c>
      <c r="F71" s="32">
        <v>0</v>
      </c>
      <c r="G71" s="18">
        <v>10</v>
      </c>
      <c r="H71" s="48">
        <v>10</v>
      </c>
      <c r="I71" s="3">
        <v>52</v>
      </c>
      <c r="J71" s="3">
        <v>0</v>
      </c>
      <c r="K71" s="3">
        <v>10</v>
      </c>
      <c r="L71" s="3"/>
      <c r="M71" s="3"/>
      <c r="N71" s="3"/>
      <c r="O71" s="35"/>
      <c r="P71" s="14">
        <f t="shared" si="2"/>
        <v>82</v>
      </c>
      <c r="Q71" s="30">
        <f t="shared" si="3"/>
        <v>82</v>
      </c>
      <c r="T71" s="12"/>
      <c r="U71" s="36">
        <v>64</v>
      </c>
      <c r="V71" s="38" t="s">
        <v>153</v>
      </c>
      <c r="W71" s="14">
        <v>0</v>
      </c>
      <c r="Y71" s="36">
        <v>64</v>
      </c>
      <c r="Z71" s="40" t="s">
        <v>142</v>
      </c>
      <c r="AA71">
        <v>10</v>
      </c>
      <c r="AC71" s="36">
        <v>64</v>
      </c>
      <c r="AD71" s="40" t="s">
        <v>153</v>
      </c>
      <c r="AE71">
        <v>10</v>
      </c>
      <c r="AG71" s="36">
        <v>64</v>
      </c>
      <c r="AH71" s="40" t="s">
        <v>111</v>
      </c>
      <c r="AI71">
        <v>20</v>
      </c>
      <c r="AK71" s="36">
        <v>64</v>
      </c>
      <c r="AL71" s="40" t="s">
        <v>182</v>
      </c>
      <c r="AM71">
        <v>34</v>
      </c>
      <c r="AO71" s="36"/>
      <c r="AP71" s="36">
        <v>64</v>
      </c>
      <c r="AQ71" s="40" t="s">
        <v>86</v>
      </c>
      <c r="AR71">
        <v>46</v>
      </c>
      <c r="AS71" s="38"/>
      <c r="AT71" s="36">
        <v>64</v>
      </c>
      <c r="AU71" s="40" t="s">
        <v>91</v>
      </c>
      <c r="AV71" s="36">
        <v>66</v>
      </c>
      <c r="AX71" s="36">
        <v>64</v>
      </c>
      <c r="AY71" s="40" t="s">
        <v>54</v>
      </c>
      <c r="AZ71" s="36">
        <v>82</v>
      </c>
      <c r="BA71" s="37"/>
      <c r="BD71" s="36"/>
      <c r="BE71" s="37"/>
      <c r="BH71" s="36"/>
      <c r="BI71" s="37"/>
      <c r="BL71" s="36"/>
      <c r="BM71" s="37"/>
    </row>
    <row r="72" spans="1:65" ht="15">
      <c r="A72" s="36">
        <v>65</v>
      </c>
      <c r="B72" s="40" t="s">
        <v>111</v>
      </c>
      <c r="C72" s="34">
        <v>439</v>
      </c>
      <c r="D72" s="32">
        <v>0</v>
      </c>
      <c r="E72" s="32">
        <v>10</v>
      </c>
      <c r="F72" s="32">
        <v>10</v>
      </c>
      <c r="G72" s="18">
        <v>10</v>
      </c>
      <c r="H72" s="48">
        <v>10</v>
      </c>
      <c r="I72" s="3">
        <v>10</v>
      </c>
      <c r="J72" s="3">
        <v>20</v>
      </c>
      <c r="K72" s="3">
        <v>10</v>
      </c>
      <c r="L72" s="3"/>
      <c r="M72" s="3"/>
      <c r="N72" s="3"/>
      <c r="O72" s="35"/>
      <c r="P72" s="14">
        <f aca="true" t="shared" si="4" ref="P72:P103">SUM(D72:O72)</f>
        <v>80</v>
      </c>
      <c r="Q72" s="30">
        <f aca="true" t="shared" si="5" ref="Q72:Q103">+SUM(D72:O72)-SMALL(D72:O72,1)-SMALL(D72:O72,2)</f>
        <v>70</v>
      </c>
      <c r="R72" s="13"/>
      <c r="T72" s="12"/>
      <c r="U72" s="36">
        <v>65</v>
      </c>
      <c r="V72" s="38" t="s">
        <v>48</v>
      </c>
      <c r="W72" s="14">
        <v>0</v>
      </c>
      <c r="Y72" s="36">
        <v>65</v>
      </c>
      <c r="Z72" s="40" t="s">
        <v>59</v>
      </c>
      <c r="AA72">
        <v>10</v>
      </c>
      <c r="AC72" s="36">
        <v>65</v>
      </c>
      <c r="AD72" s="40" t="s">
        <v>176</v>
      </c>
      <c r="AE72">
        <v>10</v>
      </c>
      <c r="AG72" s="36">
        <v>65</v>
      </c>
      <c r="AH72" s="40" t="s">
        <v>7</v>
      </c>
      <c r="AI72">
        <v>20</v>
      </c>
      <c r="AK72" s="36">
        <v>65</v>
      </c>
      <c r="AL72" s="40" t="s">
        <v>92</v>
      </c>
      <c r="AM72">
        <v>32</v>
      </c>
      <c r="AO72" s="36"/>
      <c r="AP72" s="36">
        <v>65</v>
      </c>
      <c r="AQ72" s="40" t="s">
        <v>91</v>
      </c>
      <c r="AR72">
        <v>42</v>
      </c>
      <c r="AS72" s="38"/>
      <c r="AT72" s="36">
        <v>65</v>
      </c>
      <c r="AU72" s="40" t="s">
        <v>111</v>
      </c>
      <c r="AV72" s="36">
        <v>60</v>
      </c>
      <c r="AX72" s="36">
        <v>65</v>
      </c>
      <c r="AY72" s="40" t="s">
        <v>111</v>
      </c>
      <c r="AZ72" s="36">
        <v>70</v>
      </c>
      <c r="BA72" s="38"/>
      <c r="BD72" s="36"/>
      <c r="BE72" s="38"/>
      <c r="BH72" s="36"/>
      <c r="BI72" s="38"/>
      <c r="BL72" s="36"/>
      <c r="BM72" s="37"/>
    </row>
    <row r="73" spans="1:65" ht="15">
      <c r="A73" s="36">
        <v>66</v>
      </c>
      <c r="B73" s="40" t="s">
        <v>162</v>
      </c>
      <c r="C73" s="34">
        <v>72</v>
      </c>
      <c r="D73" s="32">
        <v>0</v>
      </c>
      <c r="E73" s="32">
        <v>0</v>
      </c>
      <c r="F73" s="32">
        <v>0</v>
      </c>
      <c r="G73" s="18">
        <v>10</v>
      </c>
      <c r="H73" s="48">
        <v>40</v>
      </c>
      <c r="I73" s="3">
        <v>10</v>
      </c>
      <c r="J73" s="3">
        <v>10</v>
      </c>
      <c r="K73" s="3">
        <v>0</v>
      </c>
      <c r="L73" s="3"/>
      <c r="M73" s="3"/>
      <c r="N73" s="3"/>
      <c r="O73" s="35"/>
      <c r="P73" s="14">
        <f t="shared" si="4"/>
        <v>70</v>
      </c>
      <c r="Q73" s="30">
        <f t="shared" si="5"/>
        <v>70</v>
      </c>
      <c r="R73" s="13"/>
      <c r="T73" s="12"/>
      <c r="U73" s="36">
        <v>66</v>
      </c>
      <c r="V73" s="38" t="s">
        <v>176</v>
      </c>
      <c r="W73" s="14">
        <v>0</v>
      </c>
      <c r="Y73" s="36">
        <v>66</v>
      </c>
      <c r="Z73" s="40" t="s">
        <v>61</v>
      </c>
      <c r="AA73">
        <v>10</v>
      </c>
      <c r="AC73" s="36">
        <v>66</v>
      </c>
      <c r="AD73" s="40" t="s">
        <v>142</v>
      </c>
      <c r="AE73">
        <v>10</v>
      </c>
      <c r="AG73" s="36">
        <v>66</v>
      </c>
      <c r="AH73" s="40" t="s">
        <v>91</v>
      </c>
      <c r="AI73">
        <v>20</v>
      </c>
      <c r="AK73" s="36">
        <v>66</v>
      </c>
      <c r="AL73" s="40" t="s">
        <v>45</v>
      </c>
      <c r="AM73">
        <v>30</v>
      </c>
      <c r="AO73" s="36"/>
      <c r="AP73" s="36">
        <v>66</v>
      </c>
      <c r="AQ73" s="40" t="s">
        <v>92</v>
      </c>
      <c r="AR73">
        <v>42</v>
      </c>
      <c r="AS73" s="38"/>
      <c r="AT73" s="36">
        <v>66</v>
      </c>
      <c r="AU73" s="40" t="s">
        <v>61</v>
      </c>
      <c r="AV73" s="36">
        <v>60</v>
      </c>
      <c r="AX73" s="36">
        <v>66</v>
      </c>
      <c r="AY73" s="40" t="s">
        <v>162</v>
      </c>
      <c r="AZ73" s="36">
        <v>70</v>
      </c>
      <c r="BA73" s="38"/>
      <c r="BD73" s="36"/>
      <c r="BE73" s="38"/>
      <c r="BH73" s="36"/>
      <c r="BI73" s="37"/>
      <c r="BL73" s="36"/>
      <c r="BM73" s="37"/>
    </row>
    <row r="74" spans="1:65" ht="15">
      <c r="A74" s="36">
        <v>67</v>
      </c>
      <c r="B74" s="40" t="s">
        <v>57</v>
      </c>
      <c r="C74" s="34">
        <v>221</v>
      </c>
      <c r="D74" s="32">
        <v>0</v>
      </c>
      <c r="E74" s="32">
        <v>0</v>
      </c>
      <c r="F74" s="32">
        <v>10</v>
      </c>
      <c r="G74" s="18">
        <v>10</v>
      </c>
      <c r="H74" s="48">
        <v>10</v>
      </c>
      <c r="I74" s="3">
        <v>10</v>
      </c>
      <c r="J74" s="3">
        <v>10</v>
      </c>
      <c r="K74" s="3">
        <v>10</v>
      </c>
      <c r="L74" s="3"/>
      <c r="M74" s="3"/>
      <c r="N74" s="3"/>
      <c r="O74" s="35"/>
      <c r="P74" s="14">
        <f t="shared" si="4"/>
        <v>60</v>
      </c>
      <c r="Q74" s="30">
        <f t="shared" si="5"/>
        <v>60</v>
      </c>
      <c r="R74" s="13"/>
      <c r="T74" s="12"/>
      <c r="U74" s="36">
        <v>67</v>
      </c>
      <c r="V74" s="38" t="s">
        <v>49</v>
      </c>
      <c r="W74" s="14">
        <v>0</v>
      </c>
      <c r="Y74" s="36">
        <v>67</v>
      </c>
      <c r="Z74" s="40" t="s">
        <v>65</v>
      </c>
      <c r="AA74">
        <v>10</v>
      </c>
      <c r="AC74" s="36">
        <v>67</v>
      </c>
      <c r="AD74" s="40" t="s">
        <v>174</v>
      </c>
      <c r="AE74">
        <v>10</v>
      </c>
      <c r="AG74" s="36">
        <v>67</v>
      </c>
      <c r="AH74" s="40" t="s">
        <v>176</v>
      </c>
      <c r="AI74">
        <v>20</v>
      </c>
      <c r="AK74" s="36">
        <v>67</v>
      </c>
      <c r="AL74" s="40" t="s">
        <v>111</v>
      </c>
      <c r="AM74">
        <v>30</v>
      </c>
      <c r="AO74" s="36"/>
      <c r="AP74" s="36">
        <v>67</v>
      </c>
      <c r="AQ74" s="40" t="s">
        <v>144</v>
      </c>
      <c r="AR74">
        <v>41</v>
      </c>
      <c r="AS74" s="38"/>
      <c r="AT74" s="36">
        <v>67</v>
      </c>
      <c r="AU74" s="40" t="s">
        <v>126</v>
      </c>
      <c r="AV74" s="36">
        <v>58</v>
      </c>
      <c r="AX74" s="36">
        <v>67</v>
      </c>
      <c r="AY74" s="40" t="s">
        <v>57</v>
      </c>
      <c r="AZ74" s="36">
        <v>60</v>
      </c>
      <c r="BA74" s="38"/>
      <c r="BD74" s="36"/>
      <c r="BE74" s="38"/>
      <c r="BH74" s="36"/>
      <c r="BI74" s="38"/>
      <c r="BL74" s="36"/>
      <c r="BM74" s="38"/>
    </row>
    <row r="75" spans="1:65" ht="15">
      <c r="A75" s="36">
        <v>68</v>
      </c>
      <c r="B75" s="40" t="s">
        <v>61</v>
      </c>
      <c r="C75" s="34">
        <v>133</v>
      </c>
      <c r="D75" s="32">
        <v>0</v>
      </c>
      <c r="E75" s="32">
        <v>10</v>
      </c>
      <c r="F75" s="1">
        <v>0</v>
      </c>
      <c r="G75" s="18">
        <v>10</v>
      </c>
      <c r="H75" s="48">
        <v>0</v>
      </c>
      <c r="I75" s="3">
        <v>10</v>
      </c>
      <c r="J75" s="3">
        <v>30</v>
      </c>
      <c r="K75" s="3">
        <v>0</v>
      </c>
      <c r="L75" s="3"/>
      <c r="M75" s="3"/>
      <c r="N75" s="3"/>
      <c r="O75" s="23"/>
      <c r="P75" s="14">
        <f t="shared" si="4"/>
        <v>60</v>
      </c>
      <c r="Q75" s="30">
        <f t="shared" si="5"/>
        <v>60</v>
      </c>
      <c r="R75" s="13"/>
      <c r="T75" s="12"/>
      <c r="U75" s="36">
        <v>68</v>
      </c>
      <c r="V75" s="38" t="s">
        <v>142</v>
      </c>
      <c r="W75" s="14">
        <v>0</v>
      </c>
      <c r="Y75" s="36">
        <v>68</v>
      </c>
      <c r="Z75" s="40" t="s">
        <v>182</v>
      </c>
      <c r="AA75">
        <v>10</v>
      </c>
      <c r="AC75" s="36">
        <v>68</v>
      </c>
      <c r="AD75" s="40" t="s">
        <v>105</v>
      </c>
      <c r="AE75">
        <v>10</v>
      </c>
      <c r="AG75" s="36">
        <v>68</v>
      </c>
      <c r="AH75" s="40" t="s">
        <v>105</v>
      </c>
      <c r="AI75">
        <v>20</v>
      </c>
      <c r="AK75" s="36">
        <v>68</v>
      </c>
      <c r="AL75" s="40" t="s">
        <v>7</v>
      </c>
      <c r="AM75">
        <v>30</v>
      </c>
      <c r="AO75" s="36"/>
      <c r="AP75" s="36">
        <v>68</v>
      </c>
      <c r="AQ75" s="40" t="s">
        <v>45</v>
      </c>
      <c r="AR75">
        <v>40</v>
      </c>
      <c r="AS75" s="38"/>
      <c r="AT75" s="36">
        <v>68</v>
      </c>
      <c r="AU75" s="40" t="s">
        <v>123</v>
      </c>
      <c r="AV75" s="36">
        <v>57</v>
      </c>
      <c r="AX75" s="36">
        <v>68</v>
      </c>
      <c r="AY75" s="40" t="s">
        <v>61</v>
      </c>
      <c r="AZ75" s="36">
        <v>60</v>
      </c>
      <c r="BA75" s="38"/>
      <c r="BD75" s="36"/>
      <c r="BE75" s="38"/>
      <c r="BH75" s="36"/>
      <c r="BI75" s="38"/>
      <c r="BL75" s="36"/>
      <c r="BM75" s="38"/>
    </row>
    <row r="76" spans="1:65" ht="15">
      <c r="A76" s="36">
        <v>69</v>
      </c>
      <c r="B76" s="40" t="s">
        <v>126</v>
      </c>
      <c r="C76" s="34">
        <v>70</v>
      </c>
      <c r="D76" s="32">
        <v>0</v>
      </c>
      <c r="E76" s="32">
        <v>0</v>
      </c>
      <c r="F76" s="1">
        <v>0</v>
      </c>
      <c r="G76" s="18">
        <v>0</v>
      </c>
      <c r="H76" s="48">
        <v>58</v>
      </c>
      <c r="I76" s="3">
        <v>0</v>
      </c>
      <c r="J76" s="3">
        <v>0</v>
      </c>
      <c r="K76" s="3">
        <v>0</v>
      </c>
      <c r="L76" s="3"/>
      <c r="M76" s="3"/>
      <c r="N76" s="3"/>
      <c r="O76" s="23"/>
      <c r="P76" s="14">
        <f t="shared" si="4"/>
        <v>58</v>
      </c>
      <c r="Q76" s="30">
        <f t="shared" si="5"/>
        <v>58</v>
      </c>
      <c r="R76" s="13"/>
      <c r="T76" s="12"/>
      <c r="U76" s="36">
        <v>69</v>
      </c>
      <c r="V76" s="38" t="s">
        <v>157</v>
      </c>
      <c r="W76" s="14">
        <v>0</v>
      </c>
      <c r="Y76" s="36">
        <v>69</v>
      </c>
      <c r="Z76" s="40" t="s">
        <v>115</v>
      </c>
      <c r="AA76">
        <v>10</v>
      </c>
      <c r="AC76" s="36">
        <v>69</v>
      </c>
      <c r="AD76" s="40" t="s">
        <v>57</v>
      </c>
      <c r="AE76">
        <v>10</v>
      </c>
      <c r="AG76" s="36">
        <v>69</v>
      </c>
      <c r="AH76" s="40" t="s">
        <v>57</v>
      </c>
      <c r="AI76">
        <v>20</v>
      </c>
      <c r="AK76" s="36">
        <v>69</v>
      </c>
      <c r="AL76" s="40" t="s">
        <v>91</v>
      </c>
      <c r="AM76">
        <v>30</v>
      </c>
      <c r="AO76" s="36"/>
      <c r="AP76" s="36">
        <v>69</v>
      </c>
      <c r="AQ76" s="40" t="s">
        <v>111</v>
      </c>
      <c r="AR76">
        <v>40</v>
      </c>
      <c r="AS76" s="38"/>
      <c r="AT76" s="36">
        <v>69</v>
      </c>
      <c r="AU76" s="40" t="s">
        <v>48</v>
      </c>
      <c r="AV76" s="36">
        <v>56</v>
      </c>
      <c r="AX76" s="36">
        <v>69</v>
      </c>
      <c r="AY76" s="40" t="s">
        <v>126</v>
      </c>
      <c r="AZ76" s="36">
        <v>58</v>
      </c>
      <c r="BA76" s="38"/>
      <c r="BD76" s="36"/>
      <c r="BE76" s="38"/>
      <c r="BH76" s="36"/>
      <c r="BI76" s="39"/>
      <c r="BL76" s="36"/>
      <c r="BM76" s="39"/>
    </row>
    <row r="77" spans="1:65" ht="15">
      <c r="A77" s="36">
        <v>70</v>
      </c>
      <c r="B77" s="40" t="s">
        <v>123</v>
      </c>
      <c r="C77" s="34">
        <v>31</v>
      </c>
      <c r="D77" s="32">
        <v>0</v>
      </c>
      <c r="E77" s="32">
        <v>14</v>
      </c>
      <c r="F77" s="32">
        <v>10</v>
      </c>
      <c r="G77" s="18">
        <v>13</v>
      </c>
      <c r="H77" s="48">
        <v>10</v>
      </c>
      <c r="I77" s="3">
        <v>0</v>
      </c>
      <c r="J77" s="3">
        <v>10</v>
      </c>
      <c r="K77" s="3">
        <v>0</v>
      </c>
      <c r="L77" s="3"/>
      <c r="M77" s="3"/>
      <c r="N77" s="3"/>
      <c r="O77" s="35"/>
      <c r="P77" s="14">
        <f t="shared" si="4"/>
        <v>57</v>
      </c>
      <c r="Q77" s="30">
        <f t="shared" si="5"/>
        <v>57</v>
      </c>
      <c r="R77" s="13"/>
      <c r="T77" s="12"/>
      <c r="U77" s="36">
        <v>70</v>
      </c>
      <c r="V77" s="38" t="s">
        <v>174</v>
      </c>
      <c r="W77" s="14">
        <v>0</v>
      </c>
      <c r="Y77" s="36">
        <v>70</v>
      </c>
      <c r="Z77" s="40" t="s">
        <v>85</v>
      </c>
      <c r="AA77">
        <v>10</v>
      </c>
      <c r="AC77" s="36">
        <v>70</v>
      </c>
      <c r="AD77" s="40" t="s">
        <v>59</v>
      </c>
      <c r="AE77">
        <v>10</v>
      </c>
      <c r="AG77" s="36">
        <v>70</v>
      </c>
      <c r="AH77" s="40" t="s">
        <v>59</v>
      </c>
      <c r="AI77">
        <v>20</v>
      </c>
      <c r="AK77" s="36">
        <v>70</v>
      </c>
      <c r="AL77" s="40" t="s">
        <v>176</v>
      </c>
      <c r="AM77">
        <v>30</v>
      </c>
      <c r="AO77" s="36"/>
      <c r="AP77" s="36">
        <v>70</v>
      </c>
      <c r="AQ77" s="40" t="s">
        <v>7</v>
      </c>
      <c r="AR77">
        <v>40</v>
      </c>
      <c r="AS77" s="38"/>
      <c r="AT77" s="36">
        <v>70</v>
      </c>
      <c r="AU77" s="40" t="s">
        <v>144</v>
      </c>
      <c r="AV77" s="36">
        <v>51</v>
      </c>
      <c r="AX77" s="36">
        <v>70</v>
      </c>
      <c r="AY77" s="40" t="s">
        <v>123</v>
      </c>
      <c r="AZ77" s="36">
        <v>57</v>
      </c>
      <c r="BA77" s="38"/>
      <c r="BD77" s="36"/>
      <c r="BE77" s="38"/>
      <c r="BH77" s="36"/>
      <c r="BI77" s="38"/>
      <c r="BL77" s="36"/>
      <c r="BM77" s="38"/>
    </row>
    <row r="78" spans="1:65" ht="15">
      <c r="A78" s="36">
        <v>71</v>
      </c>
      <c r="B78" s="40" t="s">
        <v>48</v>
      </c>
      <c r="C78" s="34">
        <v>20</v>
      </c>
      <c r="D78" s="32">
        <v>0</v>
      </c>
      <c r="E78" s="32">
        <v>0</v>
      </c>
      <c r="F78" s="32">
        <v>0</v>
      </c>
      <c r="G78" s="18">
        <v>0</v>
      </c>
      <c r="H78" s="48">
        <v>10</v>
      </c>
      <c r="I78" s="3">
        <v>46</v>
      </c>
      <c r="J78" s="3">
        <v>0</v>
      </c>
      <c r="K78" s="3">
        <v>0</v>
      </c>
      <c r="L78" s="3"/>
      <c r="M78" s="3"/>
      <c r="N78" s="3"/>
      <c r="O78" s="35"/>
      <c r="P78" s="14">
        <f t="shared" si="4"/>
        <v>56</v>
      </c>
      <c r="Q78" s="30">
        <f t="shared" si="5"/>
        <v>56</v>
      </c>
      <c r="R78" s="13"/>
      <c r="T78" s="12"/>
      <c r="U78" s="36">
        <v>71</v>
      </c>
      <c r="V78" s="38" t="s">
        <v>123</v>
      </c>
      <c r="W78" s="14">
        <v>0</v>
      </c>
      <c r="Y78" s="36">
        <v>71</v>
      </c>
      <c r="Z78" s="40" t="s">
        <v>132</v>
      </c>
      <c r="AA78">
        <v>10</v>
      </c>
      <c r="AC78" s="36">
        <v>71</v>
      </c>
      <c r="AD78" s="40" t="s">
        <v>60</v>
      </c>
      <c r="AE78">
        <v>10</v>
      </c>
      <c r="AG78" s="36">
        <v>71</v>
      </c>
      <c r="AH78" s="40" t="s">
        <v>61</v>
      </c>
      <c r="AI78">
        <v>20</v>
      </c>
      <c r="AK78" s="36">
        <v>71</v>
      </c>
      <c r="AL78" s="40" t="s">
        <v>105</v>
      </c>
      <c r="AM78">
        <v>30</v>
      </c>
      <c r="AO78" s="36"/>
      <c r="AP78" s="36">
        <v>71</v>
      </c>
      <c r="AQ78" s="40" t="s">
        <v>27</v>
      </c>
      <c r="AR78">
        <v>40</v>
      </c>
      <c r="AS78" s="38"/>
      <c r="AT78" s="36">
        <v>71</v>
      </c>
      <c r="AU78" s="40" t="s">
        <v>57</v>
      </c>
      <c r="AV78" s="36">
        <v>50</v>
      </c>
      <c r="AX78" s="36">
        <v>71</v>
      </c>
      <c r="AY78" s="40" t="s">
        <v>48</v>
      </c>
      <c r="AZ78" s="36">
        <v>56</v>
      </c>
      <c r="BA78" s="38"/>
      <c r="BD78" s="36"/>
      <c r="BE78" s="38"/>
      <c r="BH78" s="36"/>
      <c r="BI78" s="38"/>
      <c r="BL78" s="36"/>
      <c r="BM78" s="38"/>
    </row>
    <row r="79" spans="1:65" ht="15">
      <c r="A79" s="36">
        <v>72</v>
      </c>
      <c r="B79" s="40" t="s">
        <v>86</v>
      </c>
      <c r="C79" s="34">
        <v>330</v>
      </c>
      <c r="D79" s="32">
        <v>0</v>
      </c>
      <c r="E79" s="32">
        <v>0</v>
      </c>
      <c r="F79" s="32">
        <v>16</v>
      </c>
      <c r="G79" s="18">
        <v>10</v>
      </c>
      <c r="H79" s="48">
        <v>10</v>
      </c>
      <c r="I79" s="3">
        <v>10</v>
      </c>
      <c r="J79" s="3">
        <v>0</v>
      </c>
      <c r="K79" s="3">
        <v>10</v>
      </c>
      <c r="L79" s="3"/>
      <c r="M79" s="3"/>
      <c r="N79" s="3"/>
      <c r="O79" s="35"/>
      <c r="P79" s="14">
        <f t="shared" si="4"/>
        <v>56</v>
      </c>
      <c r="Q79" s="30">
        <f t="shared" si="5"/>
        <v>56</v>
      </c>
      <c r="R79" s="13"/>
      <c r="T79" s="12"/>
      <c r="U79" s="36">
        <v>72</v>
      </c>
      <c r="V79" s="38" t="s">
        <v>130</v>
      </c>
      <c r="W79" s="14">
        <v>0</v>
      </c>
      <c r="Y79" s="36">
        <v>72</v>
      </c>
      <c r="Z79" s="40" t="s">
        <v>91</v>
      </c>
      <c r="AA79">
        <v>10</v>
      </c>
      <c r="AC79" s="36">
        <v>72</v>
      </c>
      <c r="AD79" s="40" t="s">
        <v>61</v>
      </c>
      <c r="AE79">
        <v>10</v>
      </c>
      <c r="AG79" s="36">
        <v>72</v>
      </c>
      <c r="AH79" s="40" t="s">
        <v>65</v>
      </c>
      <c r="AI79">
        <v>20</v>
      </c>
      <c r="AK79" s="36">
        <v>72</v>
      </c>
      <c r="AL79" s="40" t="s">
        <v>57</v>
      </c>
      <c r="AM79">
        <v>30</v>
      </c>
      <c r="AO79" s="36"/>
      <c r="AP79" s="36">
        <v>72</v>
      </c>
      <c r="AQ79" s="40" t="s">
        <v>57</v>
      </c>
      <c r="AR79">
        <v>40</v>
      </c>
      <c r="AS79" s="38"/>
      <c r="AT79" s="36">
        <v>72</v>
      </c>
      <c r="AU79" s="40" t="s">
        <v>86</v>
      </c>
      <c r="AV79" s="36">
        <v>46</v>
      </c>
      <c r="AX79" s="36">
        <v>72</v>
      </c>
      <c r="AY79" s="40" t="s">
        <v>86</v>
      </c>
      <c r="AZ79" s="36">
        <v>56</v>
      </c>
      <c r="BA79" s="38"/>
      <c r="BD79" s="36"/>
      <c r="BE79" s="38"/>
      <c r="BH79" s="36"/>
      <c r="BI79" s="38"/>
      <c r="BL79" s="36"/>
      <c r="BM79" s="38"/>
    </row>
    <row r="80" spans="1:65" ht="15">
      <c r="A80" s="36">
        <v>73</v>
      </c>
      <c r="B80" s="40" t="s">
        <v>176</v>
      </c>
      <c r="C80" s="34">
        <v>79</v>
      </c>
      <c r="D80" s="32">
        <v>0</v>
      </c>
      <c r="E80" s="32">
        <v>10</v>
      </c>
      <c r="F80" s="1">
        <v>0</v>
      </c>
      <c r="G80" s="18">
        <v>10</v>
      </c>
      <c r="H80" s="48">
        <v>10</v>
      </c>
      <c r="I80" s="3">
        <v>0</v>
      </c>
      <c r="J80" s="3">
        <v>10</v>
      </c>
      <c r="K80" s="3">
        <v>10</v>
      </c>
      <c r="L80" s="3"/>
      <c r="M80" s="3"/>
      <c r="N80" s="3"/>
      <c r="O80" s="23"/>
      <c r="P80" s="14">
        <f t="shared" si="4"/>
        <v>50</v>
      </c>
      <c r="Q80" s="30">
        <f t="shared" si="5"/>
        <v>50</v>
      </c>
      <c r="T80" s="12"/>
      <c r="U80" s="36">
        <v>73</v>
      </c>
      <c r="V80" s="38" t="s">
        <v>105</v>
      </c>
      <c r="W80" s="14">
        <v>0</v>
      </c>
      <c r="Y80" s="36">
        <v>73</v>
      </c>
      <c r="Z80" s="40" t="s">
        <v>152</v>
      </c>
      <c r="AA80">
        <v>0</v>
      </c>
      <c r="AC80" s="36">
        <v>73</v>
      </c>
      <c r="AD80" s="40" t="s">
        <v>65</v>
      </c>
      <c r="AE80">
        <v>10</v>
      </c>
      <c r="AG80" s="36">
        <v>73</v>
      </c>
      <c r="AH80" s="40" t="s">
        <v>182</v>
      </c>
      <c r="AI80">
        <v>20</v>
      </c>
      <c r="AK80" s="36">
        <v>73</v>
      </c>
      <c r="AL80" s="40" t="s">
        <v>65</v>
      </c>
      <c r="AM80">
        <v>30</v>
      </c>
      <c r="AO80" s="36"/>
      <c r="AP80" s="36">
        <v>73</v>
      </c>
      <c r="AQ80" s="40" t="s">
        <v>157</v>
      </c>
      <c r="AR80">
        <v>32</v>
      </c>
      <c r="AS80" s="38"/>
      <c r="AT80" s="36">
        <v>73</v>
      </c>
      <c r="AU80" s="40" t="s">
        <v>176</v>
      </c>
      <c r="AV80" s="36">
        <v>40</v>
      </c>
      <c r="AX80" s="36">
        <v>73</v>
      </c>
      <c r="AY80" s="40" t="s">
        <v>176</v>
      </c>
      <c r="AZ80" s="36">
        <v>50</v>
      </c>
      <c r="BA80" s="38"/>
      <c r="BD80" s="36"/>
      <c r="BE80" s="38"/>
      <c r="BH80" s="36"/>
      <c r="BI80" s="38"/>
      <c r="BL80" s="36"/>
      <c r="BM80" s="38"/>
    </row>
    <row r="81" spans="1:65" ht="15">
      <c r="A81" s="36">
        <v>74</v>
      </c>
      <c r="B81" s="40" t="s">
        <v>19</v>
      </c>
      <c r="C81" s="34">
        <v>135</v>
      </c>
      <c r="D81" s="32">
        <v>0</v>
      </c>
      <c r="E81" s="32">
        <v>0</v>
      </c>
      <c r="F81" s="1">
        <v>10</v>
      </c>
      <c r="G81" s="18">
        <v>10</v>
      </c>
      <c r="H81" s="48">
        <v>0</v>
      </c>
      <c r="I81" s="3">
        <v>10</v>
      </c>
      <c r="J81" s="3">
        <v>10</v>
      </c>
      <c r="K81" s="3">
        <v>10</v>
      </c>
      <c r="L81" s="3"/>
      <c r="M81" s="3"/>
      <c r="N81" s="3"/>
      <c r="O81" s="23"/>
      <c r="P81" s="14">
        <f t="shared" si="4"/>
        <v>50</v>
      </c>
      <c r="Q81" s="30">
        <f t="shared" si="5"/>
        <v>50</v>
      </c>
      <c r="R81" s="13"/>
      <c r="T81" s="12"/>
      <c r="U81" s="36">
        <v>74</v>
      </c>
      <c r="V81" s="38" t="s">
        <v>102</v>
      </c>
      <c r="W81" s="14">
        <v>0</v>
      </c>
      <c r="Y81" s="36">
        <v>74</v>
      </c>
      <c r="Z81" s="40" t="s">
        <v>92</v>
      </c>
      <c r="AA81">
        <v>0</v>
      </c>
      <c r="AC81" s="36">
        <v>74</v>
      </c>
      <c r="AD81" s="40" t="s">
        <v>182</v>
      </c>
      <c r="AE81">
        <v>10</v>
      </c>
      <c r="AG81" s="36">
        <v>74</v>
      </c>
      <c r="AH81" s="40" t="s">
        <v>69</v>
      </c>
      <c r="AI81">
        <v>20</v>
      </c>
      <c r="AK81" s="36">
        <v>74</v>
      </c>
      <c r="AL81" s="40" t="s">
        <v>174</v>
      </c>
      <c r="AM81">
        <v>26</v>
      </c>
      <c r="AO81" s="36"/>
      <c r="AP81" s="36">
        <v>74</v>
      </c>
      <c r="AQ81" s="40" t="s">
        <v>176</v>
      </c>
      <c r="AR81">
        <v>30</v>
      </c>
      <c r="AS81" s="38"/>
      <c r="AT81" s="36">
        <v>74</v>
      </c>
      <c r="AU81" s="40" t="s">
        <v>27</v>
      </c>
      <c r="AV81" s="36">
        <v>40</v>
      </c>
      <c r="AX81" s="36">
        <v>74</v>
      </c>
      <c r="AY81" s="40" t="s">
        <v>19</v>
      </c>
      <c r="AZ81" s="36">
        <v>50</v>
      </c>
      <c r="BA81" s="38"/>
      <c r="BD81" s="36"/>
      <c r="BE81" s="38"/>
      <c r="BH81" s="36"/>
      <c r="BI81" s="38"/>
      <c r="BL81" s="36"/>
      <c r="BM81" s="38"/>
    </row>
    <row r="82" spans="1:65" ht="15">
      <c r="A82" s="36">
        <v>75</v>
      </c>
      <c r="B82" s="40" t="s">
        <v>105</v>
      </c>
      <c r="C82" s="34">
        <v>79</v>
      </c>
      <c r="D82" s="32">
        <v>0</v>
      </c>
      <c r="E82" s="32">
        <v>0</v>
      </c>
      <c r="F82" s="32">
        <v>10</v>
      </c>
      <c r="G82" s="18">
        <v>10</v>
      </c>
      <c r="H82" s="48">
        <v>10</v>
      </c>
      <c r="I82" s="3">
        <v>0</v>
      </c>
      <c r="J82" s="3">
        <v>0</v>
      </c>
      <c r="K82" s="3">
        <v>10</v>
      </c>
      <c r="L82" s="3"/>
      <c r="M82" s="3"/>
      <c r="N82" s="3"/>
      <c r="O82" s="35"/>
      <c r="P82" s="14">
        <f t="shared" si="4"/>
        <v>40</v>
      </c>
      <c r="Q82" s="30">
        <f t="shared" si="5"/>
        <v>40</v>
      </c>
      <c r="R82" s="13"/>
      <c r="T82" s="12"/>
      <c r="U82" s="36">
        <v>75</v>
      </c>
      <c r="V82" s="38" t="s">
        <v>54</v>
      </c>
      <c r="W82" s="14">
        <v>0</v>
      </c>
      <c r="Y82" s="36">
        <v>75</v>
      </c>
      <c r="Z82" s="40" t="s">
        <v>172</v>
      </c>
      <c r="AA82">
        <v>0</v>
      </c>
      <c r="AC82" s="36">
        <v>75</v>
      </c>
      <c r="AD82" s="40" t="s">
        <v>115</v>
      </c>
      <c r="AE82">
        <v>10</v>
      </c>
      <c r="AG82" s="36">
        <v>75</v>
      </c>
      <c r="AH82" s="40" t="s">
        <v>154</v>
      </c>
      <c r="AI82">
        <v>20</v>
      </c>
      <c r="AK82" s="36">
        <v>75</v>
      </c>
      <c r="AL82" s="40" t="s">
        <v>81</v>
      </c>
      <c r="AM82">
        <v>24</v>
      </c>
      <c r="AO82" s="36"/>
      <c r="AP82" s="36">
        <v>75</v>
      </c>
      <c r="AQ82" s="40" t="s">
        <v>105</v>
      </c>
      <c r="AR82">
        <v>30</v>
      </c>
      <c r="AS82" s="39"/>
      <c r="AT82" s="36">
        <v>75</v>
      </c>
      <c r="AU82" s="40" t="s">
        <v>65</v>
      </c>
      <c r="AV82" s="36">
        <v>40</v>
      </c>
      <c r="AX82" s="36">
        <v>75</v>
      </c>
      <c r="AY82" s="40" t="s">
        <v>105</v>
      </c>
      <c r="AZ82" s="36">
        <v>40</v>
      </c>
      <c r="BA82" s="38"/>
      <c r="BD82" s="36"/>
      <c r="BE82" s="38"/>
      <c r="BH82" s="36"/>
      <c r="BI82" s="38"/>
      <c r="BL82" s="36"/>
      <c r="BM82" s="38"/>
    </row>
    <row r="83" spans="1:65" ht="15">
      <c r="A83" s="36">
        <v>76</v>
      </c>
      <c r="B83" s="40" t="s">
        <v>27</v>
      </c>
      <c r="C83" s="34">
        <v>60</v>
      </c>
      <c r="D83" s="32">
        <v>30</v>
      </c>
      <c r="E83" s="32">
        <v>10</v>
      </c>
      <c r="F83" s="32">
        <v>0</v>
      </c>
      <c r="G83" s="18">
        <v>0</v>
      </c>
      <c r="H83" s="48">
        <v>0</v>
      </c>
      <c r="I83" s="3">
        <v>0</v>
      </c>
      <c r="J83" s="3">
        <v>0</v>
      </c>
      <c r="K83" s="3">
        <v>0</v>
      </c>
      <c r="L83" s="3"/>
      <c r="M83" s="3"/>
      <c r="N83" s="3"/>
      <c r="O83" s="35"/>
      <c r="P83" s="14">
        <f t="shared" si="4"/>
        <v>40</v>
      </c>
      <c r="Q83" s="30">
        <f t="shared" si="5"/>
        <v>40</v>
      </c>
      <c r="R83" s="13"/>
      <c r="T83" s="12"/>
      <c r="U83" s="36">
        <v>76</v>
      </c>
      <c r="V83" s="37" t="s">
        <v>55</v>
      </c>
      <c r="W83" s="14">
        <v>0</v>
      </c>
      <c r="Y83" s="36">
        <v>76</v>
      </c>
      <c r="Z83" s="40" t="s">
        <v>127</v>
      </c>
      <c r="AA83">
        <v>0</v>
      </c>
      <c r="AC83" s="36">
        <v>76</v>
      </c>
      <c r="AD83" s="40" t="s">
        <v>69</v>
      </c>
      <c r="AE83">
        <v>10</v>
      </c>
      <c r="AG83" s="36">
        <v>76</v>
      </c>
      <c r="AH83" s="40" t="s">
        <v>19</v>
      </c>
      <c r="AI83">
        <v>20</v>
      </c>
      <c r="AK83" s="36">
        <v>76</v>
      </c>
      <c r="AL83" s="40" t="s">
        <v>157</v>
      </c>
      <c r="AM83">
        <v>22</v>
      </c>
      <c r="AO83" s="36"/>
      <c r="AP83" s="36">
        <v>76</v>
      </c>
      <c r="AQ83" s="40" t="s">
        <v>61</v>
      </c>
      <c r="AR83">
        <v>30</v>
      </c>
      <c r="AS83" s="38"/>
      <c r="AT83" s="36">
        <v>76</v>
      </c>
      <c r="AU83" s="40" t="s">
        <v>19</v>
      </c>
      <c r="AV83" s="36">
        <v>40</v>
      </c>
      <c r="AX83" s="36">
        <v>76</v>
      </c>
      <c r="AY83" s="40" t="s">
        <v>27</v>
      </c>
      <c r="AZ83" s="36">
        <v>40</v>
      </c>
      <c r="BA83" s="39"/>
      <c r="BD83" s="36"/>
      <c r="BE83" s="38"/>
      <c r="BH83" s="36"/>
      <c r="BI83" s="38"/>
      <c r="BL83" s="36"/>
      <c r="BM83" s="38"/>
    </row>
    <row r="84" spans="1:65" ht="15">
      <c r="A84" s="36">
        <v>77</v>
      </c>
      <c r="B84" s="40" t="s">
        <v>65</v>
      </c>
      <c r="C84" s="34">
        <v>85</v>
      </c>
      <c r="D84" s="32">
        <v>0</v>
      </c>
      <c r="E84" s="32">
        <v>10</v>
      </c>
      <c r="F84" s="32">
        <v>0</v>
      </c>
      <c r="G84" s="18">
        <v>10</v>
      </c>
      <c r="H84" s="48">
        <v>10</v>
      </c>
      <c r="I84" s="3">
        <v>0</v>
      </c>
      <c r="J84" s="3">
        <v>10</v>
      </c>
      <c r="K84" s="3">
        <v>0</v>
      </c>
      <c r="L84" s="3"/>
      <c r="M84" s="3"/>
      <c r="N84" s="3"/>
      <c r="O84" s="35"/>
      <c r="P84" s="14">
        <f t="shared" si="4"/>
        <v>40</v>
      </c>
      <c r="Q84" s="30">
        <f t="shared" si="5"/>
        <v>40</v>
      </c>
      <c r="T84" s="12"/>
      <c r="U84" s="36">
        <v>77</v>
      </c>
      <c r="V84" s="38" t="s">
        <v>57</v>
      </c>
      <c r="W84" s="14">
        <v>0</v>
      </c>
      <c r="Y84" s="36">
        <v>77</v>
      </c>
      <c r="Z84" s="40" t="s">
        <v>44</v>
      </c>
      <c r="AA84">
        <v>0</v>
      </c>
      <c r="AC84" s="36">
        <v>77</v>
      </c>
      <c r="AD84" s="40" t="s">
        <v>154</v>
      </c>
      <c r="AE84">
        <v>10</v>
      </c>
      <c r="AG84" s="36">
        <v>77</v>
      </c>
      <c r="AH84" s="40" t="s">
        <v>72</v>
      </c>
      <c r="AI84">
        <v>19</v>
      </c>
      <c r="AK84" s="36">
        <v>77</v>
      </c>
      <c r="AL84" s="40" t="s">
        <v>142</v>
      </c>
      <c r="AM84">
        <v>20</v>
      </c>
      <c r="AO84" s="36"/>
      <c r="AP84" s="36">
        <v>77</v>
      </c>
      <c r="AQ84" s="40" t="s">
        <v>65</v>
      </c>
      <c r="AR84">
        <v>30</v>
      </c>
      <c r="AS84" s="38"/>
      <c r="AT84" s="36">
        <v>77</v>
      </c>
      <c r="AU84" s="40" t="s">
        <v>157</v>
      </c>
      <c r="AV84" s="36">
        <v>32</v>
      </c>
      <c r="AX84" s="36">
        <v>77</v>
      </c>
      <c r="AY84" s="40" t="s">
        <v>65</v>
      </c>
      <c r="AZ84" s="36">
        <v>40</v>
      </c>
      <c r="BA84" s="38"/>
      <c r="BD84" s="36"/>
      <c r="BE84" s="38"/>
      <c r="BH84" s="36"/>
      <c r="BI84" s="38"/>
      <c r="BL84" s="36"/>
      <c r="BM84" s="38"/>
    </row>
    <row r="85" spans="1:65" ht="15">
      <c r="A85" s="36">
        <v>78</v>
      </c>
      <c r="B85" s="40" t="s">
        <v>174</v>
      </c>
      <c r="C85" s="34">
        <v>30</v>
      </c>
      <c r="D85" s="32">
        <v>0</v>
      </c>
      <c r="E85" s="32">
        <v>0</v>
      </c>
      <c r="F85" s="32">
        <v>10</v>
      </c>
      <c r="G85" s="18">
        <v>16</v>
      </c>
      <c r="H85" s="48">
        <v>0</v>
      </c>
      <c r="I85" s="3">
        <v>0</v>
      </c>
      <c r="J85" s="3">
        <v>0</v>
      </c>
      <c r="K85" s="3">
        <v>10</v>
      </c>
      <c r="L85" s="3"/>
      <c r="M85" s="3"/>
      <c r="N85" s="3"/>
      <c r="O85" s="35"/>
      <c r="P85" s="14">
        <f t="shared" si="4"/>
        <v>36</v>
      </c>
      <c r="Q85" s="30">
        <f t="shared" si="5"/>
        <v>36</v>
      </c>
      <c r="T85" s="12"/>
      <c r="U85" s="36">
        <v>78</v>
      </c>
      <c r="V85" s="38" t="s">
        <v>58</v>
      </c>
      <c r="W85" s="14">
        <v>0</v>
      </c>
      <c r="Y85" s="36">
        <v>78</v>
      </c>
      <c r="Z85" s="40" t="s">
        <v>113</v>
      </c>
      <c r="AA85">
        <v>0</v>
      </c>
      <c r="AC85" s="36">
        <v>78</v>
      </c>
      <c r="AD85" s="40" t="s">
        <v>24</v>
      </c>
      <c r="AE85">
        <v>10</v>
      </c>
      <c r="AG85" s="36">
        <v>78</v>
      </c>
      <c r="AH85" s="40" t="s">
        <v>117</v>
      </c>
      <c r="AI85">
        <v>13</v>
      </c>
      <c r="AK85" s="36">
        <v>78</v>
      </c>
      <c r="AL85" s="40" t="s">
        <v>54</v>
      </c>
      <c r="AM85">
        <v>20</v>
      </c>
      <c r="AO85" s="36"/>
      <c r="AP85" s="36">
        <v>78</v>
      </c>
      <c r="AQ85" s="40" t="s">
        <v>19</v>
      </c>
      <c r="AR85">
        <v>30</v>
      </c>
      <c r="AS85" s="38"/>
      <c r="AT85" s="36">
        <v>78</v>
      </c>
      <c r="AU85" s="40" t="s">
        <v>172</v>
      </c>
      <c r="AV85" s="36">
        <v>30</v>
      </c>
      <c r="AX85" s="36">
        <v>78</v>
      </c>
      <c r="AY85" s="40" t="s">
        <v>174</v>
      </c>
      <c r="AZ85" s="36">
        <v>36</v>
      </c>
      <c r="BA85" s="38"/>
      <c r="BD85" s="36"/>
      <c r="BE85" s="39"/>
      <c r="BH85" s="36"/>
      <c r="BI85" s="38"/>
      <c r="BL85" s="36"/>
      <c r="BM85" s="38"/>
    </row>
    <row r="86" spans="1:65" ht="15">
      <c r="A86" s="36">
        <v>79</v>
      </c>
      <c r="B86" s="40" t="s">
        <v>88</v>
      </c>
      <c r="C86" s="34">
        <v>20</v>
      </c>
      <c r="D86" s="32">
        <v>0</v>
      </c>
      <c r="E86" s="32">
        <v>0</v>
      </c>
      <c r="F86" s="32">
        <v>0</v>
      </c>
      <c r="G86" s="18">
        <v>0</v>
      </c>
      <c r="H86" s="48">
        <v>0</v>
      </c>
      <c r="I86" s="3">
        <v>0</v>
      </c>
      <c r="J86" s="3">
        <v>0</v>
      </c>
      <c r="K86" s="3">
        <v>36</v>
      </c>
      <c r="L86" s="3"/>
      <c r="M86" s="3"/>
      <c r="N86" s="3"/>
      <c r="O86" s="35"/>
      <c r="P86" s="14">
        <f t="shared" si="4"/>
        <v>36</v>
      </c>
      <c r="Q86" s="30">
        <f t="shared" si="5"/>
        <v>36</v>
      </c>
      <c r="R86"/>
      <c r="T86" s="12"/>
      <c r="U86" s="36">
        <v>79</v>
      </c>
      <c r="V86" s="38" t="s">
        <v>163</v>
      </c>
      <c r="W86" s="14">
        <v>0</v>
      </c>
      <c r="Y86" s="36">
        <v>79</v>
      </c>
      <c r="Z86" s="40" t="s">
        <v>153</v>
      </c>
      <c r="AA86">
        <v>0</v>
      </c>
      <c r="AC86" s="36">
        <v>79</v>
      </c>
      <c r="AD86" s="40" t="s">
        <v>85</v>
      </c>
      <c r="AE86">
        <v>10</v>
      </c>
      <c r="AG86" s="36">
        <v>79</v>
      </c>
      <c r="AH86" s="40" t="s">
        <v>153</v>
      </c>
      <c r="AI86">
        <v>10</v>
      </c>
      <c r="AK86" s="36">
        <v>79</v>
      </c>
      <c r="AL86" s="40" t="s">
        <v>59</v>
      </c>
      <c r="AM86">
        <v>20</v>
      </c>
      <c r="AO86" s="36"/>
      <c r="AP86" s="36">
        <v>79</v>
      </c>
      <c r="AQ86" s="40" t="s">
        <v>174</v>
      </c>
      <c r="AR86">
        <v>26</v>
      </c>
      <c r="AS86" s="38"/>
      <c r="AT86" s="36">
        <v>79</v>
      </c>
      <c r="AU86" s="40" t="s">
        <v>105</v>
      </c>
      <c r="AV86" s="36">
        <v>30</v>
      </c>
      <c r="AX86" s="36">
        <v>79</v>
      </c>
      <c r="AY86" s="40" t="s">
        <v>88</v>
      </c>
      <c r="AZ86" s="36">
        <v>36</v>
      </c>
      <c r="BA86" s="38"/>
      <c r="BD86" s="36"/>
      <c r="BE86" s="38"/>
      <c r="BH86" s="36"/>
      <c r="BI86" s="38"/>
      <c r="BL86" s="36"/>
      <c r="BM86" s="37"/>
    </row>
    <row r="87" spans="1:65" ht="15">
      <c r="A87" s="36">
        <v>80</v>
      </c>
      <c r="B87" s="40" t="s">
        <v>157</v>
      </c>
      <c r="C87" s="34">
        <v>70</v>
      </c>
      <c r="D87" s="32">
        <v>0</v>
      </c>
      <c r="E87" s="32">
        <v>0</v>
      </c>
      <c r="F87" s="32">
        <v>0</v>
      </c>
      <c r="G87" s="18">
        <v>0</v>
      </c>
      <c r="H87" s="48">
        <v>22</v>
      </c>
      <c r="I87" s="3">
        <v>10</v>
      </c>
      <c r="J87" s="3">
        <v>0</v>
      </c>
      <c r="K87" s="3">
        <v>0</v>
      </c>
      <c r="L87" s="3"/>
      <c r="M87" s="3"/>
      <c r="N87" s="3"/>
      <c r="O87" s="35"/>
      <c r="P87" s="14">
        <f t="shared" si="4"/>
        <v>32</v>
      </c>
      <c r="Q87" s="30">
        <f t="shared" si="5"/>
        <v>32</v>
      </c>
      <c r="T87" s="12"/>
      <c r="U87" s="36">
        <v>80</v>
      </c>
      <c r="V87" s="38" t="s">
        <v>59</v>
      </c>
      <c r="W87" s="14">
        <v>0</v>
      </c>
      <c r="Y87" s="36">
        <v>80</v>
      </c>
      <c r="Z87" s="40" t="s">
        <v>48</v>
      </c>
      <c r="AA87">
        <v>0</v>
      </c>
      <c r="AC87" s="36">
        <v>80</v>
      </c>
      <c r="AD87" s="40" t="s">
        <v>7</v>
      </c>
      <c r="AE87">
        <v>10</v>
      </c>
      <c r="AG87" s="36">
        <v>80</v>
      </c>
      <c r="AH87" s="40" t="s">
        <v>142</v>
      </c>
      <c r="AI87">
        <v>10</v>
      </c>
      <c r="AK87" s="36">
        <v>80</v>
      </c>
      <c r="AL87" s="40" t="s">
        <v>61</v>
      </c>
      <c r="AM87">
        <v>20</v>
      </c>
      <c r="AO87" s="36"/>
      <c r="AP87" s="36">
        <v>80</v>
      </c>
      <c r="AQ87" s="40" t="s">
        <v>81</v>
      </c>
      <c r="AR87">
        <v>24</v>
      </c>
      <c r="AS87" s="38"/>
      <c r="AT87" s="36">
        <v>80</v>
      </c>
      <c r="AU87" s="40" t="s">
        <v>59</v>
      </c>
      <c r="AV87" s="36">
        <v>30</v>
      </c>
      <c r="AX87" s="36">
        <v>80</v>
      </c>
      <c r="AY87" s="40" t="s">
        <v>157</v>
      </c>
      <c r="AZ87" s="36">
        <v>32</v>
      </c>
      <c r="BA87" s="38"/>
      <c r="BD87" s="36"/>
      <c r="BE87" s="38"/>
      <c r="BH87" s="36"/>
      <c r="BI87" s="37"/>
      <c r="BL87" s="36"/>
      <c r="BM87" s="38"/>
    </row>
    <row r="88" spans="1:65" ht="15">
      <c r="A88" s="36">
        <v>81</v>
      </c>
      <c r="B88" s="40" t="s">
        <v>154</v>
      </c>
      <c r="C88" s="34">
        <v>40</v>
      </c>
      <c r="D88" s="32">
        <v>0</v>
      </c>
      <c r="E88" s="32">
        <v>0</v>
      </c>
      <c r="F88" s="32">
        <v>10</v>
      </c>
      <c r="G88" s="18">
        <v>10</v>
      </c>
      <c r="H88" s="48">
        <v>0</v>
      </c>
      <c r="I88" s="3">
        <v>0</v>
      </c>
      <c r="J88" s="3">
        <v>0</v>
      </c>
      <c r="K88" s="3">
        <v>12</v>
      </c>
      <c r="L88" s="3"/>
      <c r="M88" s="3"/>
      <c r="N88" s="3"/>
      <c r="O88" s="35"/>
      <c r="P88" s="14">
        <f t="shared" si="4"/>
        <v>32</v>
      </c>
      <c r="Q88" s="30">
        <f t="shared" si="5"/>
        <v>32</v>
      </c>
      <c r="R88" s="13"/>
      <c r="T88" s="12"/>
      <c r="U88" s="36">
        <v>81</v>
      </c>
      <c r="V88" s="37" t="s">
        <v>60</v>
      </c>
      <c r="W88" s="14">
        <v>0</v>
      </c>
      <c r="Y88" s="36">
        <v>81</v>
      </c>
      <c r="Z88" s="40" t="s">
        <v>49</v>
      </c>
      <c r="AA88">
        <v>0</v>
      </c>
      <c r="AC88" s="36">
        <v>81</v>
      </c>
      <c r="AD88" s="40" t="s">
        <v>19</v>
      </c>
      <c r="AE88">
        <v>10</v>
      </c>
      <c r="AG88" s="36">
        <v>81</v>
      </c>
      <c r="AH88" s="40" t="s">
        <v>54</v>
      </c>
      <c r="AI88">
        <v>10</v>
      </c>
      <c r="AK88" s="36">
        <v>81</v>
      </c>
      <c r="AL88" s="40" t="s">
        <v>115</v>
      </c>
      <c r="AM88">
        <v>20</v>
      </c>
      <c r="AO88" s="36"/>
      <c r="AP88" s="36">
        <v>81</v>
      </c>
      <c r="AQ88" s="40" t="s">
        <v>172</v>
      </c>
      <c r="AR88">
        <v>20</v>
      </c>
      <c r="AS88" s="38"/>
      <c r="AT88" s="36">
        <v>81</v>
      </c>
      <c r="AU88" s="40" t="s">
        <v>115</v>
      </c>
      <c r="AV88" s="36">
        <v>30</v>
      </c>
      <c r="AX88" s="36">
        <v>81</v>
      </c>
      <c r="AY88" s="40" t="s">
        <v>154</v>
      </c>
      <c r="AZ88" s="36">
        <v>32</v>
      </c>
      <c r="BA88" s="38"/>
      <c r="BD88" s="36"/>
      <c r="BE88" s="38"/>
      <c r="BH88" s="36"/>
      <c r="BI88" s="38"/>
      <c r="BL88" s="36"/>
      <c r="BM88" s="38"/>
    </row>
    <row r="89" spans="1:65" ht="15">
      <c r="A89" s="36">
        <v>82</v>
      </c>
      <c r="B89" s="40" t="s">
        <v>172</v>
      </c>
      <c r="C89" s="34">
        <v>112</v>
      </c>
      <c r="D89" s="32">
        <v>0</v>
      </c>
      <c r="E89" s="32">
        <v>0</v>
      </c>
      <c r="F89" s="32">
        <v>0</v>
      </c>
      <c r="G89" s="18">
        <v>0</v>
      </c>
      <c r="H89" s="48">
        <v>10</v>
      </c>
      <c r="I89" s="3">
        <v>10</v>
      </c>
      <c r="J89" s="3">
        <v>10</v>
      </c>
      <c r="K89" s="3">
        <v>0</v>
      </c>
      <c r="L89" s="3"/>
      <c r="M89" s="3"/>
      <c r="N89" s="3"/>
      <c r="O89" s="35"/>
      <c r="P89" s="14">
        <f t="shared" si="4"/>
        <v>30</v>
      </c>
      <c r="Q89" s="30">
        <f t="shared" si="5"/>
        <v>30</v>
      </c>
      <c r="R89" s="13"/>
      <c r="T89" s="12"/>
      <c r="U89" s="36">
        <v>82</v>
      </c>
      <c r="V89" s="37" t="s">
        <v>61</v>
      </c>
      <c r="W89" s="14">
        <v>0</v>
      </c>
      <c r="Y89" s="36">
        <v>82</v>
      </c>
      <c r="Z89" s="40" t="s">
        <v>157</v>
      </c>
      <c r="AA89">
        <v>0</v>
      </c>
      <c r="AC89" s="36">
        <v>82</v>
      </c>
      <c r="AD89" s="40" t="s">
        <v>91</v>
      </c>
      <c r="AE89">
        <v>10</v>
      </c>
      <c r="AG89" s="36">
        <v>82</v>
      </c>
      <c r="AH89" s="40" t="s">
        <v>60</v>
      </c>
      <c r="AI89">
        <v>10</v>
      </c>
      <c r="AK89" s="36">
        <v>82</v>
      </c>
      <c r="AL89" s="40" t="s">
        <v>69</v>
      </c>
      <c r="AM89">
        <v>20</v>
      </c>
      <c r="AO89" s="36"/>
      <c r="AP89" s="36">
        <v>82</v>
      </c>
      <c r="AQ89" s="40" t="s">
        <v>142</v>
      </c>
      <c r="AR89">
        <v>20</v>
      </c>
      <c r="AS89" s="38"/>
      <c r="AT89" s="36">
        <v>82</v>
      </c>
      <c r="AU89" s="40" t="s">
        <v>174</v>
      </c>
      <c r="AV89" s="36">
        <v>26</v>
      </c>
      <c r="AX89" s="36">
        <v>82</v>
      </c>
      <c r="AY89" s="40" t="s">
        <v>172</v>
      </c>
      <c r="AZ89" s="36">
        <v>30</v>
      </c>
      <c r="BA89" s="38"/>
      <c r="BD89" s="36"/>
      <c r="BE89" s="38"/>
      <c r="BH89" s="36"/>
      <c r="BI89" s="38"/>
      <c r="BL89" s="36"/>
      <c r="BM89" s="38"/>
    </row>
    <row r="90" spans="1:65" ht="15">
      <c r="A90" s="36">
        <v>83</v>
      </c>
      <c r="B90" s="40" t="s">
        <v>59</v>
      </c>
      <c r="C90" s="34">
        <v>45</v>
      </c>
      <c r="D90" s="32">
        <v>0</v>
      </c>
      <c r="E90" s="32">
        <v>10</v>
      </c>
      <c r="F90" s="32">
        <v>0</v>
      </c>
      <c r="G90" s="18">
        <v>10</v>
      </c>
      <c r="H90" s="48">
        <v>0</v>
      </c>
      <c r="I90" s="3">
        <v>0</v>
      </c>
      <c r="J90" s="3">
        <v>10</v>
      </c>
      <c r="K90" s="3">
        <v>0</v>
      </c>
      <c r="L90" s="3"/>
      <c r="M90" s="3"/>
      <c r="N90" s="3"/>
      <c r="O90" s="35"/>
      <c r="P90" s="14">
        <f t="shared" si="4"/>
        <v>30</v>
      </c>
      <c r="Q90" s="30">
        <f t="shared" si="5"/>
        <v>30</v>
      </c>
      <c r="R90" s="13"/>
      <c r="T90" s="12"/>
      <c r="U90" s="36">
        <v>83</v>
      </c>
      <c r="V90" s="38" t="s">
        <v>63</v>
      </c>
      <c r="W90" s="14">
        <v>0</v>
      </c>
      <c r="Y90" s="36">
        <v>83</v>
      </c>
      <c r="Z90" s="40" t="s">
        <v>174</v>
      </c>
      <c r="AA90">
        <v>0</v>
      </c>
      <c r="AC90" s="36">
        <v>83</v>
      </c>
      <c r="AD90" s="40" t="s">
        <v>152</v>
      </c>
      <c r="AE90">
        <v>0</v>
      </c>
      <c r="AG90" s="36">
        <v>83</v>
      </c>
      <c r="AH90" s="40" t="s">
        <v>63</v>
      </c>
      <c r="AI90">
        <v>10</v>
      </c>
      <c r="AK90" s="36">
        <v>83</v>
      </c>
      <c r="AL90" s="40" t="s">
        <v>154</v>
      </c>
      <c r="AM90">
        <v>20</v>
      </c>
      <c r="AO90" s="36"/>
      <c r="AP90" s="36">
        <v>83</v>
      </c>
      <c r="AQ90" s="40" t="s">
        <v>59</v>
      </c>
      <c r="AR90">
        <v>20</v>
      </c>
      <c r="AS90" s="38"/>
      <c r="AT90" s="36">
        <v>83</v>
      </c>
      <c r="AU90" s="40" t="s">
        <v>81</v>
      </c>
      <c r="AV90" s="36">
        <v>24</v>
      </c>
      <c r="AX90" s="36">
        <v>83</v>
      </c>
      <c r="AY90" s="40" t="s">
        <v>59</v>
      </c>
      <c r="AZ90" s="36">
        <v>30</v>
      </c>
      <c r="BA90" s="37"/>
      <c r="BD90" s="36"/>
      <c r="BE90" s="37"/>
      <c r="BH90" s="36"/>
      <c r="BI90" s="38"/>
      <c r="BL90" s="36"/>
      <c r="BM90" s="38"/>
    </row>
    <row r="91" spans="1:65" ht="15">
      <c r="A91" s="36">
        <v>84</v>
      </c>
      <c r="B91" s="40" t="s">
        <v>63</v>
      </c>
      <c r="C91" s="34">
        <v>38</v>
      </c>
      <c r="D91" s="32">
        <v>0</v>
      </c>
      <c r="E91" s="32">
        <v>0</v>
      </c>
      <c r="F91" s="32">
        <v>0</v>
      </c>
      <c r="G91" s="18">
        <v>10</v>
      </c>
      <c r="H91" s="48">
        <v>0</v>
      </c>
      <c r="I91" s="3">
        <v>0</v>
      </c>
      <c r="J91" s="3">
        <v>10</v>
      </c>
      <c r="K91" s="3">
        <v>10</v>
      </c>
      <c r="L91" s="3"/>
      <c r="M91" s="3"/>
      <c r="N91" s="3"/>
      <c r="O91" s="35"/>
      <c r="P91" s="14">
        <f t="shared" si="4"/>
        <v>30</v>
      </c>
      <c r="Q91" s="30">
        <f t="shared" si="5"/>
        <v>30</v>
      </c>
      <c r="R91" s="13"/>
      <c r="T91" s="12"/>
      <c r="U91" s="36">
        <v>84</v>
      </c>
      <c r="V91" s="38" t="s">
        <v>65</v>
      </c>
      <c r="W91" s="14">
        <v>0</v>
      </c>
      <c r="Y91" s="36">
        <v>84</v>
      </c>
      <c r="Z91" s="40" t="s">
        <v>130</v>
      </c>
      <c r="AA91">
        <v>0</v>
      </c>
      <c r="AC91" s="36">
        <v>84</v>
      </c>
      <c r="AD91" s="40" t="s">
        <v>172</v>
      </c>
      <c r="AE91">
        <v>0</v>
      </c>
      <c r="AG91" s="36">
        <v>84</v>
      </c>
      <c r="AH91" s="40" t="s">
        <v>162</v>
      </c>
      <c r="AI91">
        <v>10</v>
      </c>
      <c r="AK91" s="36">
        <v>84</v>
      </c>
      <c r="AL91" s="40" t="s">
        <v>19</v>
      </c>
      <c r="AM91">
        <v>20</v>
      </c>
      <c r="AO91" s="36"/>
      <c r="AP91" s="36">
        <v>84</v>
      </c>
      <c r="AQ91" s="40" t="s">
        <v>115</v>
      </c>
      <c r="AR91">
        <v>20</v>
      </c>
      <c r="AS91" s="38"/>
      <c r="AT91" s="36">
        <v>84</v>
      </c>
      <c r="AU91" s="40" t="s">
        <v>113</v>
      </c>
      <c r="AV91" s="36">
        <v>20</v>
      </c>
      <c r="AX91" s="36">
        <v>84</v>
      </c>
      <c r="AY91" s="40" t="s">
        <v>63</v>
      </c>
      <c r="AZ91" s="36">
        <v>30</v>
      </c>
      <c r="BA91" s="38"/>
      <c r="BD91" s="36"/>
      <c r="BE91" s="38"/>
      <c r="BH91" s="36"/>
      <c r="BI91" s="38"/>
      <c r="BL91" s="36"/>
      <c r="BM91" s="39"/>
    </row>
    <row r="92" spans="1:65" ht="15">
      <c r="A92" s="36">
        <v>85</v>
      </c>
      <c r="B92" s="40" t="s">
        <v>115</v>
      </c>
      <c r="C92" s="34">
        <v>40</v>
      </c>
      <c r="D92" s="32">
        <v>10</v>
      </c>
      <c r="E92" s="32">
        <v>0</v>
      </c>
      <c r="F92" s="32">
        <v>0</v>
      </c>
      <c r="G92" s="18">
        <v>0</v>
      </c>
      <c r="H92" s="48">
        <v>10</v>
      </c>
      <c r="I92" s="3">
        <v>0</v>
      </c>
      <c r="J92" s="3">
        <v>10</v>
      </c>
      <c r="K92" s="3">
        <v>0</v>
      </c>
      <c r="L92" s="3"/>
      <c r="M92" s="3"/>
      <c r="N92" s="3"/>
      <c r="O92" s="35"/>
      <c r="P92" s="14">
        <f t="shared" si="4"/>
        <v>30</v>
      </c>
      <c r="Q92" s="30">
        <f t="shared" si="5"/>
        <v>30</v>
      </c>
      <c r="R92" s="13"/>
      <c r="T92" s="12"/>
      <c r="U92" s="36">
        <v>85</v>
      </c>
      <c r="V92" s="38" t="s">
        <v>162</v>
      </c>
      <c r="W92" s="14">
        <v>0</v>
      </c>
      <c r="Y92" s="36">
        <v>85</v>
      </c>
      <c r="Z92" s="40" t="s">
        <v>105</v>
      </c>
      <c r="AA92">
        <v>0</v>
      </c>
      <c r="AC92" s="36">
        <v>85</v>
      </c>
      <c r="AD92" s="40" t="s">
        <v>127</v>
      </c>
      <c r="AE92">
        <v>0</v>
      </c>
      <c r="AG92" s="36">
        <v>85</v>
      </c>
      <c r="AH92" s="40" t="s">
        <v>115</v>
      </c>
      <c r="AI92">
        <v>10</v>
      </c>
      <c r="AK92" s="36">
        <v>85</v>
      </c>
      <c r="AL92" s="40" t="s">
        <v>72</v>
      </c>
      <c r="AM92">
        <v>19</v>
      </c>
      <c r="AO92" s="36"/>
      <c r="AP92" s="36">
        <v>85</v>
      </c>
      <c r="AQ92" s="40" t="s">
        <v>69</v>
      </c>
      <c r="AR92">
        <v>20</v>
      </c>
      <c r="AS92" s="38"/>
      <c r="AT92" s="36">
        <v>85</v>
      </c>
      <c r="AU92" s="40" t="s">
        <v>142</v>
      </c>
      <c r="AV92" s="36">
        <v>20</v>
      </c>
      <c r="AX92" s="36">
        <v>85</v>
      </c>
      <c r="AY92" s="40" t="s">
        <v>115</v>
      </c>
      <c r="AZ92" s="36">
        <v>30</v>
      </c>
      <c r="BA92" s="38"/>
      <c r="BD92" s="36"/>
      <c r="BE92" s="38"/>
      <c r="BH92" s="36"/>
      <c r="BI92" s="38"/>
      <c r="BL92" s="36"/>
      <c r="BM92" s="38"/>
    </row>
    <row r="93" spans="1:65" ht="15">
      <c r="A93" s="36">
        <v>86</v>
      </c>
      <c r="B93" s="40" t="s">
        <v>81</v>
      </c>
      <c r="C93" s="34">
        <v>40</v>
      </c>
      <c r="D93" s="32">
        <v>0</v>
      </c>
      <c r="E93" s="32">
        <v>0</v>
      </c>
      <c r="F93" s="32">
        <v>0</v>
      </c>
      <c r="G93" s="18">
        <v>0</v>
      </c>
      <c r="H93" s="48">
        <v>24</v>
      </c>
      <c r="I93" s="3">
        <v>0</v>
      </c>
      <c r="J93" s="3">
        <v>0</v>
      </c>
      <c r="K93" s="3">
        <v>0</v>
      </c>
      <c r="L93" s="3"/>
      <c r="M93" s="3"/>
      <c r="N93" s="3"/>
      <c r="O93" s="35"/>
      <c r="P93" s="14">
        <f t="shared" si="4"/>
        <v>24</v>
      </c>
      <c r="Q93" s="30">
        <f t="shared" si="5"/>
        <v>24</v>
      </c>
      <c r="R93" s="13"/>
      <c r="T93" s="12"/>
      <c r="U93" s="36">
        <v>86</v>
      </c>
      <c r="V93" s="37" t="s">
        <v>104</v>
      </c>
      <c r="W93" s="14">
        <v>0</v>
      </c>
      <c r="Y93" s="36">
        <v>86</v>
      </c>
      <c r="Z93" s="40" t="s">
        <v>54</v>
      </c>
      <c r="AA93">
        <v>0</v>
      </c>
      <c r="AC93" s="36">
        <v>86</v>
      </c>
      <c r="AD93" s="40" t="s">
        <v>44</v>
      </c>
      <c r="AE93">
        <v>0</v>
      </c>
      <c r="AG93" s="36">
        <v>86</v>
      </c>
      <c r="AH93" s="40" t="s">
        <v>152</v>
      </c>
      <c r="AI93">
        <v>0</v>
      </c>
      <c r="AK93" s="36">
        <v>86</v>
      </c>
      <c r="AL93" s="40" t="s">
        <v>117</v>
      </c>
      <c r="AM93">
        <v>13</v>
      </c>
      <c r="AO93" s="36"/>
      <c r="AP93" s="36">
        <v>86</v>
      </c>
      <c r="AQ93" s="40" t="s">
        <v>154</v>
      </c>
      <c r="AR93">
        <v>20</v>
      </c>
      <c r="AS93" s="38"/>
      <c r="AT93" s="36">
        <v>86</v>
      </c>
      <c r="AU93" s="40" t="s">
        <v>63</v>
      </c>
      <c r="AV93" s="36">
        <v>20</v>
      </c>
      <c r="AX93" s="36">
        <v>86</v>
      </c>
      <c r="AY93" s="40" t="s">
        <v>81</v>
      </c>
      <c r="AZ93" s="36">
        <v>24</v>
      </c>
      <c r="BA93" s="38"/>
      <c r="BD93" s="36"/>
      <c r="BE93" s="38"/>
      <c r="BH93" s="36"/>
      <c r="BI93" s="39"/>
      <c r="BL93" s="36"/>
      <c r="BM93" s="38"/>
    </row>
    <row r="94" spans="1:65" ht="15">
      <c r="A94" s="36">
        <v>87</v>
      </c>
      <c r="B94" s="40" t="s">
        <v>44</v>
      </c>
      <c r="C94" s="34">
        <v>120</v>
      </c>
      <c r="D94" s="32">
        <v>0</v>
      </c>
      <c r="E94" s="32">
        <v>0</v>
      </c>
      <c r="F94" s="32">
        <v>0</v>
      </c>
      <c r="G94" s="18">
        <v>0</v>
      </c>
      <c r="H94" s="48">
        <v>0</v>
      </c>
      <c r="I94" s="3">
        <v>10</v>
      </c>
      <c r="J94" s="3">
        <v>0</v>
      </c>
      <c r="K94" s="3">
        <v>10</v>
      </c>
      <c r="L94" s="3"/>
      <c r="M94" s="3"/>
      <c r="N94" s="3"/>
      <c r="O94" s="35"/>
      <c r="P94" s="14">
        <f t="shared" si="4"/>
        <v>20</v>
      </c>
      <c r="Q94" s="30">
        <f t="shared" si="5"/>
        <v>20</v>
      </c>
      <c r="R94" s="13"/>
      <c r="T94" s="12"/>
      <c r="U94" s="36">
        <v>87</v>
      </c>
      <c r="V94" s="37" t="s">
        <v>190</v>
      </c>
      <c r="W94" s="14">
        <v>0</v>
      </c>
      <c r="Y94" s="36">
        <v>87</v>
      </c>
      <c r="Z94" s="40" t="s">
        <v>57</v>
      </c>
      <c r="AA94">
        <v>0</v>
      </c>
      <c r="AC94" s="36">
        <v>87</v>
      </c>
      <c r="AD94" s="40" t="s">
        <v>113</v>
      </c>
      <c r="AE94">
        <v>0</v>
      </c>
      <c r="AG94" s="36">
        <v>87</v>
      </c>
      <c r="AH94" s="40" t="s">
        <v>172</v>
      </c>
      <c r="AI94">
        <v>0</v>
      </c>
      <c r="AK94" s="36">
        <v>87</v>
      </c>
      <c r="AL94" s="40" t="s">
        <v>172</v>
      </c>
      <c r="AM94">
        <v>10</v>
      </c>
      <c r="AO94" s="36"/>
      <c r="AP94" s="36">
        <v>87</v>
      </c>
      <c r="AQ94" s="40" t="s">
        <v>72</v>
      </c>
      <c r="AR94">
        <v>19</v>
      </c>
      <c r="AS94" s="38"/>
      <c r="AT94" s="36">
        <v>87</v>
      </c>
      <c r="AU94" s="40" t="s">
        <v>69</v>
      </c>
      <c r="AV94" s="36">
        <v>20</v>
      </c>
      <c r="AX94" s="36">
        <v>87</v>
      </c>
      <c r="AY94" s="40" t="s">
        <v>44</v>
      </c>
      <c r="AZ94" s="36">
        <v>20</v>
      </c>
      <c r="BA94" s="38"/>
      <c r="BD94" s="36"/>
      <c r="BE94" s="38"/>
      <c r="BH94" s="36"/>
      <c r="BI94" s="38"/>
      <c r="BL94" s="36"/>
      <c r="BM94" s="38"/>
    </row>
    <row r="95" spans="1:65" ht="15">
      <c r="A95" s="36">
        <v>88</v>
      </c>
      <c r="B95" s="40" t="s">
        <v>113</v>
      </c>
      <c r="C95" s="34">
        <v>60</v>
      </c>
      <c r="D95" s="32">
        <v>0</v>
      </c>
      <c r="E95" s="32">
        <v>0</v>
      </c>
      <c r="F95" s="32">
        <v>0</v>
      </c>
      <c r="G95" s="18">
        <v>0</v>
      </c>
      <c r="H95" s="48">
        <v>10</v>
      </c>
      <c r="I95" s="3">
        <v>0</v>
      </c>
      <c r="J95" s="3">
        <v>10</v>
      </c>
      <c r="K95" s="3">
        <v>0</v>
      </c>
      <c r="L95" s="3"/>
      <c r="M95" s="3"/>
      <c r="N95" s="3"/>
      <c r="O95" s="35"/>
      <c r="P95" s="14">
        <f t="shared" si="4"/>
        <v>20</v>
      </c>
      <c r="Q95" s="30">
        <f t="shared" si="5"/>
        <v>20</v>
      </c>
      <c r="R95" s="13"/>
      <c r="T95" s="12"/>
      <c r="U95" s="36">
        <v>88</v>
      </c>
      <c r="V95" s="37" t="s">
        <v>6</v>
      </c>
      <c r="W95" s="14">
        <v>0</v>
      </c>
      <c r="Y95" s="36">
        <v>88</v>
      </c>
      <c r="Z95" s="40" t="s">
        <v>163</v>
      </c>
      <c r="AA95">
        <v>0</v>
      </c>
      <c r="AC95" s="36">
        <v>88</v>
      </c>
      <c r="AD95" s="40" t="s">
        <v>48</v>
      </c>
      <c r="AE95">
        <v>0</v>
      </c>
      <c r="AG95" s="36">
        <v>88</v>
      </c>
      <c r="AH95" s="40" t="s">
        <v>127</v>
      </c>
      <c r="AI95">
        <v>0</v>
      </c>
      <c r="AK95" s="36">
        <v>88</v>
      </c>
      <c r="AL95" s="40" t="s">
        <v>113</v>
      </c>
      <c r="AM95">
        <v>10</v>
      </c>
      <c r="AO95" s="36"/>
      <c r="AP95" s="36">
        <v>88</v>
      </c>
      <c r="AQ95" s="40" t="s">
        <v>117</v>
      </c>
      <c r="AR95">
        <v>13</v>
      </c>
      <c r="AS95" s="37"/>
      <c r="AT95" s="36">
        <v>88</v>
      </c>
      <c r="AU95" s="40" t="s">
        <v>154</v>
      </c>
      <c r="AV95" s="36">
        <v>20</v>
      </c>
      <c r="AX95" s="36">
        <v>88</v>
      </c>
      <c r="AY95" s="40" t="s">
        <v>113</v>
      </c>
      <c r="AZ95" s="36">
        <v>20</v>
      </c>
      <c r="BA95" s="38"/>
      <c r="BD95" s="36"/>
      <c r="BE95" s="38"/>
      <c r="BH95" s="36"/>
      <c r="BI95" s="38"/>
      <c r="BL95" s="36"/>
      <c r="BM95" s="38"/>
    </row>
    <row r="96" spans="1:65" ht="15">
      <c r="A96" s="36">
        <v>89</v>
      </c>
      <c r="B96" s="40" t="s">
        <v>142</v>
      </c>
      <c r="C96" s="34">
        <v>36</v>
      </c>
      <c r="D96" s="32">
        <v>0</v>
      </c>
      <c r="E96" s="32">
        <v>10</v>
      </c>
      <c r="F96" s="32">
        <v>0</v>
      </c>
      <c r="G96" s="18">
        <v>0</v>
      </c>
      <c r="H96" s="48">
        <v>10</v>
      </c>
      <c r="I96" s="3">
        <v>0</v>
      </c>
      <c r="J96" s="3">
        <v>0</v>
      </c>
      <c r="K96" s="3">
        <v>0</v>
      </c>
      <c r="L96" s="3"/>
      <c r="M96" s="3"/>
      <c r="N96" s="3"/>
      <c r="O96" s="35"/>
      <c r="P96" s="14">
        <f t="shared" si="4"/>
        <v>20</v>
      </c>
      <c r="Q96" s="30">
        <f t="shared" si="5"/>
        <v>20</v>
      </c>
      <c r="R96"/>
      <c r="T96" s="12"/>
      <c r="U96" s="36">
        <v>89</v>
      </c>
      <c r="V96" s="38" t="s">
        <v>43</v>
      </c>
      <c r="W96" s="14">
        <v>0</v>
      </c>
      <c r="Y96" s="36">
        <v>89</v>
      </c>
      <c r="Z96" s="40" t="s">
        <v>60</v>
      </c>
      <c r="AA96">
        <v>0</v>
      </c>
      <c r="AC96" s="36">
        <v>89</v>
      </c>
      <c r="AD96" s="40" t="s">
        <v>49</v>
      </c>
      <c r="AE96">
        <v>0</v>
      </c>
      <c r="AG96" s="36">
        <v>89</v>
      </c>
      <c r="AH96" s="40" t="s">
        <v>44</v>
      </c>
      <c r="AI96">
        <v>0</v>
      </c>
      <c r="AK96" s="36">
        <v>89</v>
      </c>
      <c r="AL96" s="40" t="s">
        <v>153</v>
      </c>
      <c r="AM96">
        <v>10</v>
      </c>
      <c r="AO96" s="36"/>
      <c r="AP96" s="36">
        <v>89</v>
      </c>
      <c r="AQ96" s="40" t="s">
        <v>44</v>
      </c>
      <c r="AR96">
        <v>10</v>
      </c>
      <c r="AS96" s="38"/>
      <c r="AT96" s="36">
        <v>89</v>
      </c>
      <c r="AU96" s="40" t="s">
        <v>72</v>
      </c>
      <c r="AV96" s="36">
        <v>19</v>
      </c>
      <c r="AX96" s="36">
        <v>89</v>
      </c>
      <c r="AY96" s="40" t="s">
        <v>142</v>
      </c>
      <c r="AZ96" s="36">
        <v>20</v>
      </c>
      <c r="BA96" s="38"/>
      <c r="BD96" s="36"/>
      <c r="BE96" s="38"/>
      <c r="BH96" s="36"/>
      <c r="BI96" s="38"/>
      <c r="BL96" s="36"/>
      <c r="BM96" s="38"/>
    </row>
    <row r="97" spans="1:65" ht="15">
      <c r="A97" s="36">
        <v>90</v>
      </c>
      <c r="B97" s="40" t="s">
        <v>69</v>
      </c>
      <c r="C97" s="34">
        <v>122</v>
      </c>
      <c r="D97" s="32">
        <v>10</v>
      </c>
      <c r="E97" s="32">
        <v>10</v>
      </c>
      <c r="F97" s="32">
        <v>0</v>
      </c>
      <c r="G97" s="18">
        <v>0</v>
      </c>
      <c r="H97" s="48">
        <v>0</v>
      </c>
      <c r="I97" s="3">
        <v>0</v>
      </c>
      <c r="J97" s="3">
        <v>0</v>
      </c>
      <c r="K97" s="3">
        <v>0</v>
      </c>
      <c r="L97" s="3"/>
      <c r="M97" s="3"/>
      <c r="N97" s="3"/>
      <c r="O97" s="35"/>
      <c r="P97" s="14">
        <f t="shared" si="4"/>
        <v>20</v>
      </c>
      <c r="Q97" s="30">
        <f t="shared" si="5"/>
        <v>20</v>
      </c>
      <c r="R97" s="13"/>
      <c r="T97" s="12"/>
      <c r="U97" s="36">
        <v>90</v>
      </c>
      <c r="V97" s="38" t="s">
        <v>72</v>
      </c>
      <c r="W97" s="14">
        <v>0</v>
      </c>
      <c r="Y97" s="36">
        <v>90</v>
      </c>
      <c r="Z97" s="40" t="s">
        <v>63</v>
      </c>
      <c r="AA97">
        <v>0</v>
      </c>
      <c r="AC97" s="36">
        <v>90</v>
      </c>
      <c r="AD97" s="40" t="s">
        <v>157</v>
      </c>
      <c r="AE97">
        <v>0</v>
      </c>
      <c r="AG97" s="36">
        <v>90</v>
      </c>
      <c r="AH97" s="40" t="s">
        <v>113</v>
      </c>
      <c r="AI97">
        <v>0</v>
      </c>
      <c r="AK97" s="36">
        <v>90</v>
      </c>
      <c r="AL97" s="40" t="s">
        <v>48</v>
      </c>
      <c r="AM97">
        <v>10</v>
      </c>
      <c r="AO97" s="36"/>
      <c r="AP97" s="36">
        <v>90</v>
      </c>
      <c r="AQ97" s="40" t="s">
        <v>113</v>
      </c>
      <c r="AR97">
        <v>10</v>
      </c>
      <c r="AS97" s="39"/>
      <c r="AT97" s="36">
        <v>90</v>
      </c>
      <c r="AU97" s="40" t="s">
        <v>117</v>
      </c>
      <c r="AV97" s="36">
        <v>13</v>
      </c>
      <c r="AX97" s="36">
        <v>90</v>
      </c>
      <c r="AY97" s="40" t="s">
        <v>69</v>
      </c>
      <c r="AZ97" s="36">
        <v>20</v>
      </c>
      <c r="BA97" s="39"/>
      <c r="BD97" s="36"/>
      <c r="BE97" s="39"/>
      <c r="BH97" s="36"/>
      <c r="BI97" s="38"/>
      <c r="BL97" s="36"/>
      <c r="BM97" s="38"/>
    </row>
    <row r="98" spans="1:65" ht="15">
      <c r="A98" s="36">
        <v>91</v>
      </c>
      <c r="B98" s="40" t="s">
        <v>72</v>
      </c>
      <c r="C98" s="34">
        <v>31</v>
      </c>
      <c r="D98" s="32">
        <v>0</v>
      </c>
      <c r="E98" s="32">
        <v>19</v>
      </c>
      <c r="F98" s="32">
        <v>0</v>
      </c>
      <c r="G98" s="18">
        <v>0</v>
      </c>
      <c r="H98" s="48">
        <v>0</v>
      </c>
      <c r="I98" s="3">
        <v>0</v>
      </c>
      <c r="J98" s="3">
        <v>0</v>
      </c>
      <c r="K98" s="3">
        <v>0</v>
      </c>
      <c r="L98" s="3"/>
      <c r="M98" s="3"/>
      <c r="N98" s="3"/>
      <c r="O98" s="35"/>
      <c r="P98" s="14">
        <f t="shared" si="4"/>
        <v>19</v>
      </c>
      <c r="Q98" s="30">
        <f t="shared" si="5"/>
        <v>19</v>
      </c>
      <c r="R98" s="13"/>
      <c r="T98" s="12"/>
      <c r="U98" s="36">
        <v>91</v>
      </c>
      <c r="V98" s="39" t="s">
        <v>154</v>
      </c>
      <c r="W98" s="14">
        <v>0</v>
      </c>
      <c r="Y98" s="36">
        <v>91</v>
      </c>
      <c r="Z98" s="40" t="s">
        <v>162</v>
      </c>
      <c r="AA98">
        <v>0</v>
      </c>
      <c r="AC98" s="36">
        <v>91</v>
      </c>
      <c r="AD98" s="40" t="s">
        <v>130</v>
      </c>
      <c r="AE98">
        <v>0</v>
      </c>
      <c r="AG98" s="36">
        <v>91</v>
      </c>
      <c r="AH98" s="40" t="s">
        <v>48</v>
      </c>
      <c r="AI98">
        <v>0</v>
      </c>
      <c r="AK98" s="36">
        <v>91</v>
      </c>
      <c r="AL98" s="40" t="s">
        <v>60</v>
      </c>
      <c r="AM98">
        <v>10</v>
      </c>
      <c r="AO98" s="36"/>
      <c r="AP98" s="36">
        <v>91</v>
      </c>
      <c r="AQ98" s="40" t="s">
        <v>153</v>
      </c>
      <c r="AR98">
        <v>10</v>
      </c>
      <c r="AS98" s="37"/>
      <c r="AT98" s="36">
        <v>91</v>
      </c>
      <c r="AU98" s="40" t="s">
        <v>44</v>
      </c>
      <c r="AV98" s="36">
        <v>10</v>
      </c>
      <c r="AX98" s="36">
        <v>91</v>
      </c>
      <c r="AY98" s="40" t="s">
        <v>72</v>
      </c>
      <c r="AZ98" s="36">
        <v>19</v>
      </c>
      <c r="BA98" s="37"/>
      <c r="BD98" s="36"/>
      <c r="BE98" s="37"/>
      <c r="BH98" s="36"/>
      <c r="BI98" s="38"/>
      <c r="BL98" s="36"/>
      <c r="BM98" s="38"/>
    </row>
    <row r="99" spans="1:65" ht="15">
      <c r="A99" s="36">
        <v>92</v>
      </c>
      <c r="B99" s="40" t="s">
        <v>117</v>
      </c>
      <c r="C99" s="34">
        <v>40</v>
      </c>
      <c r="D99" s="32">
        <v>0</v>
      </c>
      <c r="E99" s="32">
        <v>0</v>
      </c>
      <c r="F99" s="32">
        <v>0</v>
      </c>
      <c r="G99" s="18">
        <v>13</v>
      </c>
      <c r="H99" s="48">
        <v>0</v>
      </c>
      <c r="I99" s="3">
        <v>0</v>
      </c>
      <c r="J99" s="3">
        <v>0</v>
      </c>
      <c r="K99" s="3">
        <v>0</v>
      </c>
      <c r="L99" s="3"/>
      <c r="M99" s="3"/>
      <c r="N99" s="3"/>
      <c r="O99" s="35"/>
      <c r="P99" s="14">
        <f t="shared" si="4"/>
        <v>13</v>
      </c>
      <c r="Q99" s="30">
        <f t="shared" si="5"/>
        <v>13</v>
      </c>
      <c r="T99" s="12"/>
      <c r="U99" s="36">
        <v>92</v>
      </c>
      <c r="V99" s="38" t="s">
        <v>169</v>
      </c>
      <c r="W99" s="14">
        <v>0</v>
      </c>
      <c r="Y99" s="36">
        <v>92</v>
      </c>
      <c r="Z99" s="40" t="s">
        <v>104</v>
      </c>
      <c r="AA99">
        <v>0</v>
      </c>
      <c r="AC99" s="36">
        <v>92</v>
      </c>
      <c r="AD99" s="40" t="s">
        <v>54</v>
      </c>
      <c r="AE99">
        <v>0</v>
      </c>
      <c r="AG99" s="36">
        <v>92</v>
      </c>
      <c r="AH99" s="40" t="s">
        <v>49</v>
      </c>
      <c r="AI99">
        <v>0</v>
      </c>
      <c r="AK99" s="36">
        <v>92</v>
      </c>
      <c r="AL99" s="40" t="s">
        <v>63</v>
      </c>
      <c r="AM99">
        <v>10</v>
      </c>
      <c r="AO99" s="36"/>
      <c r="AP99" s="36">
        <v>92</v>
      </c>
      <c r="AQ99" s="40" t="s">
        <v>49</v>
      </c>
      <c r="AR99">
        <v>10</v>
      </c>
      <c r="AS99" s="38"/>
      <c r="AT99" s="36">
        <v>92</v>
      </c>
      <c r="AU99" s="40" t="s">
        <v>153</v>
      </c>
      <c r="AV99" s="36">
        <v>10</v>
      </c>
      <c r="AX99" s="36">
        <v>92</v>
      </c>
      <c r="AY99" s="40" t="s">
        <v>117</v>
      </c>
      <c r="AZ99" s="36">
        <v>13</v>
      </c>
      <c r="BA99" s="38"/>
      <c r="BD99" s="36"/>
      <c r="BE99" s="38"/>
      <c r="BH99" s="36"/>
      <c r="BI99" s="37"/>
      <c r="BL99" s="36"/>
      <c r="BM99" s="37"/>
    </row>
    <row r="100" spans="1:65" ht="15">
      <c r="A100" s="36">
        <v>93</v>
      </c>
      <c r="B100" s="40" t="s">
        <v>153</v>
      </c>
      <c r="C100" s="34">
        <v>28</v>
      </c>
      <c r="D100" s="32">
        <v>0</v>
      </c>
      <c r="E100" s="32">
        <v>0</v>
      </c>
      <c r="F100" s="32">
        <v>10</v>
      </c>
      <c r="G100" s="18">
        <v>0</v>
      </c>
      <c r="H100" s="48">
        <v>0</v>
      </c>
      <c r="I100" s="3">
        <v>0</v>
      </c>
      <c r="J100" s="3">
        <v>0</v>
      </c>
      <c r="K100" s="3">
        <v>0</v>
      </c>
      <c r="L100" s="3"/>
      <c r="M100" s="3"/>
      <c r="N100" s="3"/>
      <c r="O100" s="35"/>
      <c r="P100" s="14">
        <f t="shared" si="4"/>
        <v>10</v>
      </c>
      <c r="Q100" s="30">
        <f t="shared" si="5"/>
        <v>10</v>
      </c>
      <c r="T100" s="12"/>
      <c r="U100" s="36">
        <v>93</v>
      </c>
      <c r="V100" s="38" t="s">
        <v>144</v>
      </c>
      <c r="W100" s="14">
        <v>0</v>
      </c>
      <c r="Y100" s="36">
        <v>93</v>
      </c>
      <c r="Z100" s="40" t="s">
        <v>190</v>
      </c>
      <c r="AA100">
        <v>0</v>
      </c>
      <c r="AC100" s="36">
        <v>93</v>
      </c>
      <c r="AD100" s="40" t="s">
        <v>163</v>
      </c>
      <c r="AE100">
        <v>0</v>
      </c>
      <c r="AG100" s="36">
        <v>93</v>
      </c>
      <c r="AH100" s="40" t="s">
        <v>157</v>
      </c>
      <c r="AI100">
        <v>0</v>
      </c>
      <c r="AK100" s="36">
        <v>93</v>
      </c>
      <c r="AL100" s="40" t="s">
        <v>311</v>
      </c>
      <c r="AM100">
        <v>10</v>
      </c>
      <c r="AO100" s="36"/>
      <c r="AP100" s="36">
        <v>93</v>
      </c>
      <c r="AQ100" s="40" t="s">
        <v>60</v>
      </c>
      <c r="AR100">
        <v>10</v>
      </c>
      <c r="AS100" s="38"/>
      <c r="AT100" s="36">
        <v>93</v>
      </c>
      <c r="AU100" s="40" t="s">
        <v>49</v>
      </c>
      <c r="AV100" s="36">
        <v>10</v>
      </c>
      <c r="AX100" s="36">
        <v>93</v>
      </c>
      <c r="AY100" s="40" t="s">
        <v>153</v>
      </c>
      <c r="AZ100" s="36">
        <v>10</v>
      </c>
      <c r="BA100" s="38"/>
      <c r="BD100" s="36"/>
      <c r="BE100" s="38"/>
      <c r="BH100" s="36"/>
      <c r="BI100" s="38"/>
      <c r="BL100" s="36"/>
      <c r="BM100" s="38"/>
    </row>
    <row r="101" spans="1:65" ht="15">
      <c r="A101" s="36">
        <v>94</v>
      </c>
      <c r="B101" s="40" t="s">
        <v>49</v>
      </c>
      <c r="C101" s="34">
        <v>57</v>
      </c>
      <c r="D101" s="32">
        <v>0</v>
      </c>
      <c r="E101" s="32">
        <v>0</v>
      </c>
      <c r="F101" s="32">
        <v>0</v>
      </c>
      <c r="G101" s="18">
        <v>0</v>
      </c>
      <c r="H101" s="48">
        <v>0</v>
      </c>
      <c r="I101" s="3">
        <v>10</v>
      </c>
      <c r="J101" s="3">
        <v>0</v>
      </c>
      <c r="K101" s="3">
        <v>0</v>
      </c>
      <c r="L101" s="3"/>
      <c r="M101" s="3"/>
      <c r="N101" s="3"/>
      <c r="O101" s="35"/>
      <c r="P101" s="14">
        <f t="shared" si="4"/>
        <v>10</v>
      </c>
      <c r="Q101" s="30">
        <f t="shared" si="5"/>
        <v>10</v>
      </c>
      <c r="R101"/>
      <c r="T101" s="12"/>
      <c r="U101" s="36">
        <v>94</v>
      </c>
      <c r="V101" s="38" t="s">
        <v>137</v>
      </c>
      <c r="W101" s="14">
        <v>0</v>
      </c>
      <c r="Y101" s="36">
        <v>94</v>
      </c>
      <c r="Z101" s="40" t="s">
        <v>43</v>
      </c>
      <c r="AA101">
        <v>0</v>
      </c>
      <c r="AC101" s="36">
        <v>94</v>
      </c>
      <c r="AD101" s="40" t="s">
        <v>63</v>
      </c>
      <c r="AE101">
        <v>0</v>
      </c>
      <c r="AG101" s="36">
        <v>94</v>
      </c>
      <c r="AH101" s="40" t="s">
        <v>130</v>
      </c>
      <c r="AI101">
        <v>0</v>
      </c>
      <c r="AK101" s="36">
        <v>94</v>
      </c>
      <c r="AL101" s="40" t="s">
        <v>169</v>
      </c>
      <c r="AM101">
        <v>10</v>
      </c>
      <c r="AO101" s="36"/>
      <c r="AP101" s="36">
        <v>94</v>
      </c>
      <c r="AQ101" s="40" t="s">
        <v>63</v>
      </c>
      <c r="AR101">
        <v>10</v>
      </c>
      <c r="AS101" s="38"/>
      <c r="AT101" s="36">
        <v>94</v>
      </c>
      <c r="AU101" s="40" t="s">
        <v>130</v>
      </c>
      <c r="AV101" s="36">
        <v>10</v>
      </c>
      <c r="AX101" s="36">
        <v>94</v>
      </c>
      <c r="AY101" s="40" t="s">
        <v>49</v>
      </c>
      <c r="AZ101" s="36">
        <v>10</v>
      </c>
      <c r="BA101" s="38"/>
      <c r="BD101" s="36"/>
      <c r="BE101" s="38"/>
      <c r="BH101" s="36"/>
      <c r="BI101" s="38"/>
      <c r="BL101" s="36"/>
      <c r="BM101" s="38"/>
    </row>
    <row r="102" spans="1:65" ht="15">
      <c r="A102" s="36">
        <v>95</v>
      </c>
      <c r="B102" s="40" t="s">
        <v>130</v>
      </c>
      <c r="C102" s="34">
        <v>35</v>
      </c>
      <c r="D102" s="32">
        <v>0</v>
      </c>
      <c r="E102" s="32">
        <v>0</v>
      </c>
      <c r="F102" s="32">
        <v>0</v>
      </c>
      <c r="G102" s="18">
        <v>0</v>
      </c>
      <c r="H102" s="48">
        <v>0</v>
      </c>
      <c r="I102" s="3">
        <v>0</v>
      </c>
      <c r="J102" s="3">
        <v>10</v>
      </c>
      <c r="K102" s="3">
        <v>0</v>
      </c>
      <c r="L102" s="3"/>
      <c r="M102" s="3"/>
      <c r="N102" s="3"/>
      <c r="O102" s="35"/>
      <c r="P102" s="14">
        <f t="shared" si="4"/>
        <v>10</v>
      </c>
      <c r="Q102" s="30">
        <f t="shared" si="5"/>
        <v>10</v>
      </c>
      <c r="R102" s="13"/>
      <c r="T102" s="12"/>
      <c r="U102" s="36">
        <v>95</v>
      </c>
      <c r="V102" s="38" t="s">
        <v>75</v>
      </c>
      <c r="W102" s="14">
        <v>0</v>
      </c>
      <c r="Y102" s="36">
        <v>95</v>
      </c>
      <c r="Z102" s="40" t="s">
        <v>154</v>
      </c>
      <c r="AA102">
        <v>0</v>
      </c>
      <c r="AC102" s="36">
        <v>95</v>
      </c>
      <c r="AD102" s="40" t="s">
        <v>162</v>
      </c>
      <c r="AE102">
        <v>0</v>
      </c>
      <c r="AG102" s="36">
        <v>95</v>
      </c>
      <c r="AH102" s="40" t="s">
        <v>104</v>
      </c>
      <c r="AI102">
        <v>0</v>
      </c>
      <c r="AK102" s="36">
        <v>95</v>
      </c>
      <c r="AL102" s="40" t="s">
        <v>152</v>
      </c>
      <c r="AM102">
        <v>0</v>
      </c>
      <c r="AO102" s="36"/>
      <c r="AP102" s="36">
        <v>95</v>
      </c>
      <c r="AQ102" s="40" t="s">
        <v>104</v>
      </c>
      <c r="AR102">
        <v>10</v>
      </c>
      <c r="AS102" s="37"/>
      <c r="AT102" s="36">
        <v>95</v>
      </c>
      <c r="AU102" s="40" t="s">
        <v>60</v>
      </c>
      <c r="AV102" s="36">
        <v>10</v>
      </c>
      <c r="AX102" s="36">
        <v>95</v>
      </c>
      <c r="AY102" s="40" t="s">
        <v>130</v>
      </c>
      <c r="AZ102" s="36">
        <v>10</v>
      </c>
      <c r="BA102" s="37"/>
      <c r="BD102" s="36"/>
      <c r="BE102" s="37"/>
      <c r="BH102" s="36"/>
      <c r="BI102" s="37"/>
      <c r="BL102" s="36"/>
      <c r="BM102" s="37"/>
    </row>
    <row r="103" spans="1:65" ht="15">
      <c r="A103" s="36">
        <v>96</v>
      </c>
      <c r="B103" s="40" t="s">
        <v>60</v>
      </c>
      <c r="C103" s="34">
        <v>27</v>
      </c>
      <c r="D103" s="32">
        <v>0</v>
      </c>
      <c r="E103" s="32">
        <v>0</v>
      </c>
      <c r="F103" s="1">
        <v>10</v>
      </c>
      <c r="G103" s="1">
        <v>0</v>
      </c>
      <c r="H103" s="48">
        <v>0</v>
      </c>
      <c r="I103" s="3">
        <v>0</v>
      </c>
      <c r="J103" s="3">
        <v>0</v>
      </c>
      <c r="K103" s="3">
        <v>0</v>
      </c>
      <c r="L103" s="3"/>
      <c r="M103" s="3"/>
      <c r="N103" s="3"/>
      <c r="O103" s="23"/>
      <c r="P103" s="14">
        <f t="shared" si="4"/>
        <v>10</v>
      </c>
      <c r="Q103" s="30">
        <f t="shared" si="5"/>
        <v>10</v>
      </c>
      <c r="R103" s="13"/>
      <c r="T103" s="12"/>
      <c r="U103" s="36">
        <v>96</v>
      </c>
      <c r="V103" s="37" t="s">
        <v>116</v>
      </c>
      <c r="W103" s="14">
        <v>0</v>
      </c>
      <c r="Y103" s="36">
        <v>96</v>
      </c>
      <c r="Z103" s="40" t="s">
        <v>169</v>
      </c>
      <c r="AA103">
        <v>0</v>
      </c>
      <c r="AC103" s="36">
        <v>96</v>
      </c>
      <c r="AD103" s="40" t="s">
        <v>104</v>
      </c>
      <c r="AE103">
        <v>0</v>
      </c>
      <c r="AG103" s="36">
        <v>96</v>
      </c>
      <c r="AH103" s="40" t="s">
        <v>190</v>
      </c>
      <c r="AI103">
        <v>0</v>
      </c>
      <c r="AK103" s="36">
        <v>96</v>
      </c>
      <c r="AL103" s="40" t="s">
        <v>127</v>
      </c>
      <c r="AM103">
        <v>0</v>
      </c>
      <c r="AO103" s="36"/>
      <c r="AP103" s="36">
        <v>96</v>
      </c>
      <c r="AQ103" s="40" t="s">
        <v>311</v>
      </c>
      <c r="AR103">
        <v>10</v>
      </c>
      <c r="AS103" s="38"/>
      <c r="AT103" s="36">
        <v>96</v>
      </c>
      <c r="AU103" s="40" t="s">
        <v>104</v>
      </c>
      <c r="AV103" s="36">
        <v>10</v>
      </c>
      <c r="AX103" s="36">
        <v>96</v>
      </c>
      <c r="AY103" s="40" t="s">
        <v>60</v>
      </c>
      <c r="AZ103" s="36">
        <v>10</v>
      </c>
      <c r="BA103" s="38"/>
      <c r="BD103" s="36"/>
      <c r="BE103" s="38"/>
      <c r="BH103" s="36"/>
      <c r="BI103" s="38"/>
      <c r="BL103" s="36"/>
      <c r="BM103" s="38"/>
    </row>
    <row r="104" spans="1:65" ht="15">
      <c r="A104" s="36">
        <v>97</v>
      </c>
      <c r="B104" s="40" t="s">
        <v>104</v>
      </c>
      <c r="C104" s="34">
        <v>114</v>
      </c>
      <c r="D104" s="32">
        <v>0</v>
      </c>
      <c r="E104" s="32">
        <v>0</v>
      </c>
      <c r="F104" s="32">
        <v>0</v>
      </c>
      <c r="G104" s="18">
        <v>0</v>
      </c>
      <c r="H104" s="48">
        <v>0</v>
      </c>
      <c r="I104" s="3">
        <v>10</v>
      </c>
      <c r="J104" s="3">
        <v>0</v>
      </c>
      <c r="K104" s="3">
        <v>0</v>
      </c>
      <c r="L104" s="3"/>
      <c r="M104" s="3"/>
      <c r="N104" s="3"/>
      <c r="O104" s="35"/>
      <c r="P104" s="14">
        <f>SUM(D104:O104)</f>
        <v>10</v>
      </c>
      <c r="Q104" s="30">
        <f aca="true" t="shared" si="6" ref="Q104:Q115">+SUM(D104:O104)-SMALL(D104:O104,1)-SMALL(D104:O104,2)</f>
        <v>10</v>
      </c>
      <c r="R104" s="13"/>
      <c r="T104" s="12"/>
      <c r="U104" s="36">
        <v>97</v>
      </c>
      <c r="V104" s="38" t="s">
        <v>117</v>
      </c>
      <c r="W104" s="14">
        <v>0</v>
      </c>
      <c r="Y104" s="36">
        <v>97</v>
      </c>
      <c r="Z104" s="40" t="s">
        <v>137</v>
      </c>
      <c r="AA104">
        <v>0</v>
      </c>
      <c r="AC104" s="36">
        <v>97</v>
      </c>
      <c r="AD104" s="40" t="s">
        <v>190</v>
      </c>
      <c r="AE104">
        <v>0</v>
      </c>
      <c r="AG104" s="36">
        <v>97</v>
      </c>
      <c r="AH104" s="40" t="s">
        <v>43</v>
      </c>
      <c r="AI104">
        <v>0</v>
      </c>
      <c r="AK104" s="36">
        <v>97</v>
      </c>
      <c r="AL104" s="40" t="s">
        <v>44</v>
      </c>
      <c r="AM104">
        <v>0</v>
      </c>
      <c r="AO104" s="36"/>
      <c r="AP104" s="36">
        <v>97</v>
      </c>
      <c r="AQ104" s="40" t="s">
        <v>169</v>
      </c>
      <c r="AR104">
        <v>10</v>
      </c>
      <c r="AS104" s="38"/>
      <c r="AT104" s="36">
        <v>97</v>
      </c>
      <c r="AU104" s="40" t="s">
        <v>311</v>
      </c>
      <c r="AV104" s="36">
        <v>10</v>
      </c>
      <c r="AX104" s="36">
        <v>97</v>
      </c>
      <c r="AY104" s="40" t="s">
        <v>104</v>
      </c>
      <c r="AZ104" s="36">
        <v>10</v>
      </c>
      <c r="BA104" s="38"/>
      <c r="BD104" s="36"/>
      <c r="BE104" s="38"/>
      <c r="BH104" s="36"/>
      <c r="BI104" s="38"/>
      <c r="BL104" s="36"/>
      <c r="BM104" s="38"/>
    </row>
    <row r="105" spans="1:65" ht="15">
      <c r="A105" s="36">
        <v>98</v>
      </c>
      <c r="B105" s="40" t="s">
        <v>311</v>
      </c>
      <c r="C105" s="34">
        <v>50</v>
      </c>
      <c r="D105" s="32">
        <v>0</v>
      </c>
      <c r="E105" s="32">
        <v>0</v>
      </c>
      <c r="F105" s="32">
        <v>0</v>
      </c>
      <c r="G105" s="18">
        <v>0</v>
      </c>
      <c r="H105" s="48">
        <v>10</v>
      </c>
      <c r="I105" s="3">
        <v>0</v>
      </c>
      <c r="J105" s="3">
        <v>0</v>
      </c>
      <c r="K105" s="3">
        <v>0</v>
      </c>
      <c r="L105" s="3"/>
      <c r="M105" s="3"/>
      <c r="N105" s="3"/>
      <c r="O105" s="35"/>
      <c r="P105" s="14">
        <f>SUM(D105:O105)</f>
        <v>10</v>
      </c>
      <c r="Q105" s="30">
        <f t="shared" si="6"/>
        <v>10</v>
      </c>
      <c r="R105"/>
      <c r="T105" s="12"/>
      <c r="U105" s="36">
        <v>98</v>
      </c>
      <c r="V105" s="38" t="s">
        <v>81</v>
      </c>
      <c r="W105" s="14">
        <v>0</v>
      </c>
      <c r="Y105" s="36">
        <v>98</v>
      </c>
      <c r="Z105" s="40" t="s">
        <v>75</v>
      </c>
      <c r="AA105">
        <v>0</v>
      </c>
      <c r="AC105" s="36">
        <v>98</v>
      </c>
      <c r="AD105" s="40" t="s">
        <v>43</v>
      </c>
      <c r="AE105">
        <v>0</v>
      </c>
      <c r="AG105" s="36">
        <v>98</v>
      </c>
      <c r="AH105" s="40" t="s">
        <v>169</v>
      </c>
      <c r="AI105">
        <v>0</v>
      </c>
      <c r="AK105" s="36">
        <v>98</v>
      </c>
      <c r="AL105" s="40" t="s">
        <v>49</v>
      </c>
      <c r="AM105">
        <v>0</v>
      </c>
      <c r="AO105" s="36"/>
      <c r="AP105" s="36">
        <v>98</v>
      </c>
      <c r="AQ105" s="40" t="s">
        <v>152</v>
      </c>
      <c r="AR105">
        <v>0</v>
      </c>
      <c r="AS105" s="38"/>
      <c r="AT105" s="36">
        <v>98</v>
      </c>
      <c r="AU105" s="40" t="s">
        <v>169</v>
      </c>
      <c r="AV105" s="36">
        <v>10</v>
      </c>
      <c r="AX105" s="36">
        <v>98</v>
      </c>
      <c r="AY105" s="40" t="s">
        <v>311</v>
      </c>
      <c r="AZ105" s="36">
        <v>10</v>
      </c>
      <c r="BA105" s="38"/>
      <c r="BD105" s="36"/>
      <c r="BE105" s="38"/>
      <c r="BH105" s="36"/>
      <c r="BI105" s="38"/>
      <c r="BL105" s="36"/>
      <c r="BM105" s="38"/>
    </row>
    <row r="106" spans="1:65" ht="15">
      <c r="A106" s="36">
        <v>99</v>
      </c>
      <c r="B106" s="40" t="s">
        <v>169</v>
      </c>
      <c r="C106" s="34">
        <v>43</v>
      </c>
      <c r="D106" s="32">
        <v>0</v>
      </c>
      <c r="E106" s="32">
        <v>0</v>
      </c>
      <c r="F106" s="32">
        <v>0</v>
      </c>
      <c r="G106" s="18">
        <v>0</v>
      </c>
      <c r="H106" s="48">
        <v>10</v>
      </c>
      <c r="I106" s="3">
        <v>0</v>
      </c>
      <c r="J106" s="3">
        <v>0</v>
      </c>
      <c r="K106" s="3">
        <v>0</v>
      </c>
      <c r="L106" s="3"/>
      <c r="M106" s="3"/>
      <c r="N106" s="3"/>
      <c r="O106" s="35"/>
      <c r="P106" s="14">
        <f>SUM(D106:O106)</f>
        <v>10</v>
      </c>
      <c r="Q106" s="30">
        <f t="shared" si="6"/>
        <v>10</v>
      </c>
      <c r="R106" s="13"/>
      <c r="T106" s="12"/>
      <c r="U106" s="36">
        <v>99</v>
      </c>
      <c r="V106" s="38" t="s">
        <v>82</v>
      </c>
      <c r="W106" s="14">
        <v>0</v>
      </c>
      <c r="Y106" s="36">
        <v>99</v>
      </c>
      <c r="Z106" s="40" t="s">
        <v>116</v>
      </c>
      <c r="AA106">
        <v>0</v>
      </c>
      <c r="AC106" s="36">
        <v>99</v>
      </c>
      <c r="AD106" s="40" t="s">
        <v>169</v>
      </c>
      <c r="AE106">
        <v>0</v>
      </c>
      <c r="AG106" s="36">
        <v>99</v>
      </c>
      <c r="AH106" s="40" t="s">
        <v>137</v>
      </c>
      <c r="AI106">
        <v>0</v>
      </c>
      <c r="AK106" s="36">
        <v>99</v>
      </c>
      <c r="AL106" s="40" t="s">
        <v>130</v>
      </c>
      <c r="AM106">
        <v>0</v>
      </c>
      <c r="AO106" s="36"/>
      <c r="AP106" s="36">
        <v>99</v>
      </c>
      <c r="AQ106" s="40" t="s">
        <v>127</v>
      </c>
      <c r="AR106">
        <v>0</v>
      </c>
      <c r="AS106" s="38"/>
      <c r="AT106" s="36">
        <v>99</v>
      </c>
      <c r="AU106" s="40" t="s">
        <v>152</v>
      </c>
      <c r="AV106" s="36">
        <v>0</v>
      </c>
      <c r="AX106" s="36">
        <v>99</v>
      </c>
      <c r="AY106" s="40" t="s">
        <v>169</v>
      </c>
      <c r="AZ106" s="36">
        <v>10</v>
      </c>
      <c r="BA106" s="38"/>
      <c r="BD106" s="36"/>
      <c r="BE106" s="38"/>
      <c r="BH106" s="36"/>
      <c r="BI106" s="38"/>
      <c r="BL106" s="36"/>
      <c r="BM106" s="38"/>
    </row>
    <row r="107" spans="1:65" ht="15">
      <c r="A107" s="36">
        <v>100</v>
      </c>
      <c r="B107" s="40" t="s">
        <v>152</v>
      </c>
      <c r="C107" s="34">
        <v>20</v>
      </c>
      <c r="D107" s="32">
        <v>0</v>
      </c>
      <c r="E107" s="32">
        <v>0</v>
      </c>
      <c r="F107" s="32">
        <v>0</v>
      </c>
      <c r="G107" s="18">
        <v>0</v>
      </c>
      <c r="H107" s="48">
        <v>0</v>
      </c>
      <c r="I107" s="3">
        <v>0</v>
      </c>
      <c r="J107" s="3">
        <v>0</v>
      </c>
      <c r="K107" s="3">
        <v>0</v>
      </c>
      <c r="L107" s="3"/>
      <c r="M107" s="3"/>
      <c r="N107" s="3"/>
      <c r="O107" s="35"/>
      <c r="P107" s="14">
        <f>SUM(D107:O107)</f>
        <v>0</v>
      </c>
      <c r="Q107" s="30">
        <f t="shared" si="6"/>
        <v>0</v>
      </c>
      <c r="R107" s="13"/>
      <c r="T107" s="12"/>
      <c r="U107" s="36">
        <v>100</v>
      </c>
      <c r="V107" s="38" t="s">
        <v>83</v>
      </c>
      <c r="W107" s="14">
        <v>0</v>
      </c>
      <c r="Y107" s="36">
        <v>100</v>
      </c>
      <c r="Z107" s="40" t="s">
        <v>117</v>
      </c>
      <c r="AA107">
        <v>0</v>
      </c>
      <c r="AC107" s="36">
        <v>100</v>
      </c>
      <c r="AD107" s="40" t="s">
        <v>137</v>
      </c>
      <c r="AE107">
        <v>0</v>
      </c>
      <c r="AG107" s="36">
        <v>100</v>
      </c>
      <c r="AH107" s="40" t="s">
        <v>75</v>
      </c>
      <c r="AI107">
        <v>0</v>
      </c>
      <c r="AK107" s="36">
        <v>100</v>
      </c>
      <c r="AL107" s="40" t="s">
        <v>104</v>
      </c>
      <c r="AM107">
        <v>0</v>
      </c>
      <c r="AO107" s="36"/>
      <c r="AP107" s="36">
        <v>100</v>
      </c>
      <c r="AQ107" s="40" t="s">
        <v>130</v>
      </c>
      <c r="AR107">
        <v>0</v>
      </c>
      <c r="AS107" s="37"/>
      <c r="AT107" s="36">
        <v>100</v>
      </c>
      <c r="AU107" s="40" t="s">
        <v>127</v>
      </c>
      <c r="AV107" s="36">
        <v>0</v>
      </c>
      <c r="AX107" s="36">
        <v>100</v>
      </c>
      <c r="AY107" s="40" t="s">
        <v>152</v>
      </c>
      <c r="AZ107" s="36">
        <v>0</v>
      </c>
      <c r="BA107" s="37"/>
      <c r="BD107" s="36"/>
      <c r="BE107" s="37"/>
      <c r="BH107" s="36"/>
      <c r="BI107" s="37"/>
      <c r="BL107" s="36"/>
      <c r="BM107" s="37"/>
    </row>
    <row r="108" spans="1:65" ht="15">
      <c r="A108" s="36">
        <v>101</v>
      </c>
      <c r="B108" s="40" t="s">
        <v>127</v>
      </c>
      <c r="C108" s="34">
        <v>30</v>
      </c>
      <c r="D108" s="32">
        <v>0</v>
      </c>
      <c r="E108" s="32">
        <v>0</v>
      </c>
      <c r="F108" s="1">
        <v>0</v>
      </c>
      <c r="G108" s="18">
        <v>0</v>
      </c>
      <c r="H108" s="48">
        <v>0</v>
      </c>
      <c r="I108" s="3">
        <v>0</v>
      </c>
      <c r="J108" s="3">
        <v>0</v>
      </c>
      <c r="K108" s="3">
        <v>0</v>
      </c>
      <c r="L108" s="3"/>
      <c r="M108" s="3"/>
      <c r="N108" s="3"/>
      <c r="O108" s="35"/>
      <c r="P108" s="14">
        <f>SUM(D108:O108)</f>
        <v>0</v>
      </c>
      <c r="Q108" s="30">
        <f t="shared" si="6"/>
        <v>0</v>
      </c>
      <c r="R108" s="13"/>
      <c r="T108" s="12"/>
      <c r="U108" s="36">
        <v>101</v>
      </c>
      <c r="V108" s="38" t="s">
        <v>86</v>
      </c>
      <c r="W108" s="14">
        <v>0</v>
      </c>
      <c r="Y108" s="36">
        <v>101</v>
      </c>
      <c r="Z108" s="40" t="s">
        <v>81</v>
      </c>
      <c r="AA108">
        <v>0</v>
      </c>
      <c r="AC108" s="36">
        <v>101</v>
      </c>
      <c r="AD108" s="40" t="s">
        <v>75</v>
      </c>
      <c r="AE108">
        <v>0</v>
      </c>
      <c r="AG108" s="36">
        <v>101</v>
      </c>
      <c r="AH108" s="40" t="s">
        <v>116</v>
      </c>
      <c r="AI108">
        <v>0</v>
      </c>
      <c r="AK108" s="36">
        <v>101</v>
      </c>
      <c r="AL108" s="40" t="s">
        <v>43</v>
      </c>
      <c r="AM108">
        <v>0</v>
      </c>
      <c r="AO108" s="36"/>
      <c r="AP108" s="36">
        <v>101</v>
      </c>
      <c r="AQ108" s="40" t="s">
        <v>43</v>
      </c>
      <c r="AR108">
        <v>0</v>
      </c>
      <c r="AS108" s="38"/>
      <c r="AT108" s="36">
        <v>101</v>
      </c>
      <c r="AU108" s="40" t="s">
        <v>43</v>
      </c>
      <c r="AV108" s="36">
        <v>0</v>
      </c>
      <c r="AX108" s="36">
        <v>101</v>
      </c>
      <c r="AY108" s="40" t="s">
        <v>127</v>
      </c>
      <c r="AZ108" s="36">
        <v>0</v>
      </c>
      <c r="BA108" s="38"/>
      <c r="BD108" s="36"/>
      <c r="BE108" s="38"/>
      <c r="BH108" s="36"/>
      <c r="BI108" s="38"/>
      <c r="BL108" s="36"/>
      <c r="BM108" s="38"/>
    </row>
    <row r="109" spans="1:65" ht="15">
      <c r="A109" s="36">
        <v>102</v>
      </c>
      <c r="B109" s="40" t="s">
        <v>43</v>
      </c>
      <c r="C109" s="34">
        <v>21</v>
      </c>
      <c r="D109" s="32">
        <v>0</v>
      </c>
      <c r="E109" s="32">
        <v>0</v>
      </c>
      <c r="F109" s="1">
        <v>0</v>
      </c>
      <c r="G109" s="18">
        <v>0</v>
      </c>
      <c r="H109" s="48">
        <v>0</v>
      </c>
      <c r="I109" s="3">
        <v>0</v>
      </c>
      <c r="J109" s="3">
        <v>0</v>
      </c>
      <c r="K109" s="7">
        <v>0</v>
      </c>
      <c r="L109" s="3"/>
      <c r="M109" s="3"/>
      <c r="N109" s="3"/>
      <c r="O109" s="23"/>
      <c r="P109" s="14">
        <f>SUM(D109:O109)</f>
        <v>0</v>
      </c>
      <c r="Q109" s="30">
        <f t="shared" si="6"/>
        <v>0</v>
      </c>
      <c r="R109" s="13"/>
      <c r="T109" s="12"/>
      <c r="U109" s="36">
        <v>102</v>
      </c>
      <c r="V109" s="37" t="s">
        <v>88</v>
      </c>
      <c r="W109" s="14">
        <v>0</v>
      </c>
      <c r="Y109" s="36">
        <v>102</v>
      </c>
      <c r="Z109" s="40" t="s">
        <v>82</v>
      </c>
      <c r="AA109">
        <v>0</v>
      </c>
      <c r="AC109" s="36">
        <v>102</v>
      </c>
      <c r="AD109" s="40" t="s">
        <v>116</v>
      </c>
      <c r="AE109">
        <v>0</v>
      </c>
      <c r="AG109" s="36">
        <v>102</v>
      </c>
      <c r="AH109" s="40" t="s">
        <v>81</v>
      </c>
      <c r="AI109">
        <v>0</v>
      </c>
      <c r="AK109" s="36">
        <v>102</v>
      </c>
      <c r="AL109" s="40" t="s">
        <v>137</v>
      </c>
      <c r="AM109">
        <v>0</v>
      </c>
      <c r="AO109" s="36"/>
      <c r="AP109" s="36">
        <v>102</v>
      </c>
      <c r="AQ109" s="40" t="s">
        <v>137</v>
      </c>
      <c r="AR109">
        <v>0</v>
      </c>
      <c r="AS109" s="37"/>
      <c r="AT109" s="36">
        <v>102</v>
      </c>
      <c r="AU109" s="40" t="s">
        <v>137</v>
      </c>
      <c r="AV109" s="36">
        <v>0</v>
      </c>
      <c r="AX109" s="36">
        <v>102</v>
      </c>
      <c r="AY109" s="40" t="s">
        <v>43</v>
      </c>
      <c r="AZ109" s="36">
        <v>0</v>
      </c>
      <c r="BA109" s="37"/>
      <c r="BD109" s="36"/>
      <c r="BE109" s="37"/>
      <c r="BH109" s="36"/>
      <c r="BI109" s="37"/>
      <c r="BL109" s="36"/>
      <c r="BM109" s="37"/>
    </row>
    <row r="110" spans="1:65" ht="15">
      <c r="A110" s="36">
        <v>103</v>
      </c>
      <c r="B110" s="40" t="s">
        <v>137</v>
      </c>
      <c r="C110" s="34">
        <v>20</v>
      </c>
      <c r="D110" s="32">
        <v>0</v>
      </c>
      <c r="E110" s="32">
        <v>0</v>
      </c>
      <c r="F110" s="32">
        <v>0</v>
      </c>
      <c r="G110" s="18">
        <v>0</v>
      </c>
      <c r="H110" s="48">
        <v>0</v>
      </c>
      <c r="I110" s="3">
        <v>0</v>
      </c>
      <c r="J110" s="3">
        <v>0</v>
      </c>
      <c r="K110" s="3">
        <v>0</v>
      </c>
      <c r="L110" s="3"/>
      <c r="M110" s="3"/>
      <c r="N110" s="3"/>
      <c r="O110" s="35"/>
      <c r="P110" s="14">
        <f>SUM(D110:O110)</f>
        <v>0</v>
      </c>
      <c r="Q110" s="30">
        <f t="shared" si="6"/>
        <v>0</v>
      </c>
      <c r="R110" s="13"/>
      <c r="T110" s="12"/>
      <c r="U110" s="36">
        <v>103</v>
      </c>
      <c r="V110" s="38" t="s">
        <v>156</v>
      </c>
      <c r="W110" s="14">
        <v>0</v>
      </c>
      <c r="Y110" s="36">
        <v>103</v>
      </c>
      <c r="Z110" s="40" t="s">
        <v>86</v>
      </c>
      <c r="AA110">
        <v>0</v>
      </c>
      <c r="AC110" s="36">
        <v>103</v>
      </c>
      <c r="AD110" s="40" t="s">
        <v>117</v>
      </c>
      <c r="AE110">
        <v>0</v>
      </c>
      <c r="AG110" s="36">
        <v>103</v>
      </c>
      <c r="AH110" s="40" t="s">
        <v>82</v>
      </c>
      <c r="AI110">
        <v>0</v>
      </c>
      <c r="AK110" s="36">
        <v>103</v>
      </c>
      <c r="AL110" s="40" t="s">
        <v>75</v>
      </c>
      <c r="AM110">
        <v>0</v>
      </c>
      <c r="AO110" s="36"/>
      <c r="AP110" s="36">
        <v>103</v>
      </c>
      <c r="AQ110" s="40" t="s">
        <v>75</v>
      </c>
      <c r="AR110">
        <v>0</v>
      </c>
      <c r="AS110" s="37"/>
      <c r="AT110" s="36">
        <v>103</v>
      </c>
      <c r="AU110" s="40" t="s">
        <v>75</v>
      </c>
      <c r="AV110" s="36">
        <v>0</v>
      </c>
      <c r="AX110" s="36">
        <v>103</v>
      </c>
      <c r="AY110" s="40" t="s">
        <v>137</v>
      </c>
      <c r="AZ110" s="36">
        <v>0</v>
      </c>
      <c r="BA110" s="37"/>
      <c r="BD110" s="36"/>
      <c r="BE110" s="37"/>
      <c r="BH110" s="36"/>
      <c r="BI110" s="37"/>
      <c r="BL110" s="36"/>
      <c r="BM110" s="37"/>
    </row>
    <row r="111" spans="1:65" ht="15">
      <c r="A111" s="36">
        <v>104</v>
      </c>
      <c r="B111" s="40" t="s">
        <v>75</v>
      </c>
      <c r="C111" s="34">
        <v>49</v>
      </c>
      <c r="D111" s="32">
        <v>0</v>
      </c>
      <c r="E111" s="32">
        <v>0</v>
      </c>
      <c r="F111" s="32">
        <v>0</v>
      </c>
      <c r="G111" s="18">
        <v>0</v>
      </c>
      <c r="H111" s="48">
        <v>0</v>
      </c>
      <c r="I111" s="3">
        <v>0</v>
      </c>
      <c r="J111" s="3">
        <v>0</v>
      </c>
      <c r="K111" s="3">
        <v>0</v>
      </c>
      <c r="L111" s="3"/>
      <c r="M111" s="3"/>
      <c r="N111" s="3"/>
      <c r="O111" s="35"/>
      <c r="P111" s="14">
        <f>SUM(D111:O111)</f>
        <v>0</v>
      </c>
      <c r="Q111" s="30">
        <f t="shared" si="6"/>
        <v>0</v>
      </c>
      <c r="R111"/>
      <c r="T111" s="12"/>
      <c r="U111" s="36">
        <v>104</v>
      </c>
      <c r="V111" s="38" t="s">
        <v>19</v>
      </c>
      <c r="W111" s="14">
        <v>0</v>
      </c>
      <c r="Y111" s="36">
        <v>104</v>
      </c>
      <c r="Z111" s="40" t="s">
        <v>88</v>
      </c>
      <c r="AA111">
        <v>0</v>
      </c>
      <c r="AC111" s="36">
        <v>104</v>
      </c>
      <c r="AD111" s="40" t="s">
        <v>81</v>
      </c>
      <c r="AE111">
        <v>0</v>
      </c>
      <c r="AG111" s="36">
        <v>104</v>
      </c>
      <c r="AH111" s="40" t="s">
        <v>88</v>
      </c>
      <c r="AI111">
        <v>0</v>
      </c>
      <c r="AK111" s="36">
        <v>104</v>
      </c>
      <c r="AL111" s="40" t="s">
        <v>116</v>
      </c>
      <c r="AM111">
        <v>0</v>
      </c>
      <c r="AO111" s="36"/>
      <c r="AP111" s="36">
        <v>104</v>
      </c>
      <c r="AQ111" s="40" t="s">
        <v>116</v>
      </c>
      <c r="AR111">
        <v>0</v>
      </c>
      <c r="AS111" s="37"/>
      <c r="AT111" s="36">
        <v>104</v>
      </c>
      <c r="AU111" s="40" t="s">
        <v>116</v>
      </c>
      <c r="AV111" s="36">
        <v>0</v>
      </c>
      <c r="AX111" s="36">
        <v>104</v>
      </c>
      <c r="AY111" s="40" t="s">
        <v>75</v>
      </c>
      <c r="AZ111" s="36">
        <v>0</v>
      </c>
      <c r="BA111" s="37"/>
      <c r="BD111" s="36"/>
      <c r="BE111" s="37"/>
      <c r="BH111" s="36"/>
      <c r="BI111" s="37"/>
      <c r="BL111" s="36"/>
      <c r="BM111" s="37"/>
    </row>
    <row r="112" spans="1:65" ht="15">
      <c r="A112" s="36">
        <v>105</v>
      </c>
      <c r="B112" s="40" t="s">
        <v>116</v>
      </c>
      <c r="C112" s="34">
        <v>20</v>
      </c>
      <c r="D112" s="32">
        <v>0</v>
      </c>
      <c r="E112" s="32">
        <v>0</v>
      </c>
      <c r="F112" s="32">
        <v>0</v>
      </c>
      <c r="G112" s="18">
        <v>0</v>
      </c>
      <c r="H112" s="48">
        <v>0</v>
      </c>
      <c r="I112" s="3">
        <v>0</v>
      </c>
      <c r="J112" s="3">
        <v>0</v>
      </c>
      <c r="K112" s="3">
        <v>0</v>
      </c>
      <c r="L112" s="3"/>
      <c r="M112" s="3"/>
      <c r="N112" s="3"/>
      <c r="O112" s="35"/>
      <c r="P112" s="14">
        <f>SUM(D112:O112)</f>
        <v>0</v>
      </c>
      <c r="Q112" s="30">
        <f t="shared" si="6"/>
        <v>0</v>
      </c>
      <c r="T112" s="12"/>
      <c r="U112" s="36">
        <v>105</v>
      </c>
      <c r="V112" s="38" t="s">
        <v>126</v>
      </c>
      <c r="W112" s="14">
        <v>0</v>
      </c>
      <c r="Y112" s="36">
        <v>105</v>
      </c>
      <c r="Z112" s="40" t="s">
        <v>156</v>
      </c>
      <c r="AA112">
        <v>0</v>
      </c>
      <c r="AC112" s="36">
        <v>105</v>
      </c>
      <c r="AD112" s="40" t="s">
        <v>82</v>
      </c>
      <c r="AE112">
        <v>0</v>
      </c>
      <c r="AG112" s="36">
        <v>105</v>
      </c>
      <c r="AH112" s="40" t="s">
        <v>156</v>
      </c>
      <c r="AI112">
        <v>0</v>
      </c>
      <c r="AK112" s="36">
        <v>105</v>
      </c>
      <c r="AL112" s="40" t="s">
        <v>82</v>
      </c>
      <c r="AM112">
        <v>0</v>
      </c>
      <c r="AO112" s="36"/>
      <c r="AP112" s="36">
        <v>105</v>
      </c>
      <c r="AQ112" s="40" t="s">
        <v>82</v>
      </c>
      <c r="AR112">
        <v>0</v>
      </c>
      <c r="AS112" s="38"/>
      <c r="AT112" s="36">
        <v>105</v>
      </c>
      <c r="AU112" s="40" t="s">
        <v>82</v>
      </c>
      <c r="AV112" s="36">
        <v>0</v>
      </c>
      <c r="AX112" s="36">
        <v>105</v>
      </c>
      <c r="AY112" s="40" t="s">
        <v>116</v>
      </c>
      <c r="AZ112" s="36">
        <v>0</v>
      </c>
      <c r="BA112" s="38"/>
      <c r="BD112" s="36"/>
      <c r="BE112" s="38"/>
      <c r="BH112" s="36"/>
      <c r="BI112" s="38"/>
      <c r="BL112" s="36"/>
      <c r="BM112" s="38"/>
    </row>
    <row r="113" spans="1:65" ht="15">
      <c r="A113" s="36">
        <v>106</v>
      </c>
      <c r="B113" s="40" t="s">
        <v>82</v>
      </c>
      <c r="C113" s="34">
        <v>49</v>
      </c>
      <c r="D113" s="32">
        <v>0</v>
      </c>
      <c r="E113" s="32">
        <v>0</v>
      </c>
      <c r="F113" s="32">
        <v>0</v>
      </c>
      <c r="G113" s="18">
        <v>0</v>
      </c>
      <c r="H113" s="48">
        <v>0</v>
      </c>
      <c r="I113" s="3">
        <v>0</v>
      </c>
      <c r="J113" s="3">
        <v>0</v>
      </c>
      <c r="K113" s="3">
        <v>0</v>
      </c>
      <c r="L113" s="3"/>
      <c r="M113" s="3"/>
      <c r="N113" s="3"/>
      <c r="O113" s="35"/>
      <c r="P113" s="14">
        <f>SUM(D113:O113)</f>
        <v>0</v>
      </c>
      <c r="Q113" s="30">
        <f t="shared" si="6"/>
        <v>0</v>
      </c>
      <c r="T113" s="12"/>
      <c r="U113" s="36">
        <v>106</v>
      </c>
      <c r="V113" s="38" t="s">
        <v>119</v>
      </c>
      <c r="W113" s="14">
        <v>0</v>
      </c>
      <c r="Y113" s="36">
        <v>106</v>
      </c>
      <c r="Z113" s="40" t="s">
        <v>19</v>
      </c>
      <c r="AA113">
        <v>0</v>
      </c>
      <c r="AC113" s="36">
        <v>106</v>
      </c>
      <c r="AD113" s="40" t="s">
        <v>88</v>
      </c>
      <c r="AE113">
        <v>0</v>
      </c>
      <c r="AG113" s="36">
        <v>106</v>
      </c>
      <c r="AH113" s="40" t="s">
        <v>126</v>
      </c>
      <c r="AI113">
        <v>0</v>
      </c>
      <c r="AK113" s="36">
        <v>106</v>
      </c>
      <c r="AL113" s="40" t="s">
        <v>88</v>
      </c>
      <c r="AM113">
        <v>0</v>
      </c>
      <c r="AO113" s="36"/>
      <c r="AP113" s="36">
        <v>106</v>
      </c>
      <c r="AQ113" s="40" t="s">
        <v>88</v>
      </c>
      <c r="AR113">
        <v>0</v>
      </c>
      <c r="AS113" s="37"/>
      <c r="AT113" s="36">
        <v>106</v>
      </c>
      <c r="AU113" s="40" t="s">
        <v>88</v>
      </c>
      <c r="AV113" s="36">
        <v>0</v>
      </c>
      <c r="AX113" s="36">
        <v>106</v>
      </c>
      <c r="AY113" s="40" t="s">
        <v>82</v>
      </c>
      <c r="AZ113" s="36">
        <v>0</v>
      </c>
      <c r="BA113" s="37"/>
      <c r="BD113" s="36"/>
      <c r="BE113" s="37"/>
      <c r="BH113" s="36"/>
      <c r="BI113" s="37"/>
      <c r="BL113" s="36"/>
      <c r="BM113" s="37"/>
    </row>
    <row r="114" spans="1:65" ht="15">
      <c r="A114" s="36">
        <v>107</v>
      </c>
      <c r="B114" s="40" t="s">
        <v>156</v>
      </c>
      <c r="C114" s="34">
        <v>65</v>
      </c>
      <c r="D114" s="32">
        <v>0</v>
      </c>
      <c r="E114" s="32">
        <v>0</v>
      </c>
      <c r="F114" s="32">
        <v>0</v>
      </c>
      <c r="G114" s="18">
        <v>0</v>
      </c>
      <c r="H114" s="48">
        <v>0</v>
      </c>
      <c r="I114" s="3">
        <v>0</v>
      </c>
      <c r="J114" s="3">
        <v>0</v>
      </c>
      <c r="K114" s="3">
        <v>0</v>
      </c>
      <c r="L114" s="3"/>
      <c r="M114" s="3"/>
      <c r="N114" s="3"/>
      <c r="O114" s="35"/>
      <c r="P114" s="14">
        <f>SUM(D114:O114)</f>
        <v>0</v>
      </c>
      <c r="Q114" s="30">
        <f t="shared" si="6"/>
        <v>0</v>
      </c>
      <c r="T114" s="12"/>
      <c r="U114" s="36">
        <v>107</v>
      </c>
      <c r="V114" s="38" t="s">
        <v>132</v>
      </c>
      <c r="W114" s="14">
        <v>0</v>
      </c>
      <c r="Y114" s="36">
        <v>107</v>
      </c>
      <c r="Z114" s="40" t="s">
        <v>126</v>
      </c>
      <c r="AA114">
        <v>0</v>
      </c>
      <c r="AC114" s="36">
        <v>107</v>
      </c>
      <c r="AD114" s="40" t="s">
        <v>156</v>
      </c>
      <c r="AE114">
        <v>0</v>
      </c>
      <c r="AG114" s="36">
        <v>107</v>
      </c>
      <c r="AH114" s="40" t="s">
        <v>107</v>
      </c>
      <c r="AI114">
        <v>0</v>
      </c>
      <c r="AK114" s="36">
        <v>107</v>
      </c>
      <c r="AL114" s="40" t="s">
        <v>156</v>
      </c>
      <c r="AM114">
        <v>0</v>
      </c>
      <c r="AO114" s="36"/>
      <c r="AP114" s="36">
        <v>107</v>
      </c>
      <c r="AQ114" s="40" t="s">
        <v>156</v>
      </c>
      <c r="AR114">
        <v>0</v>
      </c>
      <c r="AS114" s="38"/>
      <c r="AT114" s="36">
        <v>107</v>
      </c>
      <c r="AU114" s="40" t="s">
        <v>156</v>
      </c>
      <c r="AV114" s="36">
        <v>0</v>
      </c>
      <c r="AX114" s="36">
        <v>107</v>
      </c>
      <c r="AY114" s="40" t="s">
        <v>156</v>
      </c>
      <c r="AZ114" s="36">
        <v>0</v>
      </c>
      <c r="BA114" s="38"/>
      <c r="BD114" s="36"/>
      <c r="BE114" s="38"/>
      <c r="BH114" s="36"/>
      <c r="BI114" s="38"/>
      <c r="BL114" s="36"/>
      <c r="BM114" s="38"/>
    </row>
    <row r="115" spans="1:65" ht="15">
      <c r="A115" s="36">
        <v>108</v>
      </c>
      <c r="B115" s="40" t="s">
        <v>107</v>
      </c>
      <c r="C115" s="34">
        <v>21</v>
      </c>
      <c r="D115" s="32">
        <v>0</v>
      </c>
      <c r="E115" s="32">
        <v>0</v>
      </c>
      <c r="F115" s="32">
        <v>0</v>
      </c>
      <c r="G115" s="18">
        <v>0</v>
      </c>
      <c r="H115" s="48">
        <v>0</v>
      </c>
      <c r="I115" s="3">
        <v>0</v>
      </c>
      <c r="J115" s="3">
        <v>0</v>
      </c>
      <c r="K115" s="3">
        <v>0</v>
      </c>
      <c r="L115" s="3"/>
      <c r="M115" s="3"/>
      <c r="N115" s="3"/>
      <c r="O115" s="35"/>
      <c r="P115" s="14">
        <f>SUM(D115:O115)</f>
        <v>0</v>
      </c>
      <c r="Q115" s="30">
        <f t="shared" si="6"/>
        <v>0</v>
      </c>
      <c r="U115" s="36">
        <v>108</v>
      </c>
      <c r="V115" s="38" t="s">
        <v>107</v>
      </c>
      <c r="W115" s="14">
        <v>0</v>
      </c>
      <c r="Y115" s="36">
        <v>108</v>
      </c>
      <c r="Z115" s="40" t="s">
        <v>119</v>
      </c>
      <c r="AA115">
        <v>0</v>
      </c>
      <c r="AC115" s="36">
        <v>108</v>
      </c>
      <c r="AD115" s="40" t="s">
        <v>126</v>
      </c>
      <c r="AE115">
        <v>0</v>
      </c>
      <c r="AH115" s="33"/>
      <c r="AK115" s="36">
        <v>108</v>
      </c>
      <c r="AL115" s="40" t="s">
        <v>107</v>
      </c>
      <c r="AM115">
        <v>0</v>
      </c>
      <c r="AO115" s="36"/>
      <c r="AP115" s="36">
        <v>108</v>
      </c>
      <c r="AQ115" s="40" t="s">
        <v>107</v>
      </c>
      <c r="AR115">
        <v>0</v>
      </c>
      <c r="AS115" s="38"/>
      <c r="AT115" s="36">
        <v>108</v>
      </c>
      <c r="AU115" s="40" t="s">
        <v>107</v>
      </c>
      <c r="AV115" s="36">
        <v>0</v>
      </c>
      <c r="AX115" s="36">
        <v>108</v>
      </c>
      <c r="AY115" s="40" t="s">
        <v>107</v>
      </c>
      <c r="AZ115" s="36">
        <v>0</v>
      </c>
      <c r="BA115" s="38"/>
      <c r="BD115" s="36"/>
      <c r="BE115" s="38"/>
      <c r="BH115" s="36"/>
      <c r="BI115" s="38"/>
      <c r="BL115" s="36"/>
      <c r="BM115" s="38"/>
    </row>
    <row r="116" spans="2:65" ht="15">
      <c r="B116" s="33"/>
      <c r="U116" s="36">
        <v>109</v>
      </c>
      <c r="V116" s="37" t="s">
        <v>91</v>
      </c>
      <c r="W116" s="14">
        <v>0</v>
      </c>
      <c r="Y116" s="36">
        <v>109</v>
      </c>
      <c r="Z116" s="40" t="s">
        <v>107</v>
      </c>
      <c r="AA116">
        <v>0</v>
      </c>
      <c r="AC116" s="36">
        <v>109</v>
      </c>
      <c r="AD116" s="40" t="s">
        <v>107</v>
      </c>
      <c r="AE116">
        <v>0</v>
      </c>
      <c r="AL116" s="33"/>
      <c r="AO116" s="36"/>
      <c r="AQ116" s="33"/>
      <c r="AS116" s="37"/>
      <c r="AU116" s="33"/>
      <c r="AV116" s="36"/>
      <c r="AY116" s="33"/>
      <c r="AZ116" s="36"/>
      <c r="BA116" s="37"/>
      <c r="BD116" s="36"/>
      <c r="BE116" s="37"/>
      <c r="BH116" s="36"/>
      <c r="BI116" s="37"/>
      <c r="BL116" s="36"/>
      <c r="BM116" s="37"/>
    </row>
    <row r="117" spans="21:65" ht="15">
      <c r="U117" s="36"/>
      <c r="V117" s="38"/>
      <c r="Z117" s="33"/>
      <c r="AD117" s="33"/>
      <c r="AS117" s="33"/>
      <c r="BA117" s="33"/>
      <c r="BE117" s="33"/>
      <c r="BI117" s="33"/>
      <c r="BM117" s="33"/>
    </row>
    <row r="118" ht="15">
      <c r="V118" s="33"/>
    </row>
  </sheetData>
  <sheetProtection/>
  <printOptions/>
  <pageMargins left="0.69" right="0.24" top="0.37" bottom="0.29" header="0.32" footer="0.24"/>
  <pageSetup fitToHeight="1" fitToWidth="1" horizontalDpi="300" verticalDpi="3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PageLayoutView="0" workbookViewId="0" topLeftCell="A4">
      <selection activeCell="G54" sqref="G54"/>
    </sheetView>
  </sheetViews>
  <sheetFormatPr defaultColWidth="9.140625" defaultRowHeight="12.75"/>
  <cols>
    <col min="2" max="2" width="6.7109375" style="0" customWidth="1"/>
    <col min="6" max="6" width="7.28125" style="0" customWidth="1"/>
  </cols>
  <sheetData>
    <row r="1" spans="1:7" ht="12.75">
      <c r="A1" s="4" t="s">
        <v>2</v>
      </c>
      <c r="B1" s="4"/>
      <c r="C1" s="16"/>
      <c r="D1" s="4"/>
      <c r="E1" s="4" t="s">
        <v>2</v>
      </c>
      <c r="F1" s="4"/>
      <c r="G1" s="16"/>
    </row>
    <row r="2" spans="1:7" ht="12.75">
      <c r="A2" s="16" t="s">
        <v>21</v>
      </c>
      <c r="B2" s="16" t="s">
        <v>22</v>
      </c>
      <c r="C2" s="16" t="s">
        <v>23</v>
      </c>
      <c r="D2" s="4"/>
      <c r="E2" s="16" t="s">
        <v>21</v>
      </c>
      <c r="F2" s="16" t="s">
        <v>22</v>
      </c>
      <c r="G2" s="16" t="s">
        <v>23</v>
      </c>
    </row>
    <row r="3" spans="1:7" ht="12.75">
      <c r="A3" s="15">
        <v>20</v>
      </c>
      <c r="B3" s="15">
        <v>29</v>
      </c>
      <c r="C3" s="15">
        <v>30</v>
      </c>
      <c r="D3" s="17"/>
      <c r="E3" s="15">
        <v>500</v>
      </c>
      <c r="F3" s="15">
        <v>509</v>
      </c>
      <c r="G3" s="15">
        <v>2.573</v>
      </c>
    </row>
    <row r="4" spans="1:7" ht="12.75">
      <c r="A4" s="15">
        <v>30</v>
      </c>
      <c r="B4" s="15">
        <v>34</v>
      </c>
      <c r="C4" s="15">
        <v>29.467</v>
      </c>
      <c r="D4" s="17"/>
      <c r="E4" s="15">
        <v>510</v>
      </c>
      <c r="F4" s="15">
        <v>519</v>
      </c>
      <c r="G4" s="15">
        <v>2.542</v>
      </c>
    </row>
    <row r="5" spans="1:7" ht="12.75">
      <c r="A5" s="15">
        <v>35</v>
      </c>
      <c r="B5" s="15">
        <v>39</v>
      </c>
      <c r="C5" s="15">
        <v>23.299</v>
      </c>
      <c r="D5" s="17"/>
      <c r="E5" s="15">
        <v>520</v>
      </c>
      <c r="F5" s="15">
        <v>529</v>
      </c>
      <c r="G5" s="15">
        <v>2.513</v>
      </c>
    </row>
    <row r="6" spans="1:7" ht="12.75">
      <c r="A6" s="15">
        <v>40</v>
      </c>
      <c r="B6" s="15">
        <v>44</v>
      </c>
      <c r="C6" s="15">
        <v>20.513</v>
      </c>
      <c r="D6" s="17"/>
      <c r="E6" s="15">
        <v>530</v>
      </c>
      <c r="F6" s="15">
        <v>539</v>
      </c>
      <c r="G6" s="15">
        <v>2.485</v>
      </c>
    </row>
    <row r="7" spans="1:7" ht="12.75">
      <c r="A7" s="15">
        <v>45</v>
      </c>
      <c r="B7" s="15">
        <v>49</v>
      </c>
      <c r="C7" s="15">
        <v>18.346</v>
      </c>
      <c r="D7" s="17"/>
      <c r="E7" s="15">
        <v>540</v>
      </c>
      <c r="F7" s="15">
        <v>549</v>
      </c>
      <c r="G7" s="15">
        <v>2.457</v>
      </c>
    </row>
    <row r="8" spans="1:7" ht="12.75">
      <c r="A8" s="15">
        <v>50</v>
      </c>
      <c r="B8" s="15">
        <v>54</v>
      </c>
      <c r="C8" s="15">
        <v>16.613</v>
      </c>
      <c r="D8" s="17"/>
      <c r="E8" s="15">
        <v>550</v>
      </c>
      <c r="F8" s="15">
        <v>559</v>
      </c>
      <c r="G8" s="15">
        <v>2.431</v>
      </c>
    </row>
    <row r="9" spans="1:7" ht="12.75">
      <c r="A9" s="15">
        <v>55</v>
      </c>
      <c r="B9" s="15">
        <v>59</v>
      </c>
      <c r="C9" s="15">
        <v>15.195</v>
      </c>
      <c r="D9" s="17"/>
      <c r="E9" s="15">
        <v>560</v>
      </c>
      <c r="F9" s="15">
        <v>569</v>
      </c>
      <c r="G9" s="15">
        <v>2.406</v>
      </c>
    </row>
    <row r="10" spans="1:7" ht="12.75">
      <c r="A10" s="15">
        <v>60</v>
      </c>
      <c r="B10" s="15">
        <v>64</v>
      </c>
      <c r="C10" s="15">
        <v>14.013</v>
      </c>
      <c r="D10" s="17"/>
      <c r="E10" s="15">
        <v>570</v>
      </c>
      <c r="F10" s="15">
        <v>579</v>
      </c>
      <c r="G10" s="15">
        <v>2.381</v>
      </c>
    </row>
    <row r="11" spans="1:7" ht="12.75">
      <c r="A11" s="15">
        <v>65</v>
      </c>
      <c r="B11" s="15">
        <v>69</v>
      </c>
      <c r="C11" s="15">
        <v>13.013</v>
      </c>
      <c r="D11" s="17"/>
      <c r="E11" s="15">
        <v>580</v>
      </c>
      <c r="F11" s="15">
        <v>589</v>
      </c>
      <c r="G11" s="15">
        <v>2.358</v>
      </c>
    </row>
    <row r="12" spans="1:7" ht="12.75">
      <c r="A12" s="15">
        <v>70</v>
      </c>
      <c r="B12" s="15">
        <v>74</v>
      </c>
      <c r="C12" s="15">
        <v>12.156</v>
      </c>
      <c r="D12" s="17"/>
      <c r="E12" s="15">
        <v>590</v>
      </c>
      <c r="F12" s="15">
        <v>599</v>
      </c>
      <c r="G12" s="15">
        <v>2.335</v>
      </c>
    </row>
    <row r="13" spans="1:7" ht="12.75">
      <c r="A13" s="15">
        <v>75</v>
      </c>
      <c r="B13" s="15">
        <v>79</v>
      </c>
      <c r="C13" s="15">
        <v>11.413</v>
      </c>
      <c r="D13" s="17"/>
      <c r="E13" s="15">
        <v>600</v>
      </c>
      <c r="F13" s="15">
        <v>609</v>
      </c>
      <c r="G13" s="15">
        <v>2.313</v>
      </c>
    </row>
    <row r="14" spans="1:7" ht="12.75">
      <c r="A14" s="15">
        <v>80</v>
      </c>
      <c r="B14" s="15">
        <v>84</v>
      </c>
      <c r="C14" s="15">
        <v>10.8</v>
      </c>
      <c r="D14" s="17"/>
      <c r="E14" s="15">
        <v>610</v>
      </c>
      <c r="F14" s="15">
        <v>619</v>
      </c>
      <c r="G14" s="15">
        <v>2.292</v>
      </c>
    </row>
    <row r="15" spans="1:7" ht="12.75">
      <c r="A15" s="15">
        <v>85</v>
      </c>
      <c r="B15" s="15">
        <v>89</v>
      </c>
      <c r="C15" s="15">
        <v>10.763</v>
      </c>
      <c r="D15" s="17"/>
      <c r="E15" s="15">
        <v>620</v>
      </c>
      <c r="F15" s="15">
        <v>629</v>
      </c>
      <c r="G15" s="15">
        <v>2.271</v>
      </c>
    </row>
    <row r="16" spans="1:7" ht="12.75">
      <c r="A16" s="15">
        <v>90</v>
      </c>
      <c r="B16" s="15">
        <v>94</v>
      </c>
      <c r="C16" s="15">
        <v>9.68</v>
      </c>
      <c r="D16" s="17"/>
      <c r="E16" s="15">
        <v>630</v>
      </c>
      <c r="F16" s="15">
        <v>639</v>
      </c>
      <c r="G16" s="15">
        <v>2.251</v>
      </c>
    </row>
    <row r="17" spans="1:7" ht="12.75">
      <c r="A17" s="15">
        <v>95</v>
      </c>
      <c r="B17" s="15">
        <v>99</v>
      </c>
      <c r="C17" s="15">
        <v>9.224</v>
      </c>
      <c r="D17" s="17"/>
      <c r="E17" s="15">
        <v>640</v>
      </c>
      <c r="F17" s="15">
        <v>649</v>
      </c>
      <c r="G17" s="15">
        <v>2.232</v>
      </c>
    </row>
    <row r="18" spans="1:7" ht="12.75">
      <c r="A18" s="15">
        <v>100</v>
      </c>
      <c r="B18" s="15">
        <v>104</v>
      </c>
      <c r="C18" s="15">
        <v>8.813</v>
      </c>
      <c r="D18" s="17"/>
      <c r="E18" s="15">
        <v>650</v>
      </c>
      <c r="F18" s="15">
        <v>659</v>
      </c>
      <c r="G18" s="15">
        <v>2.213</v>
      </c>
    </row>
    <row r="19" spans="1:7" ht="12.75">
      <c r="A19" s="15">
        <v>105</v>
      </c>
      <c r="B19" s="15">
        <v>109</v>
      </c>
      <c r="C19" s="15">
        <v>8.442</v>
      </c>
      <c r="D19" s="17"/>
      <c r="E19" s="15">
        <v>660</v>
      </c>
      <c r="F19" s="15">
        <v>669</v>
      </c>
      <c r="G19" s="15">
        <v>2.195</v>
      </c>
    </row>
    <row r="20" spans="1:7" ht="12.75">
      <c r="A20" s="15">
        <v>110</v>
      </c>
      <c r="B20" s="15">
        <v>114</v>
      </c>
      <c r="C20" s="15">
        <v>8.104</v>
      </c>
      <c r="D20" s="17"/>
      <c r="E20" s="15">
        <v>670</v>
      </c>
      <c r="F20" s="15">
        <v>679</v>
      </c>
      <c r="G20" s="15">
        <v>2.177</v>
      </c>
    </row>
    <row r="21" spans="1:7" ht="12.75">
      <c r="A21" s="15">
        <v>115</v>
      </c>
      <c r="B21" s="15">
        <v>119</v>
      </c>
      <c r="C21" s="15">
        <v>7.796</v>
      </c>
      <c r="D21" s="17"/>
      <c r="E21" s="15">
        <v>680</v>
      </c>
      <c r="F21" s="15">
        <v>689</v>
      </c>
      <c r="G21" s="15">
        <v>2.16</v>
      </c>
    </row>
    <row r="22" spans="1:7" ht="12.75">
      <c r="A22" s="15">
        <v>120</v>
      </c>
      <c r="B22" s="15">
        <v>124</v>
      </c>
      <c r="C22" s="15">
        <v>7.513</v>
      </c>
      <c r="D22" s="17"/>
      <c r="E22" s="15">
        <v>690</v>
      </c>
      <c r="F22" s="15">
        <v>699</v>
      </c>
      <c r="G22" s="15">
        <v>2.143</v>
      </c>
    </row>
    <row r="23" spans="1:7" ht="12.75">
      <c r="A23" s="15">
        <v>125</v>
      </c>
      <c r="B23" s="15">
        <v>129</v>
      </c>
      <c r="C23" s="15">
        <v>7.253</v>
      </c>
      <c r="D23" s="17"/>
      <c r="E23" s="15">
        <v>700</v>
      </c>
      <c r="F23" s="15">
        <v>709</v>
      </c>
      <c r="G23" s="15">
        <v>2.127</v>
      </c>
    </row>
    <row r="24" spans="1:7" ht="12.75">
      <c r="A24" s="15">
        <v>130</v>
      </c>
      <c r="B24" s="15">
        <v>134</v>
      </c>
      <c r="C24" s="15">
        <v>7.013</v>
      </c>
      <c r="D24" s="17"/>
      <c r="E24" s="15">
        <v>710</v>
      </c>
      <c r="F24" s="15">
        <v>719</v>
      </c>
      <c r="G24" s="15">
        <v>2.112</v>
      </c>
    </row>
    <row r="25" spans="1:7" ht="12.75">
      <c r="A25" s="15">
        <v>135</v>
      </c>
      <c r="B25" s="15">
        <v>139</v>
      </c>
      <c r="C25" s="15">
        <v>6.791</v>
      </c>
      <c r="D25" s="17"/>
      <c r="E25" s="15">
        <v>720</v>
      </c>
      <c r="F25" s="15">
        <v>729</v>
      </c>
      <c r="G25" s="15">
        <v>2.096</v>
      </c>
    </row>
    <row r="26" spans="1:7" ht="12.75">
      <c r="A26" s="15">
        <v>140</v>
      </c>
      <c r="B26" s="15">
        <v>144</v>
      </c>
      <c r="C26" s="15">
        <v>6.584</v>
      </c>
      <c r="D26" s="17"/>
      <c r="E26" s="15">
        <v>730</v>
      </c>
      <c r="F26" s="15">
        <v>739</v>
      </c>
      <c r="G26" s="15">
        <v>2.081</v>
      </c>
    </row>
    <row r="27" spans="1:7" ht="12.75">
      <c r="A27" s="15">
        <v>145</v>
      </c>
      <c r="B27" s="15">
        <v>149</v>
      </c>
      <c r="C27" s="15">
        <v>6.392</v>
      </c>
      <c r="D27" s="17"/>
      <c r="E27" s="15">
        <v>740</v>
      </c>
      <c r="F27" s="15">
        <v>749</v>
      </c>
      <c r="G27" s="15">
        <v>2.067</v>
      </c>
    </row>
    <row r="28" spans="1:7" ht="12.75">
      <c r="A28" s="15">
        <v>150</v>
      </c>
      <c r="B28" s="15">
        <v>154</v>
      </c>
      <c r="C28" s="15">
        <v>6.213</v>
      </c>
      <c r="D28" s="17"/>
      <c r="E28" s="15">
        <v>750</v>
      </c>
      <c r="F28" s="15">
        <v>759</v>
      </c>
      <c r="G28" s="15">
        <v>2.053</v>
      </c>
    </row>
    <row r="29" spans="1:7" ht="12.75">
      <c r="A29" s="15">
        <v>155</v>
      </c>
      <c r="B29" s="15">
        <v>159</v>
      </c>
      <c r="C29" s="15">
        <v>6.045</v>
      </c>
      <c r="D29" s="17"/>
      <c r="E29" s="15">
        <v>760</v>
      </c>
      <c r="F29" s="15">
        <v>769</v>
      </c>
      <c r="G29" s="15">
        <v>2.039</v>
      </c>
    </row>
    <row r="30" spans="1:7" ht="12.75">
      <c r="A30" s="15">
        <v>160</v>
      </c>
      <c r="B30" s="15">
        <v>164</v>
      </c>
      <c r="C30" s="15">
        <v>5.888</v>
      </c>
      <c r="D30" s="17"/>
      <c r="E30" s="15">
        <v>770</v>
      </c>
      <c r="F30" s="15">
        <v>779</v>
      </c>
      <c r="G30" s="15">
        <v>2.026</v>
      </c>
    </row>
    <row r="31" spans="1:7" ht="12.75">
      <c r="A31" s="15">
        <v>165</v>
      </c>
      <c r="B31" s="15">
        <v>169</v>
      </c>
      <c r="C31" s="15">
        <v>5.74</v>
      </c>
      <c r="D31" s="17"/>
      <c r="E31" s="15">
        <v>780</v>
      </c>
      <c r="F31" s="15">
        <v>789</v>
      </c>
      <c r="G31" s="15">
        <v>2.013</v>
      </c>
    </row>
    <row r="32" spans="1:7" ht="12.75">
      <c r="A32" s="15">
        <v>170</v>
      </c>
      <c r="B32" s="15">
        <v>174</v>
      </c>
      <c r="C32" s="15">
        <v>5.601</v>
      </c>
      <c r="D32" s="17"/>
      <c r="E32" s="15">
        <v>790</v>
      </c>
      <c r="F32" s="15">
        <v>799</v>
      </c>
      <c r="G32" s="15">
        <v>2</v>
      </c>
    </row>
    <row r="33" spans="1:7" ht="12.75">
      <c r="A33" s="15">
        <v>175</v>
      </c>
      <c r="B33" s="15">
        <v>179</v>
      </c>
      <c r="C33" s="15">
        <v>5.47</v>
      </c>
      <c r="D33" s="17"/>
      <c r="E33" s="15">
        <v>800</v>
      </c>
      <c r="F33" s="15">
        <v>809</v>
      </c>
      <c r="G33" s="15">
        <v>1.988</v>
      </c>
    </row>
    <row r="34" spans="1:7" ht="12.75">
      <c r="A34" s="15">
        <v>180</v>
      </c>
      <c r="B34" s="15">
        <v>184</v>
      </c>
      <c r="C34" s="15">
        <v>5.346</v>
      </c>
      <c r="D34" s="17"/>
      <c r="E34" s="15">
        <v>810</v>
      </c>
      <c r="F34" s="15">
        <v>819</v>
      </c>
      <c r="G34" s="15">
        <v>1.976</v>
      </c>
    </row>
    <row r="35" spans="1:7" ht="12.75">
      <c r="A35" s="15">
        <v>185</v>
      </c>
      <c r="B35" s="15">
        <v>189</v>
      </c>
      <c r="C35" s="15">
        <v>5.229</v>
      </c>
      <c r="D35" s="17"/>
      <c r="E35" s="15">
        <v>820</v>
      </c>
      <c r="F35" s="15">
        <v>829</v>
      </c>
      <c r="G35" s="15">
        <v>1.964</v>
      </c>
    </row>
    <row r="36" spans="1:7" ht="12.75">
      <c r="A36" s="15">
        <v>190</v>
      </c>
      <c r="B36" s="15">
        <v>194</v>
      </c>
      <c r="C36" s="15">
        <v>5.118</v>
      </c>
      <c r="D36" s="17"/>
      <c r="E36" s="15">
        <v>830</v>
      </c>
      <c r="F36" s="15">
        <v>839</v>
      </c>
      <c r="G36" s="15">
        <v>1.953</v>
      </c>
    </row>
    <row r="37" spans="1:7" ht="12.75">
      <c r="A37" s="15">
        <v>195</v>
      </c>
      <c r="B37" s="15">
        <v>199</v>
      </c>
      <c r="C37" s="15">
        <v>5.013</v>
      </c>
      <c r="D37" s="17"/>
      <c r="E37" s="15">
        <v>840</v>
      </c>
      <c r="F37" s="15">
        <v>849</v>
      </c>
      <c r="G37" s="15">
        <v>1.942</v>
      </c>
    </row>
    <row r="38" spans="1:7" ht="12.75">
      <c r="A38" s="15">
        <v>200</v>
      </c>
      <c r="B38" s="15">
        <v>209</v>
      </c>
      <c r="C38" s="15">
        <v>4.913</v>
      </c>
      <c r="D38" s="17"/>
      <c r="E38" s="15">
        <v>850</v>
      </c>
      <c r="F38" s="15">
        <v>859</v>
      </c>
      <c r="G38" s="28">
        <v>1.931</v>
      </c>
    </row>
    <row r="39" spans="1:7" ht="12.75">
      <c r="A39" s="15">
        <v>210</v>
      </c>
      <c r="B39" s="15">
        <v>219</v>
      </c>
      <c r="C39" s="15">
        <v>4.727</v>
      </c>
      <c r="D39" s="17"/>
      <c r="E39" s="15">
        <v>860</v>
      </c>
      <c r="F39" s="15">
        <v>869</v>
      </c>
      <c r="G39" s="28">
        <v>1.92</v>
      </c>
    </row>
    <row r="40" spans="1:7" ht="12.75">
      <c r="A40" s="15">
        <v>220</v>
      </c>
      <c r="B40" s="15">
        <v>229</v>
      </c>
      <c r="C40" s="15">
        <v>4.558</v>
      </c>
      <c r="D40" s="17"/>
      <c r="E40" s="15">
        <v>870</v>
      </c>
      <c r="F40" s="15">
        <v>879</v>
      </c>
      <c r="G40" s="28">
        <v>1.91</v>
      </c>
    </row>
    <row r="41" spans="1:7" ht="12.75">
      <c r="A41" s="15">
        <v>230</v>
      </c>
      <c r="B41" s="15">
        <v>239</v>
      </c>
      <c r="C41" s="15">
        <v>4.404</v>
      </c>
      <c r="D41" s="17"/>
      <c r="E41" s="15">
        <v>880</v>
      </c>
      <c r="F41" s="15">
        <v>889</v>
      </c>
      <c r="G41" s="28">
        <v>1.899</v>
      </c>
    </row>
    <row r="42" spans="1:7" ht="12.75">
      <c r="A42" s="15">
        <v>240</v>
      </c>
      <c r="B42" s="15">
        <v>249</v>
      </c>
      <c r="C42" s="15">
        <v>4.263</v>
      </c>
      <c r="D42" s="17"/>
      <c r="E42" s="15">
        <v>890</v>
      </c>
      <c r="F42" s="15">
        <v>899</v>
      </c>
      <c r="G42" s="28">
        <v>1.889</v>
      </c>
    </row>
    <row r="43" spans="1:7" ht="12.75">
      <c r="A43" s="15">
        <v>250</v>
      </c>
      <c r="B43" s="15">
        <v>259</v>
      </c>
      <c r="C43" s="15">
        <v>4.133</v>
      </c>
      <c r="D43" s="17"/>
      <c r="E43" s="15">
        <v>900</v>
      </c>
      <c r="F43" s="15">
        <v>909</v>
      </c>
      <c r="G43" s="28">
        <v>1.88</v>
      </c>
    </row>
    <row r="44" spans="1:7" ht="12.75">
      <c r="A44" s="15">
        <v>260</v>
      </c>
      <c r="B44" s="15">
        <v>269</v>
      </c>
      <c r="C44" s="15">
        <v>4.013</v>
      </c>
      <c r="D44" s="17"/>
      <c r="E44" s="15">
        <v>910</v>
      </c>
      <c r="F44" s="15">
        <v>919</v>
      </c>
      <c r="G44" s="28">
        <v>1.86825</v>
      </c>
    </row>
    <row r="45" spans="1:7" ht="12.75">
      <c r="A45" s="15">
        <v>270</v>
      </c>
      <c r="B45" s="15">
        <v>279</v>
      </c>
      <c r="C45" s="15">
        <v>3.902</v>
      </c>
      <c r="D45" s="17"/>
      <c r="E45" s="15">
        <v>920</v>
      </c>
      <c r="F45" s="15">
        <v>929</v>
      </c>
      <c r="G45" s="28">
        <v>1.85775</v>
      </c>
    </row>
    <row r="46" spans="1:7" ht="12.75">
      <c r="A46" s="15">
        <v>280</v>
      </c>
      <c r="B46" s="15">
        <v>289</v>
      </c>
      <c r="C46" s="15">
        <v>3.799</v>
      </c>
      <c r="D46" s="17"/>
      <c r="E46" s="15">
        <v>930</v>
      </c>
      <c r="F46" s="15">
        <v>939</v>
      </c>
      <c r="G46" s="28">
        <v>1.84725</v>
      </c>
    </row>
    <row r="47" spans="1:7" ht="12.75">
      <c r="A47" s="15">
        <v>290</v>
      </c>
      <c r="B47" s="15">
        <v>299</v>
      </c>
      <c r="C47" s="15">
        <v>3.703</v>
      </c>
      <c r="D47" s="17"/>
      <c r="E47" s="15">
        <v>940</v>
      </c>
      <c r="F47" s="15">
        <v>949</v>
      </c>
      <c r="G47" s="28">
        <v>1.83675</v>
      </c>
    </row>
    <row r="48" spans="1:7" ht="12.75">
      <c r="A48" s="15">
        <v>300</v>
      </c>
      <c r="B48" s="15">
        <v>309</v>
      </c>
      <c r="C48" s="15">
        <v>3.613</v>
      </c>
      <c r="D48" s="17"/>
      <c r="E48" s="15">
        <v>950</v>
      </c>
      <c r="F48" s="15">
        <v>959</v>
      </c>
      <c r="G48" s="28">
        <v>1.82625</v>
      </c>
    </row>
    <row r="49" spans="1:7" ht="12.75">
      <c r="A49" s="15">
        <v>310</v>
      </c>
      <c r="B49" s="15">
        <v>319</v>
      </c>
      <c r="C49" s="15">
        <v>3.529</v>
      </c>
      <c r="D49" s="17"/>
      <c r="E49" s="15">
        <v>960</v>
      </c>
      <c r="F49" s="15">
        <v>969</v>
      </c>
      <c r="G49" s="28">
        <v>1.81575</v>
      </c>
    </row>
    <row r="50" spans="1:7" ht="12.75">
      <c r="A50" s="15">
        <v>320</v>
      </c>
      <c r="B50" s="15">
        <v>329</v>
      </c>
      <c r="C50" s="15">
        <v>3.45</v>
      </c>
      <c r="D50" s="17"/>
      <c r="E50" s="15">
        <v>970</v>
      </c>
      <c r="F50" s="15">
        <v>979</v>
      </c>
      <c r="G50" s="28">
        <v>1.80525</v>
      </c>
    </row>
    <row r="51" spans="1:7" ht="12.75">
      <c r="A51" s="15">
        <v>330</v>
      </c>
      <c r="B51" s="15">
        <v>339</v>
      </c>
      <c r="C51" s="15">
        <v>3.377</v>
      </c>
      <c r="D51" s="17"/>
      <c r="E51" s="15">
        <v>980</v>
      </c>
      <c r="F51" s="15">
        <v>989</v>
      </c>
      <c r="G51" s="28">
        <v>1.79475</v>
      </c>
    </row>
    <row r="52" spans="1:7" ht="12.75">
      <c r="A52" s="15">
        <v>340</v>
      </c>
      <c r="B52" s="15">
        <v>349</v>
      </c>
      <c r="C52" s="15">
        <v>3.307</v>
      </c>
      <c r="D52" s="17"/>
      <c r="E52" s="15">
        <v>990</v>
      </c>
      <c r="F52" s="15">
        <v>999</v>
      </c>
      <c r="G52" s="28">
        <v>1.78425</v>
      </c>
    </row>
    <row r="53" spans="1:7" ht="12.75">
      <c r="A53" s="15">
        <v>350</v>
      </c>
      <c r="B53" s="15">
        <v>359</v>
      </c>
      <c r="C53" s="15">
        <v>3.242</v>
      </c>
      <c r="D53" s="17"/>
      <c r="E53" s="15">
        <v>1000</v>
      </c>
      <c r="F53" s="15">
        <v>1009</v>
      </c>
      <c r="G53" s="28">
        <v>1.77375</v>
      </c>
    </row>
    <row r="54" spans="1:7" ht="12.75">
      <c r="A54" s="15">
        <v>360</v>
      </c>
      <c r="B54" s="15">
        <v>369</v>
      </c>
      <c r="C54" s="15">
        <v>3.18</v>
      </c>
      <c r="D54" s="17"/>
      <c r="E54" s="15">
        <v>1010</v>
      </c>
      <c r="F54" s="15">
        <v>1019</v>
      </c>
      <c r="G54" s="28">
        <v>1.76325</v>
      </c>
    </row>
    <row r="55" spans="1:7" ht="12.75">
      <c r="A55" s="15">
        <v>370</v>
      </c>
      <c r="B55" s="15">
        <v>379</v>
      </c>
      <c r="C55" s="15">
        <v>3.121</v>
      </c>
      <c r="D55" s="17"/>
      <c r="E55" s="15">
        <v>1020</v>
      </c>
      <c r="F55" s="15">
        <v>1029</v>
      </c>
      <c r="G55" s="28">
        <v>1.75275</v>
      </c>
    </row>
    <row r="56" spans="1:7" ht="12.75">
      <c r="A56" s="15">
        <v>380</v>
      </c>
      <c r="B56" s="15">
        <v>389</v>
      </c>
      <c r="C56" s="15">
        <v>3.066</v>
      </c>
      <c r="D56" s="17"/>
      <c r="E56" s="15">
        <v>1030</v>
      </c>
      <c r="F56" s="15">
        <v>1039</v>
      </c>
      <c r="G56" s="28">
        <v>1.74225</v>
      </c>
    </row>
    <row r="57" spans="1:7" ht="12.75">
      <c r="A57" s="15">
        <v>390</v>
      </c>
      <c r="B57" s="15">
        <v>399</v>
      </c>
      <c r="C57" s="15">
        <v>3.013</v>
      </c>
      <c r="D57" s="17"/>
      <c r="E57" s="15">
        <v>1040</v>
      </c>
      <c r="F57" s="15">
        <v>1049</v>
      </c>
      <c r="G57" s="28">
        <v>1.73175</v>
      </c>
    </row>
    <row r="58" spans="1:7" ht="12.75">
      <c r="A58" s="15">
        <v>400</v>
      </c>
      <c r="B58" s="15">
        <v>409</v>
      </c>
      <c r="C58" s="15">
        <v>2.963</v>
      </c>
      <c r="E58" s="15">
        <v>1050</v>
      </c>
      <c r="F58" s="15">
        <v>1059</v>
      </c>
      <c r="G58" s="28">
        <v>1.72125</v>
      </c>
    </row>
    <row r="59" spans="1:7" ht="12.75">
      <c r="A59" s="15">
        <v>410</v>
      </c>
      <c r="B59" s="15">
        <v>419</v>
      </c>
      <c r="C59" s="15">
        <v>2.915</v>
      </c>
      <c r="E59" s="15">
        <v>1060</v>
      </c>
      <c r="F59" s="15">
        <v>1069</v>
      </c>
      <c r="G59" s="28">
        <v>1.71075</v>
      </c>
    </row>
    <row r="60" spans="1:7" ht="12.75">
      <c r="A60" s="15">
        <v>420</v>
      </c>
      <c r="B60" s="15">
        <v>429</v>
      </c>
      <c r="C60" s="15">
        <v>2.87</v>
      </c>
      <c r="E60" s="15">
        <v>1070</v>
      </c>
      <c r="F60" s="15">
        <v>1079</v>
      </c>
      <c r="G60" s="28">
        <v>1.70025</v>
      </c>
    </row>
    <row r="61" spans="1:7" ht="12.75">
      <c r="A61" s="15">
        <v>430</v>
      </c>
      <c r="B61" s="15">
        <v>439</v>
      </c>
      <c r="C61" s="15">
        <v>2.827</v>
      </c>
      <c r="E61" s="15">
        <v>1080</v>
      </c>
      <c r="F61" s="15">
        <v>1089</v>
      </c>
      <c r="G61" s="28">
        <v>1.68975</v>
      </c>
    </row>
    <row r="62" spans="1:7" ht="12.75">
      <c r="A62" s="15">
        <v>440</v>
      </c>
      <c r="B62" s="15">
        <v>449</v>
      </c>
      <c r="C62" s="15">
        <v>2.786</v>
      </c>
      <c r="E62" s="15">
        <v>1090</v>
      </c>
      <c r="F62" s="15">
        <v>1099</v>
      </c>
      <c r="G62" s="28">
        <v>1.67925</v>
      </c>
    </row>
    <row r="63" spans="1:7" ht="12.75">
      <c r="A63" s="15">
        <v>450</v>
      </c>
      <c r="B63" s="15">
        <v>459</v>
      </c>
      <c r="C63" s="15">
        <v>2.746</v>
      </c>
      <c r="E63" s="15">
        <v>1100</v>
      </c>
      <c r="F63" s="15">
        <v>1109</v>
      </c>
      <c r="G63" s="28">
        <v>1.66875</v>
      </c>
    </row>
    <row r="64" spans="1:7" ht="12.75">
      <c r="A64" s="15">
        <v>460</v>
      </c>
      <c r="B64" s="15">
        <v>469</v>
      </c>
      <c r="C64" s="15">
        <v>2.709</v>
      </c>
      <c r="E64" s="15">
        <v>1110</v>
      </c>
      <c r="F64" s="15">
        <v>1119</v>
      </c>
      <c r="G64" s="28">
        <v>1.65825</v>
      </c>
    </row>
    <row r="65" spans="1:7" ht="12.75">
      <c r="A65" s="15">
        <v>470</v>
      </c>
      <c r="B65" s="15">
        <v>479</v>
      </c>
      <c r="C65" s="15">
        <v>2.673</v>
      </c>
      <c r="E65" s="15">
        <v>1120</v>
      </c>
      <c r="F65" s="15">
        <v>1129</v>
      </c>
      <c r="G65" s="28">
        <v>1.64775</v>
      </c>
    </row>
    <row r="66" spans="1:7" ht="12.75">
      <c r="A66" s="15">
        <v>480</v>
      </c>
      <c r="B66" s="15">
        <v>489</v>
      </c>
      <c r="C66" s="15">
        <v>2.638</v>
      </c>
      <c r="E66" s="15">
        <v>1130</v>
      </c>
      <c r="F66" s="15">
        <v>1139</v>
      </c>
      <c r="G66" s="28">
        <v>1.63725</v>
      </c>
    </row>
    <row r="67" spans="1:7" ht="12.75">
      <c r="A67" s="15">
        <v>490</v>
      </c>
      <c r="B67" s="15">
        <v>499</v>
      </c>
      <c r="C67" s="15">
        <v>2.605</v>
      </c>
      <c r="E67" s="15">
        <v>1140</v>
      </c>
      <c r="F67" s="15">
        <v>1149</v>
      </c>
      <c r="G67" s="28">
        <v>1.62675</v>
      </c>
    </row>
    <row r="68" spans="5:7" ht="12.75">
      <c r="E68" s="15">
        <v>1150</v>
      </c>
      <c r="F68" s="15">
        <v>1159</v>
      </c>
      <c r="G68" s="28">
        <v>1.61625</v>
      </c>
    </row>
    <row r="69" spans="5:7" ht="12.75">
      <c r="E69" s="15">
        <v>1160</v>
      </c>
      <c r="F69" s="15">
        <v>1169</v>
      </c>
      <c r="G69" s="28">
        <v>1.60575</v>
      </c>
    </row>
    <row r="70" spans="5:7" ht="12.75">
      <c r="E70" s="15">
        <v>1170</v>
      </c>
      <c r="F70" s="15">
        <v>1179</v>
      </c>
      <c r="G70" s="28">
        <v>1.59525</v>
      </c>
    </row>
    <row r="71" spans="5:7" ht="12.75">
      <c r="E71" s="15">
        <v>1180</v>
      </c>
      <c r="F71" s="15">
        <v>1189</v>
      </c>
      <c r="G71" s="28">
        <v>1.58475</v>
      </c>
    </row>
    <row r="72" spans="5:7" ht="12.75">
      <c r="E72" s="15">
        <v>1190</v>
      </c>
      <c r="F72" s="15">
        <v>1199</v>
      </c>
      <c r="G72" s="28">
        <v>1.57425</v>
      </c>
    </row>
    <row r="73" spans="5:7" ht="12.75">
      <c r="E73" s="15">
        <v>1200</v>
      </c>
      <c r="F73" s="15">
        <v>1209</v>
      </c>
      <c r="G73" s="28">
        <v>1.56375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zoomScalePageLayoutView="0" workbookViewId="0" topLeftCell="A92">
      <selection activeCell="H10" sqref="H10:H118"/>
    </sheetView>
  </sheetViews>
  <sheetFormatPr defaultColWidth="9.140625" defaultRowHeight="12.75"/>
  <cols>
    <col min="1" max="1" width="5.28125" style="8" customWidth="1"/>
    <col min="2" max="2" width="21.421875" style="0" customWidth="1"/>
    <col min="3" max="3" width="9.28125" style="45" customWidth="1"/>
    <col min="4" max="4" width="7.7109375" style="0" customWidth="1"/>
    <col min="5" max="5" width="10.421875" style="0" customWidth="1"/>
    <col min="6" max="6" width="10.421875" style="5" customWidth="1"/>
    <col min="7" max="7" width="10.421875" style="0" customWidth="1"/>
    <col min="8" max="8" width="9.7109375" style="0" customWidth="1"/>
    <col min="10" max="10" width="34.28125" style="0" customWidth="1"/>
  </cols>
  <sheetData>
    <row r="1" spans="1:6" s="9" customFormat="1" ht="15">
      <c r="A1" s="11" t="s">
        <v>189</v>
      </c>
      <c r="C1" s="44"/>
      <c r="F1" s="10"/>
    </row>
    <row r="2" spans="1:6" s="9" customFormat="1" ht="15">
      <c r="A2" s="11" t="s">
        <v>17</v>
      </c>
      <c r="C2" s="44"/>
      <c r="F2" s="10"/>
    </row>
    <row r="3" spans="4:8" ht="12.75">
      <c r="D3" s="19"/>
      <c r="G3" s="8"/>
      <c r="H3" s="7"/>
    </row>
    <row r="4" spans="3:7" ht="12.75">
      <c r="C4" s="46"/>
      <c r="G4" s="8"/>
    </row>
    <row r="5" spans="2:8" ht="12.75">
      <c r="B5" s="1" t="s">
        <v>0</v>
      </c>
      <c r="C5" s="47"/>
      <c r="D5" s="18" t="s">
        <v>1</v>
      </c>
      <c r="E5" s="1"/>
      <c r="F5" s="18" t="s">
        <v>187</v>
      </c>
      <c r="G5" s="1"/>
      <c r="H5" s="1"/>
    </row>
    <row r="6" spans="2:8" ht="12.75">
      <c r="B6" s="1"/>
      <c r="C6" s="47"/>
      <c r="D6" s="1"/>
      <c r="E6" s="1"/>
      <c r="F6" s="1"/>
      <c r="G6" s="1"/>
      <c r="H6" s="1"/>
    </row>
    <row r="7" spans="2:8" ht="12.75">
      <c r="B7" s="1"/>
      <c r="C7" s="47"/>
      <c r="D7" s="1"/>
      <c r="E7" s="1"/>
      <c r="F7" s="6"/>
      <c r="G7" s="1"/>
      <c r="H7" s="1"/>
    </row>
    <row r="8" spans="1:8" ht="12.75">
      <c r="A8" s="8" t="s">
        <v>10</v>
      </c>
      <c r="D8" s="19" t="s">
        <v>3</v>
      </c>
      <c r="E8" t="s">
        <v>4</v>
      </c>
      <c r="F8" s="5" t="s">
        <v>12</v>
      </c>
      <c r="G8" s="8" t="s">
        <v>9</v>
      </c>
      <c r="H8" s="7" t="s">
        <v>11</v>
      </c>
    </row>
    <row r="9" spans="7:10" ht="12.75">
      <c r="G9" s="8" t="s">
        <v>8</v>
      </c>
      <c r="J9" t="s">
        <v>135</v>
      </c>
    </row>
    <row r="10" spans="1:11" ht="14.25">
      <c r="A10" s="12">
        <v>67</v>
      </c>
      <c r="B10" s="40" t="s">
        <v>152</v>
      </c>
      <c r="C10" s="48">
        <v>60</v>
      </c>
      <c r="D10" s="42">
        <v>0</v>
      </c>
      <c r="E10" s="2">
        <f aca="true" t="shared" si="0" ref="E10:E41">+D10/C10</f>
        <v>0</v>
      </c>
      <c r="F10" s="15">
        <v>14.013</v>
      </c>
      <c r="G10" s="5">
        <f aca="true" t="shared" si="1" ref="G10:G41">+F10*D10</f>
        <v>0</v>
      </c>
      <c r="H10" s="3">
        <v>0</v>
      </c>
      <c r="I10" s="20"/>
      <c r="J10" t="s">
        <v>134</v>
      </c>
      <c r="K10" t="s">
        <v>8</v>
      </c>
    </row>
    <row r="11" spans="1:11" ht="14.25">
      <c r="A11" s="12">
        <v>68</v>
      </c>
      <c r="B11" s="40" t="s">
        <v>92</v>
      </c>
      <c r="C11" s="48">
        <v>36</v>
      </c>
      <c r="D11" s="42">
        <v>0</v>
      </c>
      <c r="E11" s="2">
        <f t="shared" si="0"/>
        <v>0</v>
      </c>
      <c r="F11" s="15">
        <v>23.299</v>
      </c>
      <c r="G11" s="5">
        <f t="shared" si="1"/>
        <v>0</v>
      </c>
      <c r="H11" s="3">
        <v>0</v>
      </c>
      <c r="I11" s="20"/>
      <c r="J11" t="s">
        <v>94</v>
      </c>
      <c r="K11">
        <v>2</v>
      </c>
    </row>
    <row r="12" spans="1:11" ht="14.25">
      <c r="A12" s="12">
        <v>69</v>
      </c>
      <c r="B12" s="40" t="s">
        <v>172</v>
      </c>
      <c r="C12" s="48">
        <v>65</v>
      </c>
      <c r="D12" s="42">
        <v>0</v>
      </c>
      <c r="E12" s="2">
        <f t="shared" si="0"/>
        <v>0</v>
      </c>
      <c r="F12" s="15">
        <v>14.013</v>
      </c>
      <c r="G12" s="5">
        <f t="shared" si="1"/>
        <v>0</v>
      </c>
      <c r="H12" s="3">
        <v>0</v>
      </c>
      <c r="I12" s="20"/>
      <c r="J12" t="s">
        <v>5</v>
      </c>
      <c r="K12">
        <v>47</v>
      </c>
    </row>
    <row r="13" spans="1:11" ht="14.25">
      <c r="A13" s="12">
        <v>70</v>
      </c>
      <c r="B13" s="40" t="s">
        <v>127</v>
      </c>
      <c r="C13" s="48">
        <v>50</v>
      </c>
      <c r="D13" s="42">
        <v>0</v>
      </c>
      <c r="E13" s="2">
        <f t="shared" si="0"/>
        <v>0</v>
      </c>
      <c r="F13" s="15">
        <v>16.613</v>
      </c>
      <c r="G13" s="5">
        <f t="shared" si="1"/>
        <v>0</v>
      </c>
      <c r="H13" s="3">
        <v>0</v>
      </c>
      <c r="I13" s="21"/>
      <c r="J13" t="s">
        <v>133</v>
      </c>
      <c r="K13">
        <v>2</v>
      </c>
    </row>
    <row r="14" spans="1:11" ht="14.25">
      <c r="A14" s="12">
        <v>71</v>
      </c>
      <c r="B14" s="40" t="s">
        <v>44</v>
      </c>
      <c r="C14" s="48">
        <v>80</v>
      </c>
      <c r="D14" s="42">
        <v>0</v>
      </c>
      <c r="E14" s="2">
        <f t="shared" si="0"/>
        <v>0</v>
      </c>
      <c r="F14" s="15">
        <v>10.763</v>
      </c>
      <c r="G14" s="5">
        <f t="shared" si="1"/>
        <v>0</v>
      </c>
      <c r="H14" s="3">
        <v>0</v>
      </c>
      <c r="I14" s="21"/>
      <c r="J14" t="s">
        <v>28</v>
      </c>
      <c r="K14">
        <v>6</v>
      </c>
    </row>
    <row r="15" spans="1:11" ht="14.25">
      <c r="A15" s="12">
        <v>4</v>
      </c>
      <c r="B15" s="40" t="s">
        <v>5</v>
      </c>
      <c r="C15" s="48">
        <v>252</v>
      </c>
      <c r="D15" s="42">
        <v>47</v>
      </c>
      <c r="E15" s="2">
        <f t="shared" si="0"/>
        <v>0.1865079365079365</v>
      </c>
      <c r="F15" s="15">
        <v>4.133</v>
      </c>
      <c r="G15" s="5">
        <f t="shared" si="1"/>
        <v>194.251</v>
      </c>
      <c r="H15" s="3">
        <v>94</v>
      </c>
      <c r="I15" s="21"/>
      <c r="J15" t="s">
        <v>120</v>
      </c>
      <c r="K15">
        <v>1</v>
      </c>
    </row>
    <row r="16" spans="1:11" ht="14.25">
      <c r="A16" s="12">
        <v>72</v>
      </c>
      <c r="B16" s="40" t="s">
        <v>113</v>
      </c>
      <c r="C16" s="48">
        <v>60</v>
      </c>
      <c r="D16" s="42">
        <v>0</v>
      </c>
      <c r="E16" s="2">
        <f t="shared" si="0"/>
        <v>0</v>
      </c>
      <c r="F16" s="15">
        <v>14.013</v>
      </c>
      <c r="G16" s="5">
        <f t="shared" si="1"/>
        <v>0</v>
      </c>
      <c r="H16" s="3">
        <v>0</v>
      </c>
      <c r="I16" s="21"/>
      <c r="J16" t="s">
        <v>29</v>
      </c>
      <c r="K16">
        <v>22</v>
      </c>
    </row>
    <row r="17" spans="1:11" ht="14.25">
      <c r="A17" s="12">
        <v>73</v>
      </c>
      <c r="B17" s="40" t="s">
        <v>111</v>
      </c>
      <c r="C17" s="48">
        <v>421</v>
      </c>
      <c r="D17" s="42">
        <v>0</v>
      </c>
      <c r="E17" s="2">
        <f t="shared" si="0"/>
        <v>0</v>
      </c>
      <c r="F17" s="15">
        <v>2.87</v>
      </c>
      <c r="G17" s="5">
        <f t="shared" si="1"/>
        <v>0</v>
      </c>
      <c r="H17" s="3">
        <v>0</v>
      </c>
      <c r="I17" s="21"/>
      <c r="J17" t="s">
        <v>160</v>
      </c>
      <c r="K17">
        <v>10</v>
      </c>
    </row>
    <row r="18" spans="1:11" ht="14.25">
      <c r="A18" s="12">
        <v>54</v>
      </c>
      <c r="B18" s="40" t="s">
        <v>45</v>
      </c>
      <c r="C18" s="48">
        <v>395</v>
      </c>
      <c r="D18" s="42">
        <v>2</v>
      </c>
      <c r="E18" s="2">
        <f t="shared" si="0"/>
        <v>0.005063291139240506</v>
      </c>
      <c r="F18" s="15">
        <v>3.013</v>
      </c>
      <c r="G18" s="5">
        <f t="shared" si="1"/>
        <v>6.026</v>
      </c>
      <c r="H18" s="3">
        <v>10</v>
      </c>
      <c r="I18" s="21"/>
      <c r="J18" t="s">
        <v>138</v>
      </c>
      <c r="K18">
        <v>6</v>
      </c>
    </row>
    <row r="19" spans="1:11" ht="14.25">
      <c r="A19" s="12">
        <v>61</v>
      </c>
      <c r="B19" s="40" t="s">
        <v>46</v>
      </c>
      <c r="C19" s="48">
        <v>42</v>
      </c>
      <c r="D19" s="42">
        <v>0</v>
      </c>
      <c r="E19" s="2">
        <f t="shared" si="0"/>
        <v>0</v>
      </c>
      <c r="F19" s="15">
        <v>20.513</v>
      </c>
      <c r="G19" s="5">
        <f t="shared" si="1"/>
        <v>0</v>
      </c>
      <c r="H19" s="3">
        <v>0</v>
      </c>
      <c r="I19" s="21"/>
      <c r="J19" t="s">
        <v>108</v>
      </c>
      <c r="K19">
        <v>1</v>
      </c>
    </row>
    <row r="20" spans="1:11" ht="14.25">
      <c r="A20" s="12">
        <v>16</v>
      </c>
      <c r="B20" s="40" t="s">
        <v>128</v>
      </c>
      <c r="C20" s="48">
        <v>20</v>
      </c>
      <c r="D20" s="42">
        <v>2</v>
      </c>
      <c r="E20" s="2">
        <f t="shared" si="0"/>
        <v>0.1</v>
      </c>
      <c r="F20" s="27">
        <v>30</v>
      </c>
      <c r="G20" s="5">
        <f t="shared" si="1"/>
        <v>60</v>
      </c>
      <c r="H20" s="3">
        <v>70</v>
      </c>
      <c r="I20" s="21"/>
      <c r="J20" t="s">
        <v>147</v>
      </c>
      <c r="K20">
        <v>5</v>
      </c>
    </row>
    <row r="21" spans="1:11" ht="14.25">
      <c r="A21" s="12">
        <v>45</v>
      </c>
      <c r="B21" s="40" t="s">
        <v>47</v>
      </c>
      <c r="C21" s="48">
        <v>473</v>
      </c>
      <c r="D21" s="42">
        <v>6</v>
      </c>
      <c r="E21" s="2">
        <f t="shared" si="0"/>
        <v>0.012684989429175475</v>
      </c>
      <c r="F21" s="15">
        <v>2.673</v>
      </c>
      <c r="G21" s="5">
        <f t="shared" si="1"/>
        <v>16.038</v>
      </c>
      <c r="H21" s="3">
        <v>12</v>
      </c>
      <c r="I21" s="21"/>
      <c r="J21" t="s">
        <v>101</v>
      </c>
      <c r="K21">
        <v>9</v>
      </c>
    </row>
    <row r="22" spans="1:11" ht="14.25">
      <c r="A22" s="12">
        <v>31</v>
      </c>
      <c r="B22" s="40" t="s">
        <v>114</v>
      </c>
      <c r="C22" s="48">
        <v>35</v>
      </c>
      <c r="D22" s="42">
        <v>1</v>
      </c>
      <c r="E22" s="2">
        <f t="shared" si="0"/>
        <v>0.02857142857142857</v>
      </c>
      <c r="F22" s="15">
        <v>23.299</v>
      </c>
      <c r="G22" s="5">
        <f t="shared" si="1"/>
        <v>23.299</v>
      </c>
      <c r="H22" s="3">
        <v>40</v>
      </c>
      <c r="I22" s="21"/>
      <c r="J22" t="s">
        <v>27</v>
      </c>
      <c r="K22">
        <v>2</v>
      </c>
    </row>
    <row r="23" spans="1:11" ht="14.25">
      <c r="A23" s="12">
        <v>74</v>
      </c>
      <c r="B23" s="40" t="s">
        <v>153</v>
      </c>
      <c r="C23" s="48">
        <v>23</v>
      </c>
      <c r="D23" s="42">
        <v>0</v>
      </c>
      <c r="E23" s="2">
        <f t="shared" si="0"/>
        <v>0</v>
      </c>
      <c r="F23" s="27">
        <v>30</v>
      </c>
      <c r="G23" s="5">
        <f t="shared" si="1"/>
        <v>0</v>
      </c>
      <c r="H23" s="3">
        <v>0</v>
      </c>
      <c r="I23" s="21"/>
      <c r="J23" t="s">
        <v>139</v>
      </c>
      <c r="K23">
        <v>9</v>
      </c>
    </row>
    <row r="24" spans="1:11" ht="14.25">
      <c r="A24" s="12">
        <v>75</v>
      </c>
      <c r="B24" s="40" t="s">
        <v>48</v>
      </c>
      <c r="C24" s="48">
        <v>20</v>
      </c>
      <c r="D24" s="42">
        <v>0</v>
      </c>
      <c r="E24" s="2">
        <f t="shared" si="0"/>
        <v>0</v>
      </c>
      <c r="F24" s="27">
        <v>30</v>
      </c>
      <c r="G24" s="5">
        <f t="shared" si="1"/>
        <v>0</v>
      </c>
      <c r="H24" s="3">
        <v>0</v>
      </c>
      <c r="I24" s="21"/>
      <c r="J24" t="s">
        <v>30</v>
      </c>
      <c r="K24">
        <v>58</v>
      </c>
    </row>
    <row r="25" spans="1:11" ht="14.25">
      <c r="A25" s="12">
        <v>76</v>
      </c>
      <c r="B25" s="40" t="s">
        <v>176</v>
      </c>
      <c r="C25" s="48">
        <v>103</v>
      </c>
      <c r="D25" s="42">
        <v>0</v>
      </c>
      <c r="E25" s="2">
        <f t="shared" si="0"/>
        <v>0</v>
      </c>
      <c r="F25" s="15">
        <v>8.813</v>
      </c>
      <c r="G25" s="5">
        <f t="shared" si="1"/>
        <v>0</v>
      </c>
      <c r="H25" s="3">
        <v>0</v>
      </c>
      <c r="I25" s="21"/>
      <c r="J25" t="s">
        <v>125</v>
      </c>
      <c r="K25">
        <v>4</v>
      </c>
    </row>
    <row r="26" spans="1:11" ht="14.25">
      <c r="A26" s="12">
        <v>77</v>
      </c>
      <c r="B26" s="40" t="s">
        <v>49</v>
      </c>
      <c r="C26" s="48">
        <v>50</v>
      </c>
      <c r="D26" s="42">
        <v>0</v>
      </c>
      <c r="E26" s="2">
        <f t="shared" si="0"/>
        <v>0</v>
      </c>
      <c r="F26" s="15">
        <v>16.613</v>
      </c>
      <c r="G26" s="5">
        <f t="shared" si="1"/>
        <v>0</v>
      </c>
      <c r="H26" s="3">
        <v>0</v>
      </c>
      <c r="I26" s="21"/>
      <c r="J26" t="s">
        <v>148</v>
      </c>
      <c r="K26">
        <v>22</v>
      </c>
    </row>
    <row r="27" spans="1:11" ht="14.25">
      <c r="A27" s="12">
        <v>62</v>
      </c>
      <c r="B27" s="40" t="s">
        <v>142</v>
      </c>
      <c r="C27" s="48">
        <v>60</v>
      </c>
      <c r="D27" s="42">
        <v>0</v>
      </c>
      <c r="E27" s="2">
        <f t="shared" si="0"/>
        <v>0</v>
      </c>
      <c r="F27" s="15">
        <v>14.013</v>
      </c>
      <c r="G27" s="5">
        <f t="shared" si="1"/>
        <v>0</v>
      </c>
      <c r="H27" s="3">
        <v>0</v>
      </c>
      <c r="I27" s="21"/>
      <c r="J27" t="s">
        <v>167</v>
      </c>
      <c r="K27">
        <v>13</v>
      </c>
    </row>
    <row r="28" spans="1:11" ht="14.25">
      <c r="A28" s="12">
        <v>78</v>
      </c>
      <c r="B28" s="40" t="s">
        <v>157</v>
      </c>
      <c r="C28" s="48">
        <v>60</v>
      </c>
      <c r="D28" s="42">
        <v>0</v>
      </c>
      <c r="E28" s="2">
        <f t="shared" si="0"/>
        <v>0</v>
      </c>
      <c r="F28" s="15">
        <v>14.013</v>
      </c>
      <c r="G28" s="5">
        <f t="shared" si="1"/>
        <v>0</v>
      </c>
      <c r="H28" s="3">
        <v>0</v>
      </c>
      <c r="I28" s="21"/>
      <c r="J28" t="s">
        <v>95</v>
      </c>
      <c r="K28">
        <v>3</v>
      </c>
    </row>
    <row r="29" spans="1:11" ht="14.25">
      <c r="A29" s="12">
        <v>14</v>
      </c>
      <c r="B29" s="40" t="s">
        <v>50</v>
      </c>
      <c r="C29" s="48">
        <v>304</v>
      </c>
      <c r="D29" s="42">
        <v>22</v>
      </c>
      <c r="E29" s="2">
        <f t="shared" si="0"/>
        <v>0.07236842105263158</v>
      </c>
      <c r="F29" s="15">
        <v>3.613</v>
      </c>
      <c r="G29" s="5">
        <f t="shared" si="1"/>
        <v>79.486</v>
      </c>
      <c r="H29" s="3">
        <v>74</v>
      </c>
      <c r="I29" s="21"/>
      <c r="J29" t="s">
        <v>165</v>
      </c>
      <c r="K29">
        <v>11</v>
      </c>
    </row>
    <row r="30" spans="1:9" ht="14.25">
      <c r="A30" s="12">
        <v>33</v>
      </c>
      <c r="B30" s="40" t="s">
        <v>155</v>
      </c>
      <c r="C30" s="49">
        <v>633</v>
      </c>
      <c r="D30" s="42">
        <v>10</v>
      </c>
      <c r="E30" s="2">
        <f t="shared" si="0"/>
        <v>0.01579778830963665</v>
      </c>
      <c r="F30" s="15">
        <v>2.251</v>
      </c>
      <c r="G30" s="5">
        <f t="shared" si="1"/>
        <v>22.509999999999998</v>
      </c>
      <c r="H30" s="3">
        <v>36</v>
      </c>
      <c r="I30" s="21"/>
    </row>
    <row r="31" spans="1:9" ht="14.25">
      <c r="A31" s="12">
        <v>79</v>
      </c>
      <c r="B31" s="40" t="s">
        <v>174</v>
      </c>
      <c r="C31" s="48">
        <v>20</v>
      </c>
      <c r="D31" s="42">
        <v>0</v>
      </c>
      <c r="E31" s="2">
        <f t="shared" si="0"/>
        <v>0</v>
      </c>
      <c r="F31" s="27">
        <v>30</v>
      </c>
      <c r="G31" s="5">
        <f t="shared" si="1"/>
        <v>0</v>
      </c>
      <c r="H31" s="3">
        <v>0</v>
      </c>
      <c r="I31" s="21"/>
    </row>
    <row r="32" spans="1:9" ht="14.25">
      <c r="A32" s="12">
        <v>29</v>
      </c>
      <c r="B32" s="40" t="s">
        <v>129</v>
      </c>
      <c r="C32" s="48">
        <v>213</v>
      </c>
      <c r="D32" s="42">
        <v>6</v>
      </c>
      <c r="E32" s="2">
        <f t="shared" si="0"/>
        <v>0.028169014084507043</v>
      </c>
      <c r="F32" s="15">
        <v>4.913</v>
      </c>
      <c r="G32" s="5">
        <f t="shared" si="1"/>
        <v>29.478</v>
      </c>
      <c r="H32" s="3">
        <v>44</v>
      </c>
      <c r="I32" s="21"/>
    </row>
    <row r="33" spans="1:9" ht="14.25">
      <c r="A33" s="12">
        <v>55</v>
      </c>
      <c r="B33" s="40" t="s">
        <v>51</v>
      </c>
      <c r="C33" s="48">
        <v>443</v>
      </c>
      <c r="D33" s="42">
        <v>1</v>
      </c>
      <c r="E33" s="2">
        <f t="shared" si="0"/>
        <v>0.002257336343115124</v>
      </c>
      <c r="F33" s="15">
        <v>2.786</v>
      </c>
      <c r="G33" s="5">
        <f t="shared" si="1"/>
        <v>2.786</v>
      </c>
      <c r="H33" s="3">
        <v>10</v>
      </c>
      <c r="I33" s="21"/>
    </row>
    <row r="34" spans="1:9" ht="14.25">
      <c r="A34" s="12">
        <v>32</v>
      </c>
      <c r="B34" s="40" t="s">
        <v>143</v>
      </c>
      <c r="C34" s="48">
        <v>238</v>
      </c>
      <c r="D34" s="42">
        <v>5</v>
      </c>
      <c r="E34" s="2">
        <f t="shared" si="0"/>
        <v>0.02100840336134454</v>
      </c>
      <c r="F34" s="15">
        <v>4.558</v>
      </c>
      <c r="G34" s="5">
        <f t="shared" si="1"/>
        <v>22.79</v>
      </c>
      <c r="H34" s="3">
        <v>38</v>
      </c>
      <c r="I34" s="21"/>
    </row>
    <row r="35" spans="1:9" ht="14.25">
      <c r="A35" s="12">
        <v>21</v>
      </c>
      <c r="B35" s="40" t="s">
        <v>93</v>
      </c>
      <c r="C35" s="48">
        <v>189</v>
      </c>
      <c r="D35" s="42">
        <v>9</v>
      </c>
      <c r="E35" s="2">
        <f t="shared" si="0"/>
        <v>0.047619047619047616</v>
      </c>
      <c r="F35" s="15">
        <v>5.229</v>
      </c>
      <c r="G35" s="5">
        <f t="shared" si="1"/>
        <v>47.061</v>
      </c>
      <c r="H35" s="3">
        <v>60</v>
      </c>
      <c r="I35" s="21"/>
    </row>
    <row r="36" spans="1:9" ht="14.25">
      <c r="A36" s="12">
        <v>80</v>
      </c>
      <c r="B36" s="40" t="s">
        <v>123</v>
      </c>
      <c r="C36" s="48">
        <v>31</v>
      </c>
      <c r="D36" s="42">
        <v>0</v>
      </c>
      <c r="E36" s="2">
        <f t="shared" si="0"/>
        <v>0</v>
      </c>
      <c r="F36" s="15">
        <v>29.467</v>
      </c>
      <c r="G36" s="5">
        <f t="shared" si="1"/>
        <v>0</v>
      </c>
      <c r="H36" s="3">
        <v>0</v>
      </c>
      <c r="I36" s="21"/>
    </row>
    <row r="37" spans="1:9" ht="14.25">
      <c r="A37" s="12">
        <v>81</v>
      </c>
      <c r="B37" s="40" t="s">
        <v>130</v>
      </c>
      <c r="C37" s="48">
        <v>50</v>
      </c>
      <c r="D37" s="42">
        <v>0</v>
      </c>
      <c r="E37" s="2">
        <f t="shared" si="0"/>
        <v>0</v>
      </c>
      <c r="F37" s="15">
        <v>16.613</v>
      </c>
      <c r="G37" s="5">
        <f t="shared" si="1"/>
        <v>0</v>
      </c>
      <c r="H37" s="3">
        <v>0</v>
      </c>
      <c r="I37" s="21"/>
    </row>
    <row r="38" spans="1:9" ht="14.25">
      <c r="A38" s="12">
        <v>63</v>
      </c>
      <c r="B38" s="40" t="s">
        <v>105</v>
      </c>
      <c r="C38" s="48">
        <v>66</v>
      </c>
      <c r="D38" s="42">
        <v>0</v>
      </c>
      <c r="E38" s="2">
        <f t="shared" si="0"/>
        <v>0</v>
      </c>
      <c r="F38" s="15">
        <v>13.013</v>
      </c>
      <c r="G38" s="5">
        <f t="shared" si="1"/>
        <v>0</v>
      </c>
      <c r="H38" s="3">
        <v>0</v>
      </c>
      <c r="I38" s="21"/>
    </row>
    <row r="39" spans="1:9" ht="14.25">
      <c r="A39" s="12">
        <v>36</v>
      </c>
      <c r="B39" s="40" t="s">
        <v>27</v>
      </c>
      <c r="C39" s="48">
        <v>80</v>
      </c>
      <c r="D39" s="42">
        <v>2</v>
      </c>
      <c r="E39" s="2">
        <f t="shared" si="0"/>
        <v>0.025</v>
      </c>
      <c r="F39" s="15">
        <v>10.763</v>
      </c>
      <c r="G39" s="5">
        <f t="shared" si="1"/>
        <v>21.526</v>
      </c>
      <c r="H39" s="3">
        <v>30</v>
      </c>
      <c r="I39" s="21"/>
    </row>
    <row r="40" spans="1:9" ht="14.25">
      <c r="A40" s="12">
        <v>30</v>
      </c>
      <c r="B40" s="40" t="s">
        <v>52</v>
      </c>
      <c r="C40" s="48">
        <v>317</v>
      </c>
      <c r="D40" s="42">
        <v>8</v>
      </c>
      <c r="E40" s="2">
        <f t="shared" si="0"/>
        <v>0.025236593059936908</v>
      </c>
      <c r="F40" s="15">
        <v>3.529</v>
      </c>
      <c r="G40" s="5">
        <f t="shared" si="1"/>
        <v>28.232</v>
      </c>
      <c r="H40" s="3">
        <v>42</v>
      </c>
      <c r="I40" s="21"/>
    </row>
    <row r="41" spans="1:9" ht="14.25">
      <c r="A41" s="12">
        <v>38</v>
      </c>
      <c r="B41" s="40" t="s">
        <v>146</v>
      </c>
      <c r="C41" s="48">
        <v>600</v>
      </c>
      <c r="D41" s="42">
        <v>9</v>
      </c>
      <c r="E41" s="2">
        <f t="shared" si="0"/>
        <v>0.015</v>
      </c>
      <c r="F41" s="15">
        <v>2.313</v>
      </c>
      <c r="G41" s="5">
        <f t="shared" si="1"/>
        <v>20.817</v>
      </c>
      <c r="H41" s="3">
        <v>26</v>
      </c>
      <c r="I41" s="21"/>
    </row>
    <row r="42" spans="1:9" ht="14.25">
      <c r="A42" s="12">
        <v>57</v>
      </c>
      <c r="B42" s="40" t="s">
        <v>102</v>
      </c>
      <c r="C42" s="48">
        <v>67</v>
      </c>
      <c r="D42" s="42">
        <v>0</v>
      </c>
      <c r="E42" s="2">
        <f aca="true" t="shared" si="2" ref="E42:E68">+D42/C42</f>
        <v>0</v>
      </c>
      <c r="F42" s="15">
        <v>13.013</v>
      </c>
      <c r="G42" s="5">
        <f aca="true" t="shared" si="3" ref="G42:G73">+F42*D42</f>
        <v>0</v>
      </c>
      <c r="H42" s="3">
        <v>0</v>
      </c>
      <c r="I42" s="21"/>
    </row>
    <row r="43" spans="1:9" ht="14.25">
      <c r="A43" s="12">
        <v>5</v>
      </c>
      <c r="B43" s="40" t="s">
        <v>53</v>
      </c>
      <c r="C43" s="49">
        <v>422</v>
      </c>
      <c r="D43" s="42">
        <v>58</v>
      </c>
      <c r="E43" s="2">
        <f t="shared" si="2"/>
        <v>0.13744075829383887</v>
      </c>
      <c r="F43" s="15">
        <v>2.87</v>
      </c>
      <c r="G43" s="5">
        <f t="shared" si="3"/>
        <v>166.46</v>
      </c>
      <c r="H43" s="3">
        <v>92</v>
      </c>
      <c r="I43" s="21"/>
    </row>
    <row r="44" spans="1:9" ht="14.25">
      <c r="A44" s="12">
        <v>60</v>
      </c>
      <c r="B44" s="40" t="s">
        <v>54</v>
      </c>
      <c r="C44" s="48">
        <v>74</v>
      </c>
      <c r="D44" s="42">
        <v>0</v>
      </c>
      <c r="E44" s="2">
        <f t="shared" si="2"/>
        <v>0</v>
      </c>
      <c r="F44" s="15">
        <v>12.156</v>
      </c>
      <c r="G44" s="5">
        <f t="shared" si="3"/>
        <v>0</v>
      </c>
      <c r="H44" s="3">
        <v>0</v>
      </c>
      <c r="I44" s="21"/>
    </row>
    <row r="45" spans="1:9" ht="14.25">
      <c r="A45" s="12">
        <v>82</v>
      </c>
      <c r="B45" s="40" t="s">
        <v>55</v>
      </c>
      <c r="C45" s="48">
        <v>31</v>
      </c>
      <c r="D45" s="42">
        <v>0</v>
      </c>
      <c r="E45" s="2">
        <f t="shared" si="2"/>
        <v>0</v>
      </c>
      <c r="F45" s="15">
        <v>29.467</v>
      </c>
      <c r="G45" s="5">
        <f t="shared" si="3"/>
        <v>0</v>
      </c>
      <c r="H45" s="3">
        <v>0</v>
      </c>
      <c r="I45" s="21"/>
    </row>
    <row r="46" spans="1:9" ht="14.25">
      <c r="A46" s="12">
        <v>19</v>
      </c>
      <c r="B46" s="40" t="s">
        <v>131</v>
      </c>
      <c r="C46" s="49">
        <v>66</v>
      </c>
      <c r="D46" s="42">
        <v>4</v>
      </c>
      <c r="E46" s="2">
        <f t="shared" si="2"/>
        <v>0.06060606060606061</v>
      </c>
      <c r="F46" s="15">
        <v>13.013</v>
      </c>
      <c r="G46" s="5">
        <f t="shared" si="3"/>
        <v>52.052</v>
      </c>
      <c r="H46" s="3">
        <v>64</v>
      </c>
      <c r="I46" s="21"/>
    </row>
    <row r="47" spans="1:9" ht="14.25">
      <c r="A47" s="12">
        <v>1</v>
      </c>
      <c r="B47" s="40" t="s">
        <v>56</v>
      </c>
      <c r="C47" s="48">
        <v>31</v>
      </c>
      <c r="D47" s="42">
        <v>22</v>
      </c>
      <c r="E47" s="2">
        <f t="shared" si="2"/>
        <v>0.7096774193548387</v>
      </c>
      <c r="F47" s="15">
        <v>29.467</v>
      </c>
      <c r="G47" s="5">
        <f t="shared" si="3"/>
        <v>648.274</v>
      </c>
      <c r="H47" s="3">
        <v>100</v>
      </c>
      <c r="I47" s="21"/>
    </row>
    <row r="48" spans="1:9" ht="14.25">
      <c r="A48" s="12">
        <v>83</v>
      </c>
      <c r="B48" s="40" t="s">
        <v>57</v>
      </c>
      <c r="C48" s="48">
        <v>273</v>
      </c>
      <c r="D48" s="42">
        <v>0</v>
      </c>
      <c r="E48" s="2">
        <f t="shared" si="2"/>
        <v>0</v>
      </c>
      <c r="F48" s="15">
        <v>3.902</v>
      </c>
      <c r="G48" s="5">
        <f t="shared" si="3"/>
        <v>0</v>
      </c>
      <c r="H48" s="3">
        <v>0</v>
      </c>
      <c r="I48" s="21"/>
    </row>
    <row r="49" spans="1:9" ht="14.25">
      <c r="A49" s="12">
        <v>84</v>
      </c>
      <c r="B49" s="40" t="s">
        <v>58</v>
      </c>
      <c r="C49" s="48">
        <v>20</v>
      </c>
      <c r="D49" s="42">
        <v>0</v>
      </c>
      <c r="E49" s="2">
        <f t="shared" si="2"/>
        <v>0</v>
      </c>
      <c r="F49" s="27">
        <v>30</v>
      </c>
      <c r="G49" s="5">
        <f t="shared" si="3"/>
        <v>0</v>
      </c>
      <c r="H49" s="3">
        <v>0</v>
      </c>
      <c r="I49" s="21"/>
    </row>
    <row r="50" spans="1:9" ht="14.25">
      <c r="A50" s="12">
        <v>85</v>
      </c>
      <c r="B50" s="40" t="s">
        <v>163</v>
      </c>
      <c r="C50" s="48">
        <v>20</v>
      </c>
      <c r="D50" s="42">
        <v>0</v>
      </c>
      <c r="E50" s="2">
        <f t="shared" si="2"/>
        <v>0</v>
      </c>
      <c r="F50" s="27">
        <v>30</v>
      </c>
      <c r="G50" s="5">
        <f t="shared" si="3"/>
        <v>0</v>
      </c>
      <c r="H50" s="3">
        <v>0</v>
      </c>
      <c r="I50" s="21"/>
    </row>
    <row r="51" spans="1:9" ht="14.25">
      <c r="A51" s="12">
        <v>86</v>
      </c>
      <c r="B51" s="40" t="s">
        <v>59</v>
      </c>
      <c r="C51" s="48">
        <v>51</v>
      </c>
      <c r="D51" s="42">
        <v>0</v>
      </c>
      <c r="E51" s="2">
        <f t="shared" si="2"/>
        <v>0</v>
      </c>
      <c r="F51" s="15">
        <v>16.613</v>
      </c>
      <c r="G51" s="5">
        <f t="shared" si="3"/>
        <v>0</v>
      </c>
      <c r="H51" s="3">
        <v>0</v>
      </c>
      <c r="I51" s="21"/>
    </row>
    <row r="52" spans="1:9" ht="14.25">
      <c r="A52" s="12">
        <v>11</v>
      </c>
      <c r="B52" s="40" t="s">
        <v>158</v>
      </c>
      <c r="C52" s="48">
        <v>114</v>
      </c>
      <c r="D52" s="42">
        <v>13</v>
      </c>
      <c r="E52" s="2">
        <f t="shared" si="2"/>
        <v>0.11403508771929824</v>
      </c>
      <c r="F52" s="15">
        <v>8.104</v>
      </c>
      <c r="G52" s="5">
        <f t="shared" si="3"/>
        <v>105.35199999999999</v>
      </c>
      <c r="H52" s="3">
        <v>80</v>
      </c>
      <c r="I52" s="21"/>
    </row>
    <row r="53" spans="1:9" ht="14.25">
      <c r="A53" s="12">
        <v>87</v>
      </c>
      <c r="B53" s="40" t="s">
        <v>60</v>
      </c>
      <c r="C53" s="48">
        <v>22</v>
      </c>
      <c r="D53" s="42">
        <v>0</v>
      </c>
      <c r="E53" s="2">
        <f t="shared" si="2"/>
        <v>0</v>
      </c>
      <c r="F53" s="27">
        <v>30</v>
      </c>
      <c r="G53" s="5">
        <f t="shared" si="3"/>
        <v>0</v>
      </c>
      <c r="H53" s="3">
        <v>0</v>
      </c>
      <c r="I53" s="21"/>
    </row>
    <row r="54" spans="1:9" ht="14.25">
      <c r="A54" s="12">
        <v>88</v>
      </c>
      <c r="B54" s="40" t="s">
        <v>61</v>
      </c>
      <c r="C54" s="48">
        <v>120</v>
      </c>
      <c r="D54" s="42">
        <v>0</v>
      </c>
      <c r="E54" s="2">
        <f t="shared" si="2"/>
        <v>0</v>
      </c>
      <c r="F54" s="15">
        <v>7.513</v>
      </c>
      <c r="G54" s="5">
        <f t="shared" si="3"/>
        <v>0</v>
      </c>
      <c r="H54" s="3">
        <v>0</v>
      </c>
      <c r="I54" s="21"/>
    </row>
    <row r="55" spans="1:11" ht="14.25">
      <c r="A55" s="12">
        <v>40</v>
      </c>
      <c r="B55" s="40" t="s">
        <v>62</v>
      </c>
      <c r="C55" s="48">
        <v>138</v>
      </c>
      <c r="D55" s="42">
        <v>3</v>
      </c>
      <c r="E55" s="2">
        <f t="shared" si="2"/>
        <v>0.021739130434782608</v>
      </c>
      <c r="F55" s="15">
        <v>6.791</v>
      </c>
      <c r="G55" s="5">
        <f t="shared" si="3"/>
        <v>20.373</v>
      </c>
      <c r="H55" s="3">
        <v>22</v>
      </c>
      <c r="I55" s="21"/>
      <c r="J55" t="s">
        <v>31</v>
      </c>
      <c r="K55">
        <v>5</v>
      </c>
    </row>
    <row r="56" spans="1:11" ht="14.25">
      <c r="A56" s="12">
        <v>64</v>
      </c>
      <c r="B56" s="40" t="s">
        <v>63</v>
      </c>
      <c r="C56" s="48">
        <v>39</v>
      </c>
      <c r="D56" s="42">
        <v>0</v>
      </c>
      <c r="E56" s="2">
        <f t="shared" si="2"/>
        <v>0</v>
      </c>
      <c r="F56" s="15">
        <v>23.299</v>
      </c>
      <c r="G56" s="5">
        <f t="shared" si="3"/>
        <v>0</v>
      </c>
      <c r="H56" s="3">
        <v>0</v>
      </c>
      <c r="I56" s="21"/>
      <c r="J56" t="s">
        <v>99</v>
      </c>
      <c r="K56">
        <v>47</v>
      </c>
    </row>
    <row r="57" spans="1:11" ht="14.25">
      <c r="A57" s="12">
        <v>13</v>
      </c>
      <c r="B57" s="40" t="s">
        <v>64</v>
      </c>
      <c r="C57" s="48">
        <v>120</v>
      </c>
      <c r="D57" s="42">
        <v>11</v>
      </c>
      <c r="E57" s="2">
        <f t="shared" si="2"/>
        <v>0.09166666666666666</v>
      </c>
      <c r="F57" s="15">
        <v>7.513</v>
      </c>
      <c r="G57" s="5">
        <f t="shared" si="3"/>
        <v>82.643</v>
      </c>
      <c r="H57" s="3">
        <v>76</v>
      </c>
      <c r="I57" s="21"/>
      <c r="J57" t="s">
        <v>161</v>
      </c>
      <c r="K57">
        <v>7</v>
      </c>
    </row>
    <row r="58" spans="1:11" ht="14.25">
      <c r="A58" s="12">
        <v>89</v>
      </c>
      <c r="B58" s="40" t="s">
        <v>65</v>
      </c>
      <c r="C58" s="48">
        <v>101</v>
      </c>
      <c r="D58" s="42">
        <v>0</v>
      </c>
      <c r="E58" s="2">
        <f t="shared" si="2"/>
        <v>0</v>
      </c>
      <c r="F58" s="15">
        <v>8.813</v>
      </c>
      <c r="G58" s="5">
        <f t="shared" si="3"/>
        <v>0</v>
      </c>
      <c r="H58" s="3">
        <v>0</v>
      </c>
      <c r="I58" s="21"/>
      <c r="J58" t="s">
        <v>100</v>
      </c>
      <c r="K58">
        <v>6</v>
      </c>
    </row>
    <row r="59" spans="1:11" ht="14.25">
      <c r="A59" s="12">
        <v>28</v>
      </c>
      <c r="B59" s="40" t="s">
        <v>66</v>
      </c>
      <c r="C59" s="48">
        <v>157</v>
      </c>
      <c r="D59" s="42">
        <v>5</v>
      </c>
      <c r="E59" s="2">
        <f t="shared" si="2"/>
        <v>0.03184713375796178</v>
      </c>
      <c r="F59" s="15">
        <v>6.045</v>
      </c>
      <c r="G59" s="5">
        <f t="shared" si="3"/>
        <v>30.225</v>
      </c>
      <c r="H59" s="3">
        <v>46</v>
      </c>
      <c r="I59" s="21"/>
      <c r="J59" t="s">
        <v>184</v>
      </c>
      <c r="K59">
        <v>1</v>
      </c>
    </row>
    <row r="60" spans="1:11" ht="14.25">
      <c r="A60" s="12">
        <v>12</v>
      </c>
      <c r="B60" s="40" t="s">
        <v>103</v>
      </c>
      <c r="C60" s="49">
        <v>900</v>
      </c>
      <c r="D60" s="42">
        <v>47</v>
      </c>
      <c r="E60" s="2">
        <f t="shared" si="2"/>
        <v>0.052222222222222225</v>
      </c>
      <c r="F60" s="28">
        <v>1.88</v>
      </c>
      <c r="G60" s="5">
        <f t="shared" si="3"/>
        <v>88.36</v>
      </c>
      <c r="H60" s="3">
        <v>78</v>
      </c>
      <c r="I60" s="21"/>
      <c r="J60" t="s">
        <v>140</v>
      </c>
      <c r="K60">
        <v>9</v>
      </c>
    </row>
    <row r="61" spans="1:11" ht="14.25">
      <c r="A61" s="12">
        <v>17</v>
      </c>
      <c r="B61" s="40" t="s">
        <v>159</v>
      </c>
      <c r="C61" s="49">
        <v>110</v>
      </c>
      <c r="D61" s="42">
        <v>7</v>
      </c>
      <c r="E61" s="2">
        <f t="shared" si="2"/>
        <v>0.06363636363636363</v>
      </c>
      <c r="F61" s="15">
        <v>8.104</v>
      </c>
      <c r="G61" s="5">
        <f t="shared" si="3"/>
        <v>56.727999999999994</v>
      </c>
      <c r="H61" s="3">
        <v>68</v>
      </c>
      <c r="I61" s="21"/>
      <c r="J61" t="s">
        <v>171</v>
      </c>
      <c r="K61">
        <v>2</v>
      </c>
    </row>
    <row r="62" spans="1:11" ht="14.25">
      <c r="A62" s="12">
        <v>23</v>
      </c>
      <c r="B62" s="40" t="s">
        <v>67</v>
      </c>
      <c r="C62" s="48">
        <v>142</v>
      </c>
      <c r="D62" s="42">
        <v>6</v>
      </c>
      <c r="E62" s="2">
        <f t="shared" si="2"/>
        <v>0.04225352112676056</v>
      </c>
      <c r="F62" s="15">
        <v>6.584</v>
      </c>
      <c r="G62" s="5">
        <f t="shared" si="3"/>
        <v>39.504</v>
      </c>
      <c r="H62" s="3">
        <v>56</v>
      </c>
      <c r="I62" s="21"/>
      <c r="J62" t="s">
        <v>178</v>
      </c>
      <c r="K62">
        <v>1</v>
      </c>
    </row>
    <row r="63" spans="1:11" ht="14.25">
      <c r="A63" s="12">
        <v>65</v>
      </c>
      <c r="B63" s="40" t="s">
        <v>162</v>
      </c>
      <c r="C63" s="48">
        <v>100</v>
      </c>
      <c r="D63" s="42">
        <v>0</v>
      </c>
      <c r="E63" s="2">
        <f t="shared" si="2"/>
        <v>0</v>
      </c>
      <c r="F63" s="15">
        <v>8.813</v>
      </c>
      <c r="G63" s="5">
        <f t="shared" si="3"/>
        <v>0</v>
      </c>
      <c r="H63" s="3">
        <v>0</v>
      </c>
      <c r="I63" s="21"/>
      <c r="J63" t="s">
        <v>177</v>
      </c>
      <c r="K63">
        <v>1</v>
      </c>
    </row>
    <row r="64" spans="1:11" ht="14.25">
      <c r="A64" s="12">
        <v>50</v>
      </c>
      <c r="B64" s="40" t="s">
        <v>182</v>
      </c>
      <c r="C64" s="48">
        <v>69</v>
      </c>
      <c r="D64" s="42">
        <v>1</v>
      </c>
      <c r="E64" s="2">
        <f t="shared" si="2"/>
        <v>0.014492753623188406</v>
      </c>
      <c r="F64" s="15">
        <v>13.013</v>
      </c>
      <c r="G64" s="5">
        <f t="shared" si="3"/>
        <v>13.013</v>
      </c>
      <c r="H64" s="3">
        <v>10</v>
      </c>
      <c r="I64" s="21"/>
      <c r="J64" t="s">
        <v>32</v>
      </c>
      <c r="K64">
        <v>8</v>
      </c>
    </row>
    <row r="65" spans="1:11" ht="13.5" customHeight="1">
      <c r="A65" s="12">
        <v>48</v>
      </c>
      <c r="B65" s="40" t="s">
        <v>141</v>
      </c>
      <c r="C65" s="49">
        <v>1113</v>
      </c>
      <c r="D65" s="42">
        <v>9</v>
      </c>
      <c r="E65" s="2">
        <f t="shared" si="2"/>
        <v>0.008086253369272238</v>
      </c>
      <c r="F65" s="28">
        <v>1.65825</v>
      </c>
      <c r="G65" s="5">
        <f t="shared" si="3"/>
        <v>14.92425</v>
      </c>
      <c r="H65" s="3">
        <v>10</v>
      </c>
      <c r="I65" s="21"/>
      <c r="J65" t="s">
        <v>136</v>
      </c>
      <c r="K65">
        <v>9</v>
      </c>
    </row>
    <row r="66" spans="1:11" ht="14.25">
      <c r="A66" s="12">
        <v>90</v>
      </c>
      <c r="B66" s="40" t="s">
        <v>104</v>
      </c>
      <c r="C66" s="48">
        <v>81</v>
      </c>
      <c r="D66" s="42">
        <v>0</v>
      </c>
      <c r="E66" s="2">
        <f t="shared" si="2"/>
        <v>0</v>
      </c>
      <c r="F66" s="15">
        <v>10.763</v>
      </c>
      <c r="G66" s="5">
        <f t="shared" si="3"/>
        <v>0</v>
      </c>
      <c r="H66" s="3">
        <v>0</v>
      </c>
      <c r="I66" s="21"/>
      <c r="J66" t="s">
        <v>179</v>
      </c>
      <c r="K66">
        <v>1</v>
      </c>
    </row>
    <row r="67" spans="1:11" ht="14.25">
      <c r="A67" s="12">
        <v>91</v>
      </c>
      <c r="B67" s="40" t="s">
        <v>190</v>
      </c>
      <c r="C67" s="48">
        <v>20</v>
      </c>
      <c r="D67" s="42">
        <v>0</v>
      </c>
      <c r="E67" s="2">
        <f t="shared" si="2"/>
        <v>0</v>
      </c>
      <c r="F67" s="15">
        <v>30</v>
      </c>
      <c r="G67" s="5">
        <f t="shared" si="3"/>
        <v>0</v>
      </c>
      <c r="H67" s="3">
        <v>0</v>
      </c>
      <c r="I67" s="21"/>
      <c r="J67" t="s">
        <v>185</v>
      </c>
      <c r="K67">
        <v>3</v>
      </c>
    </row>
    <row r="68" spans="1:11" ht="14.25">
      <c r="A68" s="12">
        <v>25</v>
      </c>
      <c r="B68" s="40" t="s">
        <v>68</v>
      </c>
      <c r="C68" s="48">
        <v>79</v>
      </c>
      <c r="D68" s="42">
        <v>3</v>
      </c>
      <c r="E68" s="2">
        <f t="shared" si="2"/>
        <v>0.0379746835443038</v>
      </c>
      <c r="F68" s="15">
        <v>11.413</v>
      </c>
      <c r="G68" s="5">
        <f t="shared" si="3"/>
        <v>34.239000000000004</v>
      </c>
      <c r="H68" s="3">
        <v>52</v>
      </c>
      <c r="I68" s="21"/>
      <c r="J68" t="s">
        <v>164</v>
      </c>
      <c r="K68">
        <v>21</v>
      </c>
    </row>
    <row r="69" spans="1:11" ht="14.25">
      <c r="A69" s="12">
        <v>56</v>
      </c>
      <c r="B69" s="40" t="s">
        <v>6</v>
      </c>
      <c r="C69" s="48">
        <v>22</v>
      </c>
      <c r="D69" s="42">
        <v>0</v>
      </c>
      <c r="E69" s="2">
        <f aca="true" t="shared" si="4" ref="E69:E100">+D69/C68</f>
        <v>0</v>
      </c>
      <c r="F69" s="27">
        <v>30</v>
      </c>
      <c r="G69" s="5">
        <f t="shared" si="3"/>
        <v>0</v>
      </c>
      <c r="H69" s="3">
        <v>0</v>
      </c>
      <c r="I69" s="21"/>
      <c r="J69" t="s">
        <v>150</v>
      </c>
      <c r="K69">
        <v>5</v>
      </c>
    </row>
    <row r="70" spans="1:11" ht="14.25">
      <c r="A70" s="12">
        <v>92</v>
      </c>
      <c r="B70" s="40" t="s">
        <v>43</v>
      </c>
      <c r="C70" s="48">
        <v>21</v>
      </c>
      <c r="D70" s="42">
        <v>0</v>
      </c>
      <c r="E70" s="2">
        <f t="shared" si="4"/>
        <v>0</v>
      </c>
      <c r="F70" s="27">
        <v>30</v>
      </c>
      <c r="G70" s="5">
        <f t="shared" si="3"/>
        <v>0</v>
      </c>
      <c r="H70" s="3">
        <v>0</v>
      </c>
      <c r="I70" s="21"/>
      <c r="J70" t="s">
        <v>96</v>
      </c>
      <c r="K70">
        <v>6</v>
      </c>
    </row>
    <row r="71" spans="1:11" ht="14.25">
      <c r="A71" s="12">
        <v>47</v>
      </c>
      <c r="B71" s="40" t="s">
        <v>115</v>
      </c>
      <c r="C71" s="48">
        <v>55</v>
      </c>
      <c r="D71" s="42">
        <v>1</v>
      </c>
      <c r="E71" s="2">
        <f t="shared" si="4"/>
        <v>0.047619047619047616</v>
      </c>
      <c r="F71" s="15">
        <v>15.195</v>
      </c>
      <c r="G71" s="5">
        <f t="shared" si="3"/>
        <v>15.195</v>
      </c>
      <c r="H71" s="3">
        <v>10</v>
      </c>
      <c r="I71" s="21"/>
      <c r="J71" t="s">
        <v>180</v>
      </c>
      <c r="K71">
        <v>3</v>
      </c>
    </row>
    <row r="72" spans="1:11" ht="14.25">
      <c r="A72" s="12">
        <v>53</v>
      </c>
      <c r="B72" s="40" t="s">
        <v>69</v>
      </c>
      <c r="C72" s="48">
        <v>104</v>
      </c>
      <c r="D72" s="42">
        <v>1</v>
      </c>
      <c r="E72" s="2">
        <f t="shared" si="4"/>
        <v>0.01818181818181818</v>
      </c>
      <c r="F72" s="15">
        <v>8.813</v>
      </c>
      <c r="G72" s="5">
        <f t="shared" si="3"/>
        <v>8.813</v>
      </c>
      <c r="H72" s="3">
        <v>10</v>
      </c>
      <c r="I72" s="21"/>
      <c r="J72" t="s">
        <v>33</v>
      </c>
      <c r="K72">
        <v>4</v>
      </c>
    </row>
    <row r="73" spans="1:11" ht="14.25">
      <c r="A73" s="12">
        <v>15</v>
      </c>
      <c r="B73" s="40" t="s">
        <v>70</v>
      </c>
      <c r="C73" s="48">
        <v>102</v>
      </c>
      <c r="D73" s="42">
        <v>8</v>
      </c>
      <c r="E73" s="2">
        <f t="shared" si="4"/>
        <v>0.07692307692307693</v>
      </c>
      <c r="F73" s="15">
        <v>8.813</v>
      </c>
      <c r="G73" s="5">
        <f t="shared" si="3"/>
        <v>70.504</v>
      </c>
      <c r="H73" s="3">
        <v>72</v>
      </c>
      <c r="I73" s="21"/>
      <c r="J73" t="s">
        <v>112</v>
      </c>
      <c r="K73">
        <v>13</v>
      </c>
    </row>
    <row r="74" spans="1:11" ht="14.25">
      <c r="A74" s="12">
        <v>3</v>
      </c>
      <c r="B74" s="40" t="s">
        <v>71</v>
      </c>
      <c r="C74" s="48">
        <v>36</v>
      </c>
      <c r="D74" s="42">
        <v>9</v>
      </c>
      <c r="E74" s="2">
        <f t="shared" si="4"/>
        <v>0.08823529411764706</v>
      </c>
      <c r="F74" s="15">
        <v>23.299</v>
      </c>
      <c r="G74" s="5">
        <f aca="true" t="shared" si="5" ref="G74:G105">+F74*D74</f>
        <v>209.691</v>
      </c>
      <c r="H74" s="3">
        <v>96</v>
      </c>
      <c r="I74" s="21"/>
      <c r="J74" t="s">
        <v>149</v>
      </c>
      <c r="K74">
        <v>4</v>
      </c>
    </row>
    <row r="75" spans="1:11" ht="14.25">
      <c r="A75" s="12">
        <v>2</v>
      </c>
      <c r="B75" s="40" t="s">
        <v>168</v>
      </c>
      <c r="C75" s="48">
        <v>64</v>
      </c>
      <c r="D75" s="43">
        <v>21</v>
      </c>
      <c r="E75" s="2">
        <f t="shared" si="4"/>
        <v>0.5833333333333334</v>
      </c>
      <c r="F75" s="15">
        <v>14.013</v>
      </c>
      <c r="G75" s="5">
        <f t="shared" si="5"/>
        <v>294.273</v>
      </c>
      <c r="H75" s="3">
        <v>98</v>
      </c>
      <c r="I75" s="21"/>
      <c r="J75" t="s">
        <v>175</v>
      </c>
      <c r="K75">
        <v>1</v>
      </c>
    </row>
    <row r="76" spans="1:11" ht="14.25">
      <c r="A76" s="12">
        <v>93</v>
      </c>
      <c r="B76" s="40" t="s">
        <v>72</v>
      </c>
      <c r="C76" s="48">
        <v>27</v>
      </c>
      <c r="D76" s="42">
        <v>0</v>
      </c>
      <c r="E76" s="2">
        <f t="shared" si="4"/>
        <v>0</v>
      </c>
      <c r="F76" s="27">
        <v>30</v>
      </c>
      <c r="G76" s="5">
        <f t="shared" si="5"/>
        <v>0</v>
      </c>
      <c r="H76" s="3">
        <v>0</v>
      </c>
      <c r="I76" s="21"/>
      <c r="J76" t="s">
        <v>34</v>
      </c>
      <c r="K76">
        <v>37</v>
      </c>
    </row>
    <row r="77" spans="1:11" ht="14.25">
      <c r="A77" s="12">
        <v>94</v>
      </c>
      <c r="B77" s="40" t="s">
        <v>154</v>
      </c>
      <c r="C77" s="48">
        <v>40</v>
      </c>
      <c r="D77" s="42">
        <v>0</v>
      </c>
      <c r="E77" s="2">
        <f t="shared" si="4"/>
        <v>0</v>
      </c>
      <c r="F77" s="15">
        <v>20.513</v>
      </c>
      <c r="G77" s="5">
        <f t="shared" si="5"/>
        <v>0</v>
      </c>
      <c r="H77" s="3">
        <v>0</v>
      </c>
      <c r="I77" s="21"/>
      <c r="J77" t="s">
        <v>35</v>
      </c>
      <c r="K77">
        <v>3</v>
      </c>
    </row>
    <row r="78" spans="1:11" ht="14.25">
      <c r="A78" s="12">
        <v>95</v>
      </c>
      <c r="B78" s="40" t="s">
        <v>169</v>
      </c>
      <c r="C78" s="48">
        <v>51</v>
      </c>
      <c r="D78" s="42">
        <v>0</v>
      </c>
      <c r="E78" s="2">
        <f t="shared" si="4"/>
        <v>0</v>
      </c>
      <c r="F78" s="15">
        <v>16.613</v>
      </c>
      <c r="G78" s="5">
        <f t="shared" si="5"/>
        <v>0</v>
      </c>
      <c r="H78" s="3">
        <v>0</v>
      </c>
      <c r="I78" s="21"/>
      <c r="J78" t="s">
        <v>97</v>
      </c>
      <c r="K78">
        <v>17</v>
      </c>
    </row>
    <row r="79" spans="1:11" ht="14.25">
      <c r="A79" s="12">
        <v>46</v>
      </c>
      <c r="B79" s="40" t="s">
        <v>151</v>
      </c>
      <c r="C79" s="48">
        <v>388</v>
      </c>
      <c r="D79" s="42">
        <v>5</v>
      </c>
      <c r="E79" s="2">
        <f t="shared" si="4"/>
        <v>0.09803921568627451</v>
      </c>
      <c r="F79" s="15">
        <v>3.066</v>
      </c>
      <c r="G79" s="5">
        <f t="shared" si="5"/>
        <v>15.329999999999998</v>
      </c>
      <c r="H79" s="3">
        <v>10</v>
      </c>
      <c r="I79" s="21"/>
      <c r="J79" t="s">
        <v>109</v>
      </c>
      <c r="K79">
        <v>17</v>
      </c>
    </row>
    <row r="80" spans="1:11" ht="14.25">
      <c r="A80" s="12">
        <v>34</v>
      </c>
      <c r="B80" s="40" t="s">
        <v>73</v>
      </c>
      <c r="C80" s="49">
        <v>293</v>
      </c>
      <c r="D80" s="42">
        <v>6</v>
      </c>
      <c r="E80" s="2">
        <f t="shared" si="4"/>
        <v>0.015463917525773196</v>
      </c>
      <c r="F80" s="15">
        <v>3.703</v>
      </c>
      <c r="G80" s="5">
        <f t="shared" si="5"/>
        <v>22.218</v>
      </c>
      <c r="H80" s="3">
        <v>34</v>
      </c>
      <c r="I80" s="21"/>
      <c r="J80" t="s">
        <v>42</v>
      </c>
      <c r="K80">
        <v>8</v>
      </c>
    </row>
    <row r="81" spans="1:11" ht="14.25">
      <c r="A81" s="12">
        <v>96</v>
      </c>
      <c r="B81" s="40" t="s">
        <v>144</v>
      </c>
      <c r="C81" s="48">
        <v>25</v>
      </c>
      <c r="D81" s="42">
        <v>0</v>
      </c>
      <c r="E81" s="2">
        <f t="shared" si="4"/>
        <v>0</v>
      </c>
      <c r="F81" s="27">
        <v>30</v>
      </c>
      <c r="G81" s="5">
        <f t="shared" si="5"/>
        <v>0</v>
      </c>
      <c r="H81" s="3">
        <v>0</v>
      </c>
      <c r="I81" s="21"/>
      <c r="J81" t="s">
        <v>36</v>
      </c>
      <c r="K81">
        <v>26</v>
      </c>
    </row>
    <row r="82" spans="1:11" ht="14.25">
      <c r="A82" s="12">
        <v>20</v>
      </c>
      <c r="B82" s="40" t="s">
        <v>183</v>
      </c>
      <c r="C82" s="48">
        <v>50</v>
      </c>
      <c r="D82" s="42">
        <v>3</v>
      </c>
      <c r="E82" s="2">
        <f t="shared" si="4"/>
        <v>0.12</v>
      </c>
      <c r="F82" s="15">
        <v>16.613</v>
      </c>
      <c r="G82" s="5">
        <f t="shared" si="5"/>
        <v>49.839</v>
      </c>
      <c r="H82" s="3">
        <v>62</v>
      </c>
      <c r="I82" s="21"/>
      <c r="J82" t="s">
        <v>98</v>
      </c>
      <c r="K82">
        <v>2</v>
      </c>
    </row>
    <row r="83" spans="1:11" ht="14.25">
      <c r="A83" s="12">
        <v>44</v>
      </c>
      <c r="B83" s="40" t="s">
        <v>74</v>
      </c>
      <c r="C83" s="48">
        <v>256</v>
      </c>
      <c r="D83" s="42">
        <v>4</v>
      </c>
      <c r="E83" s="2">
        <f t="shared" si="4"/>
        <v>0.08</v>
      </c>
      <c r="F83" s="15">
        <v>4.133</v>
      </c>
      <c r="G83" s="5">
        <f t="shared" si="5"/>
        <v>16.532</v>
      </c>
      <c r="H83" s="3">
        <v>14</v>
      </c>
      <c r="I83" s="21"/>
      <c r="J83" t="s">
        <v>181</v>
      </c>
      <c r="K83">
        <v>2</v>
      </c>
    </row>
    <row r="84" spans="1:11" ht="14.25">
      <c r="A84" s="12">
        <v>22</v>
      </c>
      <c r="B84" s="40" t="s">
        <v>106</v>
      </c>
      <c r="C84" s="48">
        <v>316</v>
      </c>
      <c r="D84" s="42">
        <v>13</v>
      </c>
      <c r="E84" s="2">
        <f t="shared" si="4"/>
        <v>0.05078125</v>
      </c>
      <c r="F84" s="15">
        <v>3.529</v>
      </c>
      <c r="G84" s="5">
        <f t="shared" si="5"/>
        <v>45.876999999999995</v>
      </c>
      <c r="H84" s="3">
        <v>58</v>
      </c>
      <c r="I84" s="21"/>
      <c r="J84" t="s">
        <v>110</v>
      </c>
      <c r="K84">
        <v>8</v>
      </c>
    </row>
    <row r="85" spans="1:11" ht="14.25">
      <c r="A85" s="12">
        <v>97</v>
      </c>
      <c r="B85" s="40" t="s">
        <v>137</v>
      </c>
      <c r="C85" s="48">
        <v>20</v>
      </c>
      <c r="D85" s="42">
        <v>0</v>
      </c>
      <c r="E85" s="2">
        <f t="shared" si="4"/>
        <v>0</v>
      </c>
      <c r="F85" s="27">
        <v>30</v>
      </c>
      <c r="G85" s="5">
        <f t="shared" si="5"/>
        <v>0</v>
      </c>
      <c r="H85" s="3">
        <v>0</v>
      </c>
      <c r="I85" s="21"/>
      <c r="J85" t="s">
        <v>37</v>
      </c>
      <c r="K85">
        <v>1</v>
      </c>
    </row>
    <row r="86" spans="1:11" ht="14.25">
      <c r="A86" s="12">
        <v>98</v>
      </c>
      <c r="B86" s="40" t="s">
        <v>75</v>
      </c>
      <c r="C86" s="48">
        <v>21</v>
      </c>
      <c r="D86" s="42">
        <v>0</v>
      </c>
      <c r="E86" s="2">
        <f t="shared" si="4"/>
        <v>0</v>
      </c>
      <c r="F86" s="27">
        <v>30</v>
      </c>
      <c r="G86" s="5">
        <f t="shared" si="5"/>
        <v>0</v>
      </c>
      <c r="H86" s="3">
        <v>0</v>
      </c>
      <c r="I86" s="21"/>
      <c r="J86" t="s">
        <v>38</v>
      </c>
      <c r="K86">
        <v>1</v>
      </c>
    </row>
    <row r="87" spans="1:11" ht="14.25">
      <c r="A87" s="12">
        <v>8</v>
      </c>
      <c r="B87" s="40" t="s">
        <v>145</v>
      </c>
      <c r="C87" s="48">
        <v>33</v>
      </c>
      <c r="D87" s="42">
        <v>4</v>
      </c>
      <c r="E87" s="2">
        <f t="shared" si="4"/>
        <v>0.19047619047619047</v>
      </c>
      <c r="F87" s="15">
        <v>29.467</v>
      </c>
      <c r="G87" s="5">
        <f t="shared" si="5"/>
        <v>117.868</v>
      </c>
      <c r="H87" s="3">
        <v>86</v>
      </c>
      <c r="I87" s="21"/>
      <c r="J87" t="s">
        <v>39</v>
      </c>
      <c r="K87">
        <v>24</v>
      </c>
    </row>
    <row r="88" spans="1:11" ht="14.25">
      <c r="A88" s="12">
        <v>39</v>
      </c>
      <c r="B88" s="40" t="s">
        <v>122</v>
      </c>
      <c r="C88" s="48">
        <v>41</v>
      </c>
      <c r="D88" s="42">
        <v>1</v>
      </c>
      <c r="E88" s="2">
        <f t="shared" si="4"/>
        <v>0.030303030303030304</v>
      </c>
      <c r="F88" s="15">
        <v>20.513</v>
      </c>
      <c r="G88" s="5">
        <f t="shared" si="5"/>
        <v>20.513</v>
      </c>
      <c r="H88" s="3">
        <v>24</v>
      </c>
      <c r="I88" s="21"/>
      <c r="J88" t="s">
        <v>191</v>
      </c>
      <c r="K88">
        <v>1</v>
      </c>
    </row>
    <row r="89" spans="1:11" ht="14.25">
      <c r="A89" s="12">
        <v>9</v>
      </c>
      <c r="B89" s="40" t="s">
        <v>76</v>
      </c>
      <c r="C89" s="48">
        <v>378</v>
      </c>
      <c r="D89" s="42">
        <v>37</v>
      </c>
      <c r="E89" s="2">
        <f t="shared" si="4"/>
        <v>0.9024390243902439</v>
      </c>
      <c r="F89" s="15">
        <v>3.121</v>
      </c>
      <c r="G89" s="5">
        <f t="shared" si="5"/>
        <v>115.477</v>
      </c>
      <c r="H89" s="3">
        <v>84</v>
      </c>
      <c r="I89" s="21"/>
      <c r="J89" t="s">
        <v>40</v>
      </c>
      <c r="K89">
        <v>7</v>
      </c>
    </row>
    <row r="90" spans="1:11" ht="14.25">
      <c r="A90" s="12">
        <v>26</v>
      </c>
      <c r="B90" s="40" t="s">
        <v>77</v>
      </c>
      <c r="C90" s="48">
        <v>80</v>
      </c>
      <c r="D90" s="42">
        <v>3</v>
      </c>
      <c r="E90" s="2">
        <f t="shared" si="4"/>
        <v>0.007936507936507936</v>
      </c>
      <c r="F90" s="15">
        <v>10.763</v>
      </c>
      <c r="G90" s="5">
        <f t="shared" si="5"/>
        <v>32.289</v>
      </c>
      <c r="H90" s="3">
        <v>50</v>
      </c>
      <c r="I90" s="21"/>
      <c r="J90" t="s">
        <v>7</v>
      </c>
      <c r="K90">
        <v>3</v>
      </c>
    </row>
    <row r="91" spans="1:11" ht="14.25">
      <c r="A91" s="12">
        <v>24</v>
      </c>
      <c r="B91" s="40" t="s">
        <v>78</v>
      </c>
      <c r="C91" s="48">
        <v>737</v>
      </c>
      <c r="D91" s="42">
        <v>17</v>
      </c>
      <c r="E91" s="2">
        <f t="shared" si="4"/>
        <v>0.2125</v>
      </c>
      <c r="F91" s="15">
        <v>2.081</v>
      </c>
      <c r="G91" s="5">
        <f t="shared" si="5"/>
        <v>35.377</v>
      </c>
      <c r="H91" s="3">
        <v>54</v>
      </c>
      <c r="J91" t="s">
        <v>41</v>
      </c>
      <c r="K91">
        <v>50</v>
      </c>
    </row>
    <row r="92" spans="1:11" ht="14.25">
      <c r="A92" s="12">
        <v>99</v>
      </c>
      <c r="B92" s="40" t="s">
        <v>116</v>
      </c>
      <c r="C92" s="48">
        <v>20</v>
      </c>
      <c r="D92" s="42">
        <v>0</v>
      </c>
      <c r="E92" s="2">
        <f t="shared" si="4"/>
        <v>0</v>
      </c>
      <c r="F92" s="27">
        <v>30</v>
      </c>
      <c r="G92" s="5">
        <f t="shared" si="5"/>
        <v>0</v>
      </c>
      <c r="H92" s="3">
        <v>0</v>
      </c>
      <c r="J92" t="s">
        <v>124</v>
      </c>
      <c r="K92">
        <v>3</v>
      </c>
    </row>
    <row r="93" spans="1:11" ht="14.25">
      <c r="A93" s="12">
        <v>35</v>
      </c>
      <c r="B93" s="40" t="s">
        <v>170</v>
      </c>
      <c r="C93" s="48">
        <v>86</v>
      </c>
      <c r="D93" s="42">
        <v>2</v>
      </c>
      <c r="E93" s="2">
        <f t="shared" si="4"/>
        <v>0.1</v>
      </c>
      <c r="F93" s="15">
        <v>10.763</v>
      </c>
      <c r="G93" s="5">
        <f t="shared" si="5"/>
        <v>21.526</v>
      </c>
      <c r="H93" s="3">
        <v>32</v>
      </c>
      <c r="J93" t="s">
        <v>121</v>
      </c>
      <c r="K93">
        <v>600</v>
      </c>
    </row>
    <row r="94" spans="1:8" ht="14.25">
      <c r="A94" s="12">
        <v>18</v>
      </c>
      <c r="B94" s="40" t="s">
        <v>26</v>
      </c>
      <c r="C94" s="48">
        <v>353</v>
      </c>
      <c r="D94" s="42">
        <v>17</v>
      </c>
      <c r="E94" s="2">
        <f t="shared" si="4"/>
        <v>0.19767441860465115</v>
      </c>
      <c r="F94" s="15">
        <v>3.242</v>
      </c>
      <c r="G94" s="5">
        <f t="shared" si="5"/>
        <v>55.114</v>
      </c>
      <c r="H94" s="3">
        <v>66</v>
      </c>
    </row>
    <row r="95" spans="1:8" ht="14.25">
      <c r="A95" s="12">
        <v>100</v>
      </c>
      <c r="B95" s="40" t="s">
        <v>117</v>
      </c>
      <c r="C95" s="48">
        <v>35</v>
      </c>
      <c r="D95" s="42">
        <v>0</v>
      </c>
      <c r="E95" s="2">
        <f t="shared" si="4"/>
        <v>0</v>
      </c>
      <c r="F95" s="15">
        <v>23.299</v>
      </c>
      <c r="G95" s="5">
        <f t="shared" si="5"/>
        <v>0</v>
      </c>
      <c r="H95" s="3">
        <v>0</v>
      </c>
    </row>
    <row r="96" spans="1:8" ht="14.25">
      <c r="A96" s="12">
        <v>7</v>
      </c>
      <c r="B96" s="40" t="s">
        <v>79</v>
      </c>
      <c r="C96" s="48">
        <v>238</v>
      </c>
      <c r="D96" s="42">
        <v>26</v>
      </c>
      <c r="E96" s="2">
        <f t="shared" si="4"/>
        <v>0.7428571428571429</v>
      </c>
      <c r="F96" s="15">
        <v>4.558</v>
      </c>
      <c r="G96" s="5">
        <f t="shared" si="5"/>
        <v>118.508</v>
      </c>
      <c r="H96" s="3">
        <v>88</v>
      </c>
    </row>
    <row r="97" spans="1:8" ht="14.25">
      <c r="A97" s="12">
        <v>52</v>
      </c>
      <c r="B97" s="40" t="s">
        <v>24</v>
      </c>
      <c r="C97" s="48">
        <v>160</v>
      </c>
      <c r="D97" s="42">
        <v>2</v>
      </c>
      <c r="E97" s="2">
        <f t="shared" si="4"/>
        <v>0.008403361344537815</v>
      </c>
      <c r="F97" s="15">
        <v>5.888</v>
      </c>
      <c r="G97" s="5">
        <f t="shared" si="5"/>
        <v>11.776</v>
      </c>
      <c r="H97" s="3">
        <v>10</v>
      </c>
    </row>
    <row r="98" spans="1:8" ht="14.25">
      <c r="A98" s="12">
        <v>37</v>
      </c>
      <c r="B98" s="40" t="s">
        <v>80</v>
      </c>
      <c r="C98" s="49">
        <v>93</v>
      </c>
      <c r="D98" s="42">
        <v>2</v>
      </c>
      <c r="E98" s="2">
        <f t="shared" si="4"/>
        <v>0.0125</v>
      </c>
      <c r="F98" s="15">
        <v>10.763</v>
      </c>
      <c r="G98" s="5">
        <f t="shared" si="5"/>
        <v>21.526</v>
      </c>
      <c r="H98" s="3">
        <v>28</v>
      </c>
    </row>
    <row r="99" spans="1:8" ht="14.25">
      <c r="A99" s="12">
        <v>101</v>
      </c>
      <c r="B99" s="40" t="s">
        <v>81</v>
      </c>
      <c r="C99" s="48">
        <v>40</v>
      </c>
      <c r="D99" s="42">
        <v>0</v>
      </c>
      <c r="E99" s="2">
        <f t="shared" si="4"/>
        <v>0</v>
      </c>
      <c r="F99" s="15">
        <v>20.513</v>
      </c>
      <c r="G99" s="5">
        <f t="shared" si="5"/>
        <v>0</v>
      </c>
      <c r="H99" s="3">
        <v>0</v>
      </c>
    </row>
    <row r="100" spans="1:8" ht="14.25">
      <c r="A100" s="12">
        <v>102</v>
      </c>
      <c r="B100" s="40" t="s">
        <v>82</v>
      </c>
      <c r="C100" s="48">
        <v>45</v>
      </c>
      <c r="D100" s="42">
        <v>0</v>
      </c>
      <c r="E100" s="2">
        <f t="shared" si="4"/>
        <v>0</v>
      </c>
      <c r="F100" s="15">
        <v>18.346</v>
      </c>
      <c r="G100" s="5">
        <f t="shared" si="5"/>
        <v>0</v>
      </c>
      <c r="H100" s="3">
        <v>0</v>
      </c>
    </row>
    <row r="101" spans="1:8" ht="14.25">
      <c r="A101" s="12">
        <v>103</v>
      </c>
      <c r="B101" s="40" t="s">
        <v>83</v>
      </c>
      <c r="C101" s="48">
        <v>34</v>
      </c>
      <c r="D101" s="42">
        <v>0</v>
      </c>
      <c r="E101" s="2">
        <f aca="true" t="shared" si="6" ref="E101:E118">+D101/C100</f>
        <v>0</v>
      </c>
      <c r="F101" s="15">
        <v>29.467</v>
      </c>
      <c r="G101" s="5">
        <f t="shared" si="5"/>
        <v>0</v>
      </c>
      <c r="H101" s="3">
        <v>0</v>
      </c>
    </row>
    <row r="102" spans="1:8" ht="14.25">
      <c r="A102" s="12">
        <v>42</v>
      </c>
      <c r="B102" s="40" t="s">
        <v>84</v>
      </c>
      <c r="C102" s="48">
        <v>635</v>
      </c>
      <c r="D102" s="42">
        <v>8</v>
      </c>
      <c r="E102" s="2">
        <f t="shared" si="6"/>
        <v>0.23529411764705882</v>
      </c>
      <c r="F102" s="15">
        <v>2.251</v>
      </c>
      <c r="G102" s="5">
        <f t="shared" si="5"/>
        <v>18.008</v>
      </c>
      <c r="H102" s="3">
        <v>18</v>
      </c>
    </row>
    <row r="103" spans="1:8" ht="14.25">
      <c r="A103" s="12">
        <v>51</v>
      </c>
      <c r="B103" s="40" t="s">
        <v>85</v>
      </c>
      <c r="C103" s="48">
        <v>74</v>
      </c>
      <c r="D103" s="42">
        <v>1</v>
      </c>
      <c r="E103" s="2">
        <f t="shared" si="6"/>
        <v>0.0015748031496062992</v>
      </c>
      <c r="F103" s="15">
        <v>12.156</v>
      </c>
      <c r="G103" s="5">
        <f t="shared" si="5"/>
        <v>12.156</v>
      </c>
      <c r="H103" s="3">
        <v>10</v>
      </c>
    </row>
    <row r="104" spans="1:8" ht="14.25">
      <c r="A104" s="12">
        <v>104</v>
      </c>
      <c r="B104" s="40" t="s">
        <v>86</v>
      </c>
      <c r="C104" s="48">
        <v>316</v>
      </c>
      <c r="D104" s="42">
        <v>0</v>
      </c>
      <c r="E104" s="2">
        <f t="shared" si="6"/>
        <v>0</v>
      </c>
      <c r="F104" s="15">
        <v>3.529</v>
      </c>
      <c r="G104" s="5">
        <f t="shared" si="5"/>
        <v>0</v>
      </c>
      <c r="H104" s="3">
        <v>0</v>
      </c>
    </row>
    <row r="105" spans="1:8" ht="14.25">
      <c r="A105" s="12">
        <v>41</v>
      </c>
      <c r="B105" s="40" t="s">
        <v>87</v>
      </c>
      <c r="C105" s="48">
        <v>49</v>
      </c>
      <c r="D105" s="42">
        <v>1</v>
      </c>
      <c r="E105" s="2">
        <f t="shared" si="6"/>
        <v>0.0031645569620253164</v>
      </c>
      <c r="F105" s="27">
        <v>18.346</v>
      </c>
      <c r="G105" s="5">
        <f t="shared" si="5"/>
        <v>18.346</v>
      </c>
      <c r="H105" s="3">
        <v>20</v>
      </c>
    </row>
    <row r="106" spans="1:8" ht="14.25">
      <c r="A106" s="12">
        <v>105</v>
      </c>
      <c r="B106" s="40" t="s">
        <v>88</v>
      </c>
      <c r="C106" s="48">
        <v>50</v>
      </c>
      <c r="D106" s="42">
        <v>0</v>
      </c>
      <c r="E106" s="2">
        <f t="shared" si="6"/>
        <v>0</v>
      </c>
      <c r="F106" s="15">
        <v>16.613</v>
      </c>
      <c r="G106" s="5">
        <f aca="true" t="shared" si="7" ref="G106:G118">+F106*D106</f>
        <v>0</v>
      </c>
      <c r="H106" s="3">
        <v>0</v>
      </c>
    </row>
    <row r="107" spans="1:8" ht="14.25">
      <c r="A107" s="12">
        <v>10</v>
      </c>
      <c r="B107" s="40" t="s">
        <v>25</v>
      </c>
      <c r="C107" s="48">
        <v>237</v>
      </c>
      <c r="D107" s="42">
        <v>24</v>
      </c>
      <c r="E107" s="2">
        <f t="shared" si="6"/>
        <v>0.48</v>
      </c>
      <c r="F107" s="15">
        <v>4.558</v>
      </c>
      <c r="G107" s="5">
        <f t="shared" si="7"/>
        <v>109.392</v>
      </c>
      <c r="H107" s="3">
        <v>82</v>
      </c>
    </row>
    <row r="108" spans="1:8" ht="14.25">
      <c r="A108" s="12">
        <v>27</v>
      </c>
      <c r="B108" s="40" t="s">
        <v>89</v>
      </c>
      <c r="C108" s="48">
        <v>226</v>
      </c>
      <c r="D108" s="42">
        <v>7</v>
      </c>
      <c r="E108" s="2">
        <f t="shared" si="6"/>
        <v>0.029535864978902954</v>
      </c>
      <c r="F108" s="15">
        <v>4.558</v>
      </c>
      <c r="G108" s="5">
        <f t="shared" si="7"/>
        <v>31.906</v>
      </c>
      <c r="H108" s="3">
        <v>48</v>
      </c>
    </row>
    <row r="109" spans="1:8" ht="14.25">
      <c r="A109" s="12">
        <v>49</v>
      </c>
      <c r="B109" s="40" t="s">
        <v>7</v>
      </c>
      <c r="C109" s="48">
        <v>221</v>
      </c>
      <c r="D109" s="42">
        <v>3</v>
      </c>
      <c r="E109" s="2">
        <f t="shared" si="6"/>
        <v>0.01327433628318584</v>
      </c>
      <c r="F109" s="15">
        <v>4.558</v>
      </c>
      <c r="G109" s="5">
        <f t="shared" si="7"/>
        <v>13.674</v>
      </c>
      <c r="H109" s="3">
        <v>10</v>
      </c>
    </row>
    <row r="110" spans="1:8" ht="14.25">
      <c r="A110" s="12">
        <v>106</v>
      </c>
      <c r="B110" s="40" t="s">
        <v>156</v>
      </c>
      <c r="C110" s="48">
        <v>85</v>
      </c>
      <c r="D110" s="42">
        <v>0</v>
      </c>
      <c r="E110" s="2">
        <f t="shared" si="6"/>
        <v>0</v>
      </c>
      <c r="F110" s="15">
        <v>10.763</v>
      </c>
      <c r="G110" s="5">
        <f t="shared" si="7"/>
        <v>0</v>
      </c>
      <c r="H110" s="3">
        <v>0</v>
      </c>
    </row>
    <row r="111" spans="1:8" ht="14.25">
      <c r="A111" s="12">
        <v>107</v>
      </c>
      <c r="B111" s="40" t="s">
        <v>19</v>
      </c>
      <c r="C111" s="48">
        <v>106</v>
      </c>
      <c r="D111" s="42">
        <v>0</v>
      </c>
      <c r="E111" s="2">
        <f t="shared" si="6"/>
        <v>0</v>
      </c>
      <c r="F111" s="15">
        <v>8.442</v>
      </c>
      <c r="G111" s="5">
        <f t="shared" si="7"/>
        <v>0</v>
      </c>
      <c r="H111" s="3">
        <v>0</v>
      </c>
    </row>
    <row r="112" spans="1:8" ht="14.25">
      <c r="A112" s="12">
        <v>59</v>
      </c>
      <c r="B112" s="40" t="s">
        <v>126</v>
      </c>
      <c r="C112" s="48">
        <v>70</v>
      </c>
      <c r="D112" s="42">
        <v>0</v>
      </c>
      <c r="E112" s="2">
        <f t="shared" si="6"/>
        <v>0</v>
      </c>
      <c r="F112" s="15">
        <v>12.156</v>
      </c>
      <c r="G112" s="5">
        <f t="shared" si="7"/>
        <v>0</v>
      </c>
      <c r="H112" s="3">
        <v>0</v>
      </c>
    </row>
    <row r="113" spans="1:8" ht="14.25">
      <c r="A113" s="12">
        <v>108</v>
      </c>
      <c r="B113" s="40" t="s">
        <v>119</v>
      </c>
      <c r="C113" s="48">
        <v>48</v>
      </c>
      <c r="D113" s="42">
        <v>0</v>
      </c>
      <c r="E113" s="2">
        <f t="shared" si="6"/>
        <v>0</v>
      </c>
      <c r="F113" s="15">
        <v>18.346</v>
      </c>
      <c r="G113" s="5">
        <f t="shared" si="7"/>
        <v>0</v>
      </c>
      <c r="H113" s="3">
        <v>0</v>
      </c>
    </row>
    <row r="114" spans="1:8" ht="14.25">
      <c r="A114" s="12">
        <v>58</v>
      </c>
      <c r="B114" s="40" t="s">
        <v>132</v>
      </c>
      <c r="C114" s="48">
        <v>105</v>
      </c>
      <c r="D114" s="42">
        <v>0</v>
      </c>
      <c r="E114" s="2">
        <f t="shared" si="6"/>
        <v>0</v>
      </c>
      <c r="F114" s="15">
        <v>8.442</v>
      </c>
      <c r="G114" s="5">
        <f t="shared" si="7"/>
        <v>0</v>
      </c>
      <c r="H114" s="3">
        <v>0</v>
      </c>
    </row>
    <row r="115" spans="1:8" ht="14.25">
      <c r="A115" s="12">
        <v>109</v>
      </c>
      <c r="B115" s="40" t="s">
        <v>107</v>
      </c>
      <c r="C115" s="48">
        <v>20</v>
      </c>
      <c r="D115" s="42">
        <v>0</v>
      </c>
      <c r="E115" s="2">
        <f t="shared" si="6"/>
        <v>0</v>
      </c>
      <c r="F115" s="27">
        <v>30</v>
      </c>
      <c r="G115" s="5">
        <f t="shared" si="7"/>
        <v>0</v>
      </c>
      <c r="H115" s="3">
        <v>0</v>
      </c>
    </row>
    <row r="116" spans="1:8" ht="14.25">
      <c r="A116" s="12">
        <v>6</v>
      </c>
      <c r="B116" s="40" t="s">
        <v>90</v>
      </c>
      <c r="C116" s="48">
        <v>423</v>
      </c>
      <c r="D116" s="42">
        <v>50</v>
      </c>
      <c r="E116" s="2">
        <f t="shared" si="6"/>
        <v>2.5</v>
      </c>
      <c r="F116" s="15">
        <v>2.87</v>
      </c>
      <c r="G116" s="5">
        <f t="shared" si="7"/>
        <v>143.5</v>
      </c>
      <c r="H116" s="3">
        <v>90</v>
      </c>
    </row>
    <row r="117" spans="1:8" ht="14.25">
      <c r="A117" s="12">
        <v>43</v>
      </c>
      <c r="B117" s="40" t="s">
        <v>118</v>
      </c>
      <c r="C117" s="48">
        <v>174</v>
      </c>
      <c r="D117" s="42">
        <v>3</v>
      </c>
      <c r="E117" s="2">
        <f t="shared" si="6"/>
        <v>0.0070921985815602835</v>
      </c>
      <c r="F117" s="15">
        <v>5.601</v>
      </c>
      <c r="G117" s="5">
        <f t="shared" si="7"/>
        <v>16.803</v>
      </c>
      <c r="H117" s="3">
        <v>16</v>
      </c>
    </row>
    <row r="118" spans="1:8" ht="14.25">
      <c r="A118" s="12">
        <v>66</v>
      </c>
      <c r="B118" s="40" t="s">
        <v>91</v>
      </c>
      <c r="C118" s="48">
        <v>80</v>
      </c>
      <c r="D118" s="42">
        <v>0</v>
      </c>
      <c r="E118" s="2">
        <f t="shared" si="6"/>
        <v>0</v>
      </c>
      <c r="F118" s="15">
        <v>10.763</v>
      </c>
      <c r="G118" s="5">
        <f t="shared" si="7"/>
        <v>0</v>
      </c>
      <c r="H118" s="3">
        <v>0</v>
      </c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zoomScalePageLayoutView="0" workbookViewId="0" topLeftCell="A94">
      <selection activeCell="C10" sqref="C10:C118"/>
    </sheetView>
  </sheetViews>
  <sheetFormatPr defaultColWidth="9.140625" defaultRowHeight="12.75"/>
  <cols>
    <col min="1" max="1" width="5.28125" style="8" customWidth="1"/>
    <col min="2" max="2" width="21.421875" style="0" customWidth="1"/>
    <col min="3" max="3" width="9.28125" style="45" customWidth="1"/>
    <col min="4" max="4" width="7.7109375" style="0" customWidth="1"/>
    <col min="5" max="5" width="10.421875" style="0" customWidth="1"/>
    <col min="6" max="6" width="10.421875" style="5" customWidth="1"/>
    <col min="7" max="7" width="10.421875" style="0" customWidth="1"/>
    <col min="8" max="8" width="9.7109375" style="0" customWidth="1"/>
    <col min="10" max="10" width="22.7109375" style="0" customWidth="1"/>
  </cols>
  <sheetData>
    <row r="1" spans="1:6" s="9" customFormat="1" ht="15">
      <c r="A1" s="11" t="s">
        <v>189</v>
      </c>
      <c r="C1" s="44"/>
      <c r="F1" s="10"/>
    </row>
    <row r="2" spans="1:6" s="9" customFormat="1" ht="15">
      <c r="A2" s="11" t="s">
        <v>17</v>
      </c>
      <c r="C2" s="44"/>
      <c r="F2" s="10"/>
    </row>
    <row r="3" spans="4:8" ht="12.75">
      <c r="D3" s="19"/>
      <c r="G3" s="8"/>
      <c r="H3" s="7"/>
    </row>
    <row r="4" spans="3:7" ht="12.75">
      <c r="C4" s="46"/>
      <c r="G4" s="8"/>
    </row>
    <row r="5" spans="2:8" ht="12.75">
      <c r="B5" s="1" t="s">
        <v>0</v>
      </c>
      <c r="C5" s="47"/>
      <c r="D5" s="18" t="s">
        <v>198</v>
      </c>
      <c r="E5" s="1"/>
      <c r="F5" s="18" t="s">
        <v>199</v>
      </c>
      <c r="G5" s="1"/>
      <c r="H5" s="1"/>
    </row>
    <row r="6" spans="2:8" ht="12.75">
      <c r="B6" s="1"/>
      <c r="C6" s="47"/>
      <c r="D6" s="1"/>
      <c r="E6" s="1"/>
      <c r="F6" s="1"/>
      <c r="G6" s="1"/>
      <c r="H6" s="1"/>
    </row>
    <row r="7" spans="2:8" ht="12.75">
      <c r="B7" s="1"/>
      <c r="C7" s="47"/>
      <c r="D7" s="1"/>
      <c r="E7" s="1"/>
      <c r="F7" s="6"/>
      <c r="G7" s="1"/>
      <c r="H7" s="1"/>
    </row>
    <row r="8" spans="1:11" ht="12.75">
      <c r="A8" s="8" t="s">
        <v>10</v>
      </c>
      <c r="D8" s="19" t="s">
        <v>3</v>
      </c>
      <c r="E8" t="s">
        <v>4</v>
      </c>
      <c r="F8" s="5" t="s">
        <v>12</v>
      </c>
      <c r="G8" s="8" t="s">
        <v>9</v>
      </c>
      <c r="H8" s="7" t="s">
        <v>11</v>
      </c>
      <c r="J8" t="s">
        <v>200</v>
      </c>
      <c r="K8" t="s">
        <v>201</v>
      </c>
    </row>
    <row r="9" spans="7:11" ht="12.75">
      <c r="G9" s="8" t="s">
        <v>8</v>
      </c>
      <c r="J9" t="s">
        <v>94</v>
      </c>
      <c r="K9">
        <v>8</v>
      </c>
    </row>
    <row r="10" spans="1:11" ht="14.25">
      <c r="A10" s="12">
        <v>67</v>
      </c>
      <c r="B10" s="40" t="s">
        <v>152</v>
      </c>
      <c r="C10" s="48">
        <v>60</v>
      </c>
      <c r="D10" s="42">
        <v>0</v>
      </c>
      <c r="E10" s="2">
        <f aca="true" t="shared" si="0" ref="E10:E41">+D10/C10</f>
        <v>0</v>
      </c>
      <c r="F10" s="15">
        <v>14.013</v>
      </c>
      <c r="G10" s="5">
        <f aca="true" t="shared" si="1" ref="G10:G41">+F10*D10</f>
        <v>0</v>
      </c>
      <c r="H10" s="3">
        <v>0</v>
      </c>
      <c r="I10" s="20"/>
      <c r="J10" t="s">
        <v>5</v>
      </c>
      <c r="K10">
        <v>67</v>
      </c>
    </row>
    <row r="11" spans="1:11" ht="14.25">
      <c r="A11" s="12">
        <v>68</v>
      </c>
      <c r="B11" s="40" t="s">
        <v>92</v>
      </c>
      <c r="C11" s="48">
        <v>36</v>
      </c>
      <c r="D11" s="42">
        <v>0</v>
      </c>
      <c r="E11" s="2">
        <f t="shared" si="0"/>
        <v>0</v>
      </c>
      <c r="F11" s="15">
        <v>23.299</v>
      </c>
      <c r="G11" s="5">
        <f t="shared" si="1"/>
        <v>0</v>
      </c>
      <c r="H11" s="3">
        <v>0</v>
      </c>
      <c r="I11" s="20"/>
      <c r="J11" t="s">
        <v>202</v>
      </c>
      <c r="K11">
        <v>3</v>
      </c>
    </row>
    <row r="12" spans="1:11" ht="14.25">
      <c r="A12" s="12">
        <v>69</v>
      </c>
      <c r="B12" s="40" t="s">
        <v>172</v>
      </c>
      <c r="C12" s="48">
        <v>65</v>
      </c>
      <c r="D12" s="42">
        <v>0</v>
      </c>
      <c r="E12" s="2">
        <f t="shared" si="0"/>
        <v>0</v>
      </c>
      <c r="F12" s="15">
        <v>14.013</v>
      </c>
      <c r="G12" s="5">
        <f t="shared" si="1"/>
        <v>0</v>
      </c>
      <c r="H12" s="3">
        <v>0</v>
      </c>
      <c r="I12" s="20"/>
      <c r="J12" t="s">
        <v>203</v>
      </c>
      <c r="K12">
        <v>2</v>
      </c>
    </row>
    <row r="13" spans="1:11" ht="14.25">
      <c r="A13" s="12">
        <v>70</v>
      </c>
      <c r="B13" s="40" t="s">
        <v>127</v>
      </c>
      <c r="C13" s="48">
        <v>50</v>
      </c>
      <c r="D13" s="42">
        <v>0</v>
      </c>
      <c r="E13" s="2">
        <f t="shared" si="0"/>
        <v>0</v>
      </c>
      <c r="F13" s="15">
        <v>16.613</v>
      </c>
      <c r="G13" s="5">
        <f t="shared" si="1"/>
        <v>0</v>
      </c>
      <c r="H13" s="3">
        <v>0</v>
      </c>
      <c r="I13" s="21"/>
      <c r="J13" t="s">
        <v>133</v>
      </c>
      <c r="K13">
        <v>1</v>
      </c>
    </row>
    <row r="14" spans="1:11" ht="14.25">
      <c r="A14" s="12">
        <v>71</v>
      </c>
      <c r="B14" s="40" t="s">
        <v>44</v>
      </c>
      <c r="C14" s="48">
        <v>80</v>
      </c>
      <c r="D14" s="42">
        <v>0</v>
      </c>
      <c r="E14" s="2">
        <f t="shared" si="0"/>
        <v>0</v>
      </c>
      <c r="F14" s="15">
        <v>10.763</v>
      </c>
      <c r="G14" s="5">
        <f t="shared" si="1"/>
        <v>0</v>
      </c>
      <c r="H14" s="3">
        <v>0</v>
      </c>
      <c r="I14" s="21"/>
      <c r="J14" t="s">
        <v>28</v>
      </c>
      <c r="K14">
        <v>17</v>
      </c>
    </row>
    <row r="15" spans="1:11" ht="14.25">
      <c r="A15" s="12">
        <v>2</v>
      </c>
      <c r="B15" s="40" t="s">
        <v>5</v>
      </c>
      <c r="C15" s="48">
        <v>252</v>
      </c>
      <c r="D15" s="42">
        <v>67</v>
      </c>
      <c r="E15" s="2">
        <f t="shared" si="0"/>
        <v>0.26587301587301587</v>
      </c>
      <c r="F15" s="15">
        <v>4.133</v>
      </c>
      <c r="G15" s="5">
        <f t="shared" si="1"/>
        <v>276.911</v>
      </c>
      <c r="H15" s="3">
        <v>98</v>
      </c>
      <c r="I15" s="21"/>
      <c r="J15" t="s">
        <v>120</v>
      </c>
      <c r="K15">
        <v>3</v>
      </c>
    </row>
    <row r="16" spans="1:11" ht="14.25">
      <c r="A16" s="12">
        <v>72</v>
      </c>
      <c r="B16" s="40" t="s">
        <v>113</v>
      </c>
      <c r="C16" s="48">
        <v>60</v>
      </c>
      <c r="D16" s="42">
        <v>0</v>
      </c>
      <c r="E16" s="2">
        <f t="shared" si="0"/>
        <v>0</v>
      </c>
      <c r="F16" s="15">
        <v>14.013</v>
      </c>
      <c r="G16" s="5">
        <f t="shared" si="1"/>
        <v>0</v>
      </c>
      <c r="H16" s="3">
        <v>0</v>
      </c>
      <c r="I16" s="21"/>
      <c r="J16" t="s">
        <v>204</v>
      </c>
      <c r="K16">
        <v>1</v>
      </c>
    </row>
    <row r="17" spans="1:11" ht="14.25">
      <c r="A17" s="12">
        <v>64</v>
      </c>
      <c r="B17" s="40" t="s">
        <v>111</v>
      </c>
      <c r="C17" s="49">
        <v>426</v>
      </c>
      <c r="D17" s="42">
        <v>3</v>
      </c>
      <c r="E17" s="2">
        <f t="shared" si="0"/>
        <v>0.007042253521126761</v>
      </c>
      <c r="F17" s="15">
        <v>2.87</v>
      </c>
      <c r="G17" s="5">
        <f t="shared" si="1"/>
        <v>8.61</v>
      </c>
      <c r="H17" s="3">
        <v>10</v>
      </c>
      <c r="I17" s="21"/>
      <c r="J17" t="s">
        <v>205</v>
      </c>
      <c r="K17">
        <v>1</v>
      </c>
    </row>
    <row r="18" spans="1:11" ht="14.25">
      <c r="A18" s="12">
        <v>49</v>
      </c>
      <c r="B18" s="40" t="s">
        <v>45</v>
      </c>
      <c r="C18" s="48">
        <v>395</v>
      </c>
      <c r="D18" s="42">
        <v>8</v>
      </c>
      <c r="E18" s="2">
        <f t="shared" si="0"/>
        <v>0.020253164556962026</v>
      </c>
      <c r="F18" s="15">
        <v>3.013</v>
      </c>
      <c r="G18" s="5">
        <f t="shared" si="1"/>
        <v>24.104</v>
      </c>
      <c r="H18" s="3">
        <v>10</v>
      </c>
      <c r="I18" s="21"/>
      <c r="J18" t="s">
        <v>206</v>
      </c>
      <c r="K18">
        <v>1</v>
      </c>
    </row>
    <row r="19" spans="1:11" ht="14.25">
      <c r="A19" s="12">
        <v>33</v>
      </c>
      <c r="B19" s="40" t="s">
        <v>46</v>
      </c>
      <c r="C19" s="48">
        <v>42</v>
      </c>
      <c r="D19" s="42">
        <v>2</v>
      </c>
      <c r="E19" s="2">
        <f t="shared" si="0"/>
        <v>0.047619047619047616</v>
      </c>
      <c r="F19" s="15">
        <v>20.513</v>
      </c>
      <c r="G19" s="5">
        <f t="shared" si="1"/>
        <v>41.026</v>
      </c>
      <c r="H19" s="3">
        <v>36</v>
      </c>
      <c r="I19" s="21"/>
      <c r="J19" t="s">
        <v>29</v>
      </c>
      <c r="K19">
        <v>27</v>
      </c>
    </row>
    <row r="20" spans="1:11" ht="14.25">
      <c r="A20" s="12">
        <v>40</v>
      </c>
      <c r="B20" s="40" t="s">
        <v>128</v>
      </c>
      <c r="C20" s="48">
        <v>20</v>
      </c>
      <c r="D20" s="42">
        <v>1</v>
      </c>
      <c r="E20" s="2">
        <f t="shared" si="0"/>
        <v>0.05</v>
      </c>
      <c r="F20" s="27">
        <v>30</v>
      </c>
      <c r="G20" s="5">
        <f t="shared" si="1"/>
        <v>30</v>
      </c>
      <c r="H20" s="3">
        <v>19</v>
      </c>
      <c r="I20" s="21"/>
      <c r="J20" t="s">
        <v>160</v>
      </c>
      <c r="K20">
        <v>11</v>
      </c>
    </row>
    <row r="21" spans="1:11" ht="14.25">
      <c r="A21" s="12">
        <v>31</v>
      </c>
      <c r="B21" s="40" t="s">
        <v>47</v>
      </c>
      <c r="C21" s="49">
        <v>478</v>
      </c>
      <c r="D21" s="42">
        <v>17</v>
      </c>
      <c r="E21" s="2">
        <f t="shared" si="0"/>
        <v>0.03556485355648536</v>
      </c>
      <c r="F21" s="15">
        <v>2.673</v>
      </c>
      <c r="G21" s="5">
        <f t="shared" si="1"/>
        <v>45.441</v>
      </c>
      <c r="H21" s="3">
        <v>40</v>
      </c>
      <c r="I21" s="21"/>
      <c r="J21" t="s">
        <v>207</v>
      </c>
      <c r="K21">
        <v>25</v>
      </c>
    </row>
    <row r="22" spans="1:11" ht="14.25">
      <c r="A22" s="12">
        <v>22</v>
      </c>
      <c r="B22" s="40" t="s">
        <v>114</v>
      </c>
      <c r="C22" s="48">
        <v>35</v>
      </c>
      <c r="D22" s="42">
        <v>3</v>
      </c>
      <c r="E22" s="2">
        <f t="shared" si="0"/>
        <v>0.08571428571428572</v>
      </c>
      <c r="F22" s="15">
        <v>23.299</v>
      </c>
      <c r="G22" s="5">
        <f t="shared" si="1"/>
        <v>69.89699999999999</v>
      </c>
      <c r="H22" s="3">
        <v>57</v>
      </c>
      <c r="I22" s="21"/>
      <c r="J22" t="s">
        <v>208</v>
      </c>
      <c r="K22">
        <v>11</v>
      </c>
    </row>
    <row r="23" spans="1:11" ht="14.25">
      <c r="A23" s="12">
        <v>73</v>
      </c>
      <c r="B23" s="40" t="s">
        <v>153</v>
      </c>
      <c r="C23" s="48">
        <v>23</v>
      </c>
      <c r="D23" s="42">
        <v>0</v>
      </c>
      <c r="E23" s="2">
        <f t="shared" si="0"/>
        <v>0</v>
      </c>
      <c r="F23" s="27">
        <v>30</v>
      </c>
      <c r="G23" s="5">
        <f t="shared" si="1"/>
        <v>0</v>
      </c>
      <c r="H23" s="3">
        <v>0</v>
      </c>
      <c r="I23" s="21"/>
      <c r="J23" t="s">
        <v>209</v>
      </c>
      <c r="K23">
        <v>24</v>
      </c>
    </row>
    <row r="24" spans="1:11" ht="14.25">
      <c r="A24" s="12">
        <v>74</v>
      </c>
      <c r="B24" s="40" t="s">
        <v>48</v>
      </c>
      <c r="C24" s="48">
        <v>20</v>
      </c>
      <c r="D24" s="42">
        <v>0</v>
      </c>
      <c r="E24" s="2">
        <f t="shared" si="0"/>
        <v>0</v>
      </c>
      <c r="F24" s="27">
        <v>30</v>
      </c>
      <c r="G24" s="5">
        <f t="shared" si="1"/>
        <v>0</v>
      </c>
      <c r="H24" s="3">
        <v>0</v>
      </c>
      <c r="I24" s="21"/>
      <c r="J24" t="s">
        <v>101</v>
      </c>
      <c r="K24">
        <v>19</v>
      </c>
    </row>
    <row r="25" spans="1:11" ht="14.25">
      <c r="A25" s="12">
        <v>61</v>
      </c>
      <c r="B25" s="40" t="s">
        <v>176</v>
      </c>
      <c r="C25" s="48">
        <v>103</v>
      </c>
      <c r="D25" s="42">
        <v>1</v>
      </c>
      <c r="E25" s="2">
        <f t="shared" si="0"/>
        <v>0.009708737864077669</v>
      </c>
      <c r="F25" s="15">
        <v>8.813</v>
      </c>
      <c r="G25" s="5">
        <f t="shared" si="1"/>
        <v>8.813</v>
      </c>
      <c r="H25" s="3">
        <v>10</v>
      </c>
      <c r="I25" s="21"/>
      <c r="J25" t="s">
        <v>210</v>
      </c>
      <c r="K25">
        <v>1</v>
      </c>
    </row>
    <row r="26" spans="1:11" ht="14.25">
      <c r="A26" s="12">
        <v>75</v>
      </c>
      <c r="B26" s="40" t="s">
        <v>49</v>
      </c>
      <c r="C26" s="48">
        <v>50</v>
      </c>
      <c r="D26" s="42">
        <v>0</v>
      </c>
      <c r="E26" s="2">
        <f t="shared" si="0"/>
        <v>0</v>
      </c>
      <c r="F26" s="15">
        <v>16.613</v>
      </c>
      <c r="G26" s="5">
        <f t="shared" si="1"/>
        <v>0</v>
      </c>
      <c r="H26" s="3">
        <v>0</v>
      </c>
      <c r="I26" s="21"/>
      <c r="J26" t="s">
        <v>211</v>
      </c>
      <c r="K26">
        <v>1</v>
      </c>
    </row>
    <row r="27" spans="1:11" ht="14.25">
      <c r="A27" s="12">
        <v>58</v>
      </c>
      <c r="B27" s="40" t="s">
        <v>142</v>
      </c>
      <c r="C27" s="48">
        <v>60</v>
      </c>
      <c r="D27" s="42">
        <v>1</v>
      </c>
      <c r="E27" s="2">
        <f t="shared" si="0"/>
        <v>0.016666666666666666</v>
      </c>
      <c r="F27" s="15">
        <v>14.013</v>
      </c>
      <c r="G27" s="5">
        <f t="shared" si="1"/>
        <v>14.013</v>
      </c>
      <c r="H27" s="3">
        <v>10</v>
      </c>
      <c r="I27" s="21"/>
      <c r="J27" t="s">
        <v>212</v>
      </c>
      <c r="K27">
        <v>1</v>
      </c>
    </row>
    <row r="28" spans="1:11" ht="14.25">
      <c r="A28" s="12">
        <v>76</v>
      </c>
      <c r="B28" s="40" t="s">
        <v>157</v>
      </c>
      <c r="C28" s="48">
        <v>60</v>
      </c>
      <c r="D28" s="42">
        <v>0</v>
      </c>
      <c r="E28" s="2">
        <f t="shared" si="0"/>
        <v>0</v>
      </c>
      <c r="F28" s="15">
        <v>14.013</v>
      </c>
      <c r="G28" s="5">
        <f t="shared" si="1"/>
        <v>0</v>
      </c>
      <c r="H28" s="3">
        <v>0</v>
      </c>
      <c r="I28" s="21"/>
      <c r="J28" t="s">
        <v>27</v>
      </c>
      <c r="K28">
        <v>1</v>
      </c>
    </row>
    <row r="29" spans="1:11" ht="14.25">
      <c r="A29" s="12">
        <v>17</v>
      </c>
      <c r="B29" s="40" t="s">
        <v>50</v>
      </c>
      <c r="C29" s="48">
        <v>304</v>
      </c>
      <c r="D29" s="42">
        <v>27</v>
      </c>
      <c r="E29" s="2">
        <f t="shared" si="0"/>
        <v>0.08881578947368421</v>
      </c>
      <c r="F29" s="15">
        <v>3.613</v>
      </c>
      <c r="G29" s="5">
        <f t="shared" si="1"/>
        <v>97.551</v>
      </c>
      <c r="H29" s="3">
        <v>68</v>
      </c>
      <c r="I29" s="21"/>
      <c r="J29" t="s">
        <v>213</v>
      </c>
      <c r="K29">
        <v>1</v>
      </c>
    </row>
    <row r="30" spans="1:11" ht="14.25">
      <c r="A30" s="12">
        <v>47</v>
      </c>
      <c r="B30" s="40" t="s">
        <v>155</v>
      </c>
      <c r="C30" s="48">
        <v>633</v>
      </c>
      <c r="D30" s="42">
        <v>11</v>
      </c>
      <c r="E30" s="2">
        <f t="shared" si="0"/>
        <v>0.017377567140600316</v>
      </c>
      <c r="F30" s="15">
        <v>2.251</v>
      </c>
      <c r="G30" s="5">
        <f t="shared" si="1"/>
        <v>24.761</v>
      </c>
      <c r="H30" s="3">
        <v>10</v>
      </c>
      <c r="I30" s="21"/>
      <c r="J30" t="s">
        <v>139</v>
      </c>
      <c r="K30">
        <v>31</v>
      </c>
    </row>
    <row r="31" spans="1:11" ht="14.25">
      <c r="A31" s="12">
        <v>77</v>
      </c>
      <c r="B31" s="40" t="s">
        <v>174</v>
      </c>
      <c r="C31" s="48">
        <v>20</v>
      </c>
      <c r="D31" s="42">
        <v>0</v>
      </c>
      <c r="E31" s="2">
        <f t="shared" si="0"/>
        <v>0</v>
      </c>
      <c r="F31" s="27">
        <v>30</v>
      </c>
      <c r="G31" s="5">
        <f t="shared" si="1"/>
        <v>0</v>
      </c>
      <c r="H31" s="3">
        <v>0</v>
      </c>
      <c r="I31" s="21"/>
      <c r="J31" t="s">
        <v>214</v>
      </c>
      <c r="K31">
        <v>3</v>
      </c>
    </row>
    <row r="32" spans="1:11" ht="14.25">
      <c r="A32" s="12">
        <v>10</v>
      </c>
      <c r="B32" s="40" t="s">
        <v>129</v>
      </c>
      <c r="C32" s="48">
        <v>213</v>
      </c>
      <c r="D32" s="42">
        <v>25</v>
      </c>
      <c r="E32" s="2">
        <f t="shared" si="0"/>
        <v>0.11737089201877934</v>
      </c>
      <c r="F32" s="15">
        <v>4.913</v>
      </c>
      <c r="G32" s="5">
        <f t="shared" si="1"/>
        <v>122.825</v>
      </c>
      <c r="H32" s="3">
        <v>82</v>
      </c>
      <c r="I32" s="21"/>
      <c r="J32" t="s">
        <v>30</v>
      </c>
      <c r="K32">
        <v>73</v>
      </c>
    </row>
    <row r="33" spans="1:11" ht="14.25">
      <c r="A33" s="12">
        <v>39</v>
      </c>
      <c r="B33" s="40" t="s">
        <v>51</v>
      </c>
      <c r="C33" s="48">
        <v>443</v>
      </c>
      <c r="D33" s="42">
        <v>11</v>
      </c>
      <c r="E33" s="2">
        <f t="shared" si="0"/>
        <v>0.024830699774266364</v>
      </c>
      <c r="F33" s="15">
        <v>2.786</v>
      </c>
      <c r="G33" s="5">
        <f t="shared" si="1"/>
        <v>30.646</v>
      </c>
      <c r="H33" s="3">
        <v>24</v>
      </c>
      <c r="I33" s="21"/>
      <c r="J33" t="s">
        <v>215</v>
      </c>
      <c r="K33">
        <v>2</v>
      </c>
    </row>
    <row r="34" spans="1:11" ht="14.25">
      <c r="A34" s="12">
        <v>15</v>
      </c>
      <c r="B34" s="40" t="s">
        <v>143</v>
      </c>
      <c r="C34" s="48">
        <v>238</v>
      </c>
      <c r="D34" s="42">
        <v>24</v>
      </c>
      <c r="E34" s="2">
        <f t="shared" si="0"/>
        <v>0.10084033613445378</v>
      </c>
      <c r="F34" s="15">
        <v>4.558</v>
      </c>
      <c r="G34" s="5">
        <f t="shared" si="1"/>
        <v>109.392</v>
      </c>
      <c r="H34" s="3">
        <v>72</v>
      </c>
      <c r="I34" s="21"/>
      <c r="J34" t="s">
        <v>125</v>
      </c>
      <c r="K34">
        <v>9</v>
      </c>
    </row>
    <row r="35" spans="1:11" ht="14.25">
      <c r="A35" s="12">
        <v>16</v>
      </c>
      <c r="B35" s="40" t="s">
        <v>93</v>
      </c>
      <c r="C35" s="48">
        <v>189</v>
      </c>
      <c r="D35" s="42">
        <v>19</v>
      </c>
      <c r="E35" s="2">
        <f t="shared" si="0"/>
        <v>0.10052910052910052</v>
      </c>
      <c r="F35" s="15">
        <v>5.229</v>
      </c>
      <c r="G35" s="5">
        <f t="shared" si="1"/>
        <v>99.351</v>
      </c>
      <c r="H35" s="3">
        <v>70</v>
      </c>
      <c r="I35" s="21"/>
      <c r="J35" t="s">
        <v>148</v>
      </c>
      <c r="K35">
        <v>17</v>
      </c>
    </row>
    <row r="36" spans="1:11" ht="14.25">
      <c r="A36" s="12">
        <v>44</v>
      </c>
      <c r="B36" s="40" t="s">
        <v>123</v>
      </c>
      <c r="C36" s="48">
        <v>31</v>
      </c>
      <c r="D36" s="42">
        <v>1</v>
      </c>
      <c r="E36" s="2">
        <f t="shared" si="0"/>
        <v>0.03225806451612903</v>
      </c>
      <c r="F36" s="15">
        <v>29.467</v>
      </c>
      <c r="G36" s="5">
        <f t="shared" si="1"/>
        <v>29.467</v>
      </c>
      <c r="H36" s="3">
        <v>14</v>
      </c>
      <c r="I36" s="21"/>
      <c r="J36" t="s">
        <v>216</v>
      </c>
      <c r="K36">
        <v>1</v>
      </c>
    </row>
    <row r="37" spans="1:11" ht="14.25">
      <c r="A37" s="12">
        <v>78</v>
      </c>
      <c r="B37" s="40" t="s">
        <v>130</v>
      </c>
      <c r="C37" s="48">
        <v>50</v>
      </c>
      <c r="D37" s="42">
        <v>0</v>
      </c>
      <c r="E37" s="2">
        <f t="shared" si="0"/>
        <v>0</v>
      </c>
      <c r="F37" s="15">
        <v>16.613</v>
      </c>
      <c r="G37" s="5">
        <f t="shared" si="1"/>
        <v>0</v>
      </c>
      <c r="H37" s="3">
        <v>0</v>
      </c>
      <c r="I37" s="21"/>
      <c r="J37" t="s">
        <v>217</v>
      </c>
      <c r="K37">
        <v>1</v>
      </c>
    </row>
    <row r="38" spans="1:11" ht="14.25">
      <c r="A38" s="12">
        <v>79</v>
      </c>
      <c r="B38" s="40" t="s">
        <v>105</v>
      </c>
      <c r="C38" s="48">
        <v>66</v>
      </c>
      <c r="D38" s="42">
        <v>0</v>
      </c>
      <c r="E38" s="2">
        <f t="shared" si="0"/>
        <v>0</v>
      </c>
      <c r="F38" s="15">
        <v>13.013</v>
      </c>
      <c r="G38" s="5">
        <f t="shared" si="1"/>
        <v>0</v>
      </c>
      <c r="H38" s="3">
        <v>0</v>
      </c>
      <c r="I38" s="21"/>
      <c r="J38" t="s">
        <v>167</v>
      </c>
      <c r="K38">
        <v>11</v>
      </c>
    </row>
    <row r="39" spans="1:11" ht="14.25">
      <c r="A39" s="12">
        <v>59</v>
      </c>
      <c r="B39" s="40" t="s">
        <v>27</v>
      </c>
      <c r="C39" s="48">
        <v>80</v>
      </c>
      <c r="D39" s="42">
        <v>1</v>
      </c>
      <c r="E39" s="2">
        <f t="shared" si="0"/>
        <v>0.0125</v>
      </c>
      <c r="F39" s="15">
        <v>10.763</v>
      </c>
      <c r="G39" s="5">
        <f t="shared" si="1"/>
        <v>10.763</v>
      </c>
      <c r="H39" s="3">
        <v>10</v>
      </c>
      <c r="I39" s="21"/>
      <c r="J39" t="s">
        <v>218</v>
      </c>
      <c r="K39">
        <v>1</v>
      </c>
    </row>
    <row r="40" spans="1:11" ht="14.25">
      <c r="A40" s="12">
        <v>38</v>
      </c>
      <c r="B40" s="40" t="s">
        <v>52</v>
      </c>
      <c r="C40" s="48">
        <v>317</v>
      </c>
      <c r="D40" s="42">
        <v>9</v>
      </c>
      <c r="E40" s="2">
        <f t="shared" si="0"/>
        <v>0.028391167192429023</v>
      </c>
      <c r="F40" s="15">
        <v>3.529</v>
      </c>
      <c r="G40" s="5">
        <f t="shared" si="1"/>
        <v>31.761</v>
      </c>
      <c r="H40" s="3">
        <v>26</v>
      </c>
      <c r="I40" s="21"/>
      <c r="J40" t="s">
        <v>219</v>
      </c>
      <c r="K40">
        <v>3</v>
      </c>
    </row>
    <row r="41" spans="1:11" ht="14.25">
      <c r="A41" s="12">
        <v>21</v>
      </c>
      <c r="B41" s="40" t="s">
        <v>146</v>
      </c>
      <c r="C41" s="48">
        <v>600</v>
      </c>
      <c r="D41" s="42">
        <v>31</v>
      </c>
      <c r="E41" s="2">
        <f t="shared" si="0"/>
        <v>0.051666666666666666</v>
      </c>
      <c r="F41" s="15">
        <v>2.313</v>
      </c>
      <c r="G41" s="5">
        <f t="shared" si="1"/>
        <v>71.703</v>
      </c>
      <c r="H41" s="3">
        <v>60</v>
      </c>
      <c r="I41" s="21"/>
      <c r="J41" t="s">
        <v>165</v>
      </c>
      <c r="K41">
        <v>8</v>
      </c>
    </row>
    <row r="42" spans="1:11" ht="14.25">
      <c r="A42" s="12">
        <v>34</v>
      </c>
      <c r="B42" s="40" t="s">
        <v>102</v>
      </c>
      <c r="C42" s="48">
        <v>67</v>
      </c>
      <c r="D42" s="42">
        <v>3</v>
      </c>
      <c r="E42" s="2">
        <f aca="true" t="shared" si="2" ref="E42:E68">+D42/C42</f>
        <v>0.04477611940298507</v>
      </c>
      <c r="F42" s="15">
        <v>13.013</v>
      </c>
      <c r="G42" s="5">
        <f aca="true" t="shared" si="3" ref="G42:G73">+F42*D42</f>
        <v>39.039</v>
      </c>
      <c r="H42" s="3">
        <v>34</v>
      </c>
      <c r="I42" s="21"/>
      <c r="J42" t="s">
        <v>220</v>
      </c>
      <c r="K42">
        <v>1</v>
      </c>
    </row>
    <row r="43" spans="1:11" ht="14.25">
      <c r="A43" s="12">
        <v>4</v>
      </c>
      <c r="B43" s="40" t="s">
        <v>53</v>
      </c>
      <c r="C43" s="49">
        <v>424</v>
      </c>
      <c r="D43" s="42">
        <v>73</v>
      </c>
      <c r="E43" s="2">
        <f t="shared" si="2"/>
        <v>0.1721698113207547</v>
      </c>
      <c r="F43" s="15">
        <v>2.87</v>
      </c>
      <c r="G43" s="5">
        <f t="shared" si="3"/>
        <v>209.51000000000002</v>
      </c>
      <c r="H43" s="3">
        <v>94</v>
      </c>
      <c r="I43" s="21"/>
      <c r="J43" t="s">
        <v>31</v>
      </c>
      <c r="K43">
        <v>8</v>
      </c>
    </row>
    <row r="44" spans="1:11" ht="14.25">
      <c r="A44" s="12">
        <v>80</v>
      </c>
      <c r="B44" s="40" t="s">
        <v>54</v>
      </c>
      <c r="C44" s="48">
        <v>74</v>
      </c>
      <c r="D44" s="42">
        <v>0</v>
      </c>
      <c r="E44" s="2">
        <f t="shared" si="2"/>
        <v>0</v>
      </c>
      <c r="F44" s="15">
        <v>12.156</v>
      </c>
      <c r="G44" s="5">
        <f t="shared" si="3"/>
        <v>0</v>
      </c>
      <c r="H44" s="3">
        <v>0</v>
      </c>
      <c r="I44" s="21"/>
      <c r="J44" t="s">
        <v>99</v>
      </c>
      <c r="K44">
        <v>100</v>
      </c>
    </row>
    <row r="45" spans="1:11" ht="14.25">
      <c r="A45" s="12">
        <v>26</v>
      </c>
      <c r="B45" s="40" t="s">
        <v>55</v>
      </c>
      <c r="C45" s="48">
        <v>31</v>
      </c>
      <c r="D45" s="42">
        <v>2</v>
      </c>
      <c r="E45" s="2">
        <f t="shared" si="2"/>
        <v>0.06451612903225806</v>
      </c>
      <c r="F45" s="15">
        <v>29.467</v>
      </c>
      <c r="G45" s="5">
        <f t="shared" si="3"/>
        <v>58.934</v>
      </c>
      <c r="H45" s="3">
        <v>50</v>
      </c>
      <c r="I45" s="21"/>
      <c r="J45" t="s">
        <v>161</v>
      </c>
      <c r="K45">
        <v>28</v>
      </c>
    </row>
    <row r="46" spans="1:11" ht="14.25">
      <c r="A46" s="12">
        <v>13</v>
      </c>
      <c r="B46" s="40" t="s">
        <v>131</v>
      </c>
      <c r="C46" s="48">
        <v>66</v>
      </c>
      <c r="D46" s="42">
        <v>9</v>
      </c>
      <c r="E46" s="2">
        <f t="shared" si="2"/>
        <v>0.13636363636363635</v>
      </c>
      <c r="F46" s="15">
        <v>13.013</v>
      </c>
      <c r="G46" s="5">
        <f t="shared" si="3"/>
        <v>117.117</v>
      </c>
      <c r="H46" s="3">
        <v>76</v>
      </c>
      <c r="I46" s="21"/>
      <c r="J46" t="s">
        <v>100</v>
      </c>
      <c r="K46">
        <v>9</v>
      </c>
    </row>
    <row r="47" spans="1:11" ht="14.25">
      <c r="A47" s="12">
        <v>1</v>
      </c>
      <c r="B47" s="40" t="s">
        <v>56</v>
      </c>
      <c r="C47" s="48">
        <v>31</v>
      </c>
      <c r="D47" s="42">
        <v>17</v>
      </c>
      <c r="E47" s="2">
        <f t="shared" si="2"/>
        <v>0.5483870967741935</v>
      </c>
      <c r="F47" s="15">
        <v>29.467</v>
      </c>
      <c r="G47" s="5">
        <f t="shared" si="3"/>
        <v>500.93899999999996</v>
      </c>
      <c r="H47" s="3">
        <v>100</v>
      </c>
      <c r="I47" s="21"/>
      <c r="J47" t="s">
        <v>221</v>
      </c>
      <c r="K47">
        <v>5</v>
      </c>
    </row>
    <row r="48" spans="1:11" ht="14.25">
      <c r="A48" s="12">
        <v>81</v>
      </c>
      <c r="B48" s="40" t="s">
        <v>57</v>
      </c>
      <c r="C48" s="48">
        <v>273</v>
      </c>
      <c r="D48" s="42">
        <v>0</v>
      </c>
      <c r="E48" s="2">
        <f t="shared" si="2"/>
        <v>0</v>
      </c>
      <c r="F48" s="15">
        <v>3.902</v>
      </c>
      <c r="G48" s="5">
        <f t="shared" si="3"/>
        <v>0</v>
      </c>
      <c r="H48" s="3">
        <v>0</v>
      </c>
      <c r="I48" s="21"/>
      <c r="J48" t="s">
        <v>177</v>
      </c>
      <c r="K48">
        <v>1</v>
      </c>
    </row>
    <row r="49" spans="1:11" ht="14.25">
      <c r="A49" s="12">
        <v>41</v>
      </c>
      <c r="B49" s="40" t="s">
        <v>58</v>
      </c>
      <c r="C49" s="48">
        <v>20</v>
      </c>
      <c r="D49" s="42">
        <v>1</v>
      </c>
      <c r="E49" s="2">
        <f t="shared" si="2"/>
        <v>0.05</v>
      </c>
      <c r="F49" s="27">
        <v>30</v>
      </c>
      <c r="G49" s="5">
        <f t="shared" si="3"/>
        <v>30</v>
      </c>
      <c r="H49" s="3">
        <v>19</v>
      </c>
      <c r="I49" s="21"/>
      <c r="J49" t="s">
        <v>222</v>
      </c>
      <c r="K49">
        <v>3</v>
      </c>
    </row>
    <row r="50" spans="1:11" ht="14.25">
      <c r="A50" s="12">
        <v>82</v>
      </c>
      <c r="B50" s="40" t="s">
        <v>163</v>
      </c>
      <c r="C50" s="48">
        <v>20</v>
      </c>
      <c r="D50" s="42">
        <v>0</v>
      </c>
      <c r="E50" s="2">
        <f t="shared" si="2"/>
        <v>0</v>
      </c>
      <c r="F50" s="27">
        <v>30</v>
      </c>
      <c r="G50" s="5">
        <f t="shared" si="3"/>
        <v>0</v>
      </c>
      <c r="H50" s="3">
        <v>0</v>
      </c>
      <c r="I50" s="21"/>
      <c r="J50" t="s">
        <v>223</v>
      </c>
      <c r="K50">
        <v>3</v>
      </c>
    </row>
    <row r="51" spans="1:11" ht="14.25">
      <c r="A51" s="12">
        <v>57</v>
      </c>
      <c r="B51" s="40" t="s">
        <v>59</v>
      </c>
      <c r="C51" s="48">
        <v>51</v>
      </c>
      <c r="D51" s="42">
        <v>1</v>
      </c>
      <c r="E51" s="2">
        <f t="shared" si="2"/>
        <v>0.0196078431372549</v>
      </c>
      <c r="F51" s="15">
        <v>16.613</v>
      </c>
      <c r="G51" s="5">
        <f t="shared" si="3"/>
        <v>16.613</v>
      </c>
      <c r="H51" s="3">
        <v>10</v>
      </c>
      <c r="I51" s="21"/>
      <c r="J51" t="s">
        <v>179</v>
      </c>
      <c r="K51">
        <v>3</v>
      </c>
    </row>
    <row r="52" spans="1:11" ht="14.25">
      <c r="A52" s="12">
        <v>18</v>
      </c>
      <c r="B52" s="40" t="s">
        <v>158</v>
      </c>
      <c r="C52" s="48">
        <v>114</v>
      </c>
      <c r="D52" s="42">
        <v>11</v>
      </c>
      <c r="E52" s="2">
        <f t="shared" si="2"/>
        <v>0.09649122807017543</v>
      </c>
      <c r="F52" s="15">
        <v>8.104</v>
      </c>
      <c r="G52" s="5">
        <f t="shared" si="3"/>
        <v>89.14399999999999</v>
      </c>
      <c r="H52" s="3">
        <v>66</v>
      </c>
      <c r="I52" s="21"/>
      <c r="J52" t="s">
        <v>185</v>
      </c>
      <c r="K52">
        <v>2</v>
      </c>
    </row>
    <row r="53" spans="1:11" ht="14.25">
      <c r="A53" s="12">
        <v>83</v>
      </c>
      <c r="B53" s="40" t="s">
        <v>60</v>
      </c>
      <c r="C53" s="48">
        <v>22</v>
      </c>
      <c r="D53" s="42">
        <v>0</v>
      </c>
      <c r="E53" s="2">
        <f t="shared" si="2"/>
        <v>0</v>
      </c>
      <c r="F53" s="27">
        <v>30</v>
      </c>
      <c r="G53" s="5">
        <f t="shared" si="3"/>
        <v>0</v>
      </c>
      <c r="H53" s="3">
        <v>0</v>
      </c>
      <c r="I53" s="21"/>
      <c r="J53" t="s">
        <v>224</v>
      </c>
      <c r="K53">
        <v>9</v>
      </c>
    </row>
    <row r="54" spans="1:11" ht="14.25">
      <c r="A54" s="12">
        <v>65</v>
      </c>
      <c r="B54" s="40" t="s">
        <v>61</v>
      </c>
      <c r="C54" s="48">
        <v>120</v>
      </c>
      <c r="D54" s="42">
        <v>1</v>
      </c>
      <c r="E54" s="2">
        <f t="shared" si="2"/>
        <v>0.008333333333333333</v>
      </c>
      <c r="F54" s="15">
        <v>7.513</v>
      </c>
      <c r="G54" s="5">
        <f t="shared" si="3"/>
        <v>7.513</v>
      </c>
      <c r="H54" s="3">
        <v>10</v>
      </c>
      <c r="I54" s="21"/>
      <c r="J54" t="s">
        <v>225</v>
      </c>
      <c r="K54">
        <v>1</v>
      </c>
    </row>
    <row r="55" spans="1:11" ht="14.25">
      <c r="A55" s="12">
        <v>53</v>
      </c>
      <c r="B55" s="40" t="s">
        <v>62</v>
      </c>
      <c r="C55" s="48">
        <v>138</v>
      </c>
      <c r="D55" s="42">
        <v>3</v>
      </c>
      <c r="E55" s="2">
        <f t="shared" si="2"/>
        <v>0.021739130434782608</v>
      </c>
      <c r="F55" s="15">
        <v>6.791</v>
      </c>
      <c r="G55" s="5">
        <f t="shared" si="3"/>
        <v>20.373</v>
      </c>
      <c r="H55" s="3">
        <v>10</v>
      </c>
      <c r="I55" s="21"/>
      <c r="J55" t="s">
        <v>150</v>
      </c>
      <c r="K55">
        <v>14</v>
      </c>
    </row>
    <row r="56" spans="1:11" ht="14.25">
      <c r="A56" s="12">
        <v>84</v>
      </c>
      <c r="B56" s="40" t="s">
        <v>63</v>
      </c>
      <c r="C56" s="48">
        <v>39</v>
      </c>
      <c r="D56" s="42">
        <v>0</v>
      </c>
      <c r="E56" s="2">
        <f t="shared" si="2"/>
        <v>0</v>
      </c>
      <c r="F56" s="15">
        <v>23.299</v>
      </c>
      <c r="G56" s="5">
        <f t="shared" si="3"/>
        <v>0</v>
      </c>
      <c r="H56" s="3">
        <v>0</v>
      </c>
      <c r="I56" s="21"/>
      <c r="J56" t="s">
        <v>226</v>
      </c>
      <c r="K56">
        <v>1</v>
      </c>
    </row>
    <row r="57" spans="1:11" ht="14.25">
      <c r="A57" s="12">
        <v>24</v>
      </c>
      <c r="B57" s="40" t="s">
        <v>64</v>
      </c>
      <c r="C57" s="48">
        <v>120</v>
      </c>
      <c r="D57" s="42">
        <v>8</v>
      </c>
      <c r="E57" s="2">
        <f t="shared" si="2"/>
        <v>0.06666666666666667</v>
      </c>
      <c r="F57" s="15">
        <v>7.513</v>
      </c>
      <c r="G57" s="5">
        <f t="shared" si="3"/>
        <v>60.104</v>
      </c>
      <c r="H57" s="3">
        <v>54</v>
      </c>
      <c r="I57" s="21"/>
      <c r="J57" t="s">
        <v>227</v>
      </c>
      <c r="K57">
        <v>9</v>
      </c>
    </row>
    <row r="58" spans="1:11" ht="14.25">
      <c r="A58" s="12">
        <v>62</v>
      </c>
      <c r="B58" s="40" t="s">
        <v>65</v>
      </c>
      <c r="C58" s="48">
        <v>101</v>
      </c>
      <c r="D58" s="42">
        <v>1</v>
      </c>
      <c r="E58" s="2">
        <f t="shared" si="2"/>
        <v>0.009900990099009901</v>
      </c>
      <c r="F58" s="15">
        <v>8.813</v>
      </c>
      <c r="G58" s="5">
        <f t="shared" si="3"/>
        <v>8.813</v>
      </c>
      <c r="H58" s="3">
        <v>10</v>
      </c>
      <c r="I58" s="21"/>
      <c r="J58" t="s">
        <v>228</v>
      </c>
      <c r="K58">
        <v>1</v>
      </c>
    </row>
    <row r="59" spans="1:11" ht="14.25">
      <c r="A59" s="12">
        <v>30</v>
      </c>
      <c r="B59" s="40" t="s">
        <v>66</v>
      </c>
      <c r="C59" s="48">
        <v>157</v>
      </c>
      <c r="D59" s="42">
        <v>8</v>
      </c>
      <c r="E59" s="2">
        <f t="shared" si="2"/>
        <v>0.050955414012738856</v>
      </c>
      <c r="F59" s="15">
        <v>6.045</v>
      </c>
      <c r="G59" s="5">
        <f t="shared" si="3"/>
        <v>48.36</v>
      </c>
      <c r="H59" s="3">
        <v>42</v>
      </c>
      <c r="I59" s="21"/>
      <c r="J59" t="s">
        <v>33</v>
      </c>
      <c r="K59">
        <v>5</v>
      </c>
    </row>
    <row r="60" spans="1:11" ht="14.25">
      <c r="A60" s="12">
        <v>5</v>
      </c>
      <c r="B60" s="40" t="s">
        <v>103</v>
      </c>
      <c r="C60" s="49">
        <v>909</v>
      </c>
      <c r="D60" s="42">
        <v>100</v>
      </c>
      <c r="E60" s="2">
        <f t="shared" si="2"/>
        <v>0.11001100110011001</v>
      </c>
      <c r="F60" s="28">
        <v>1.88</v>
      </c>
      <c r="G60" s="5">
        <f t="shared" si="3"/>
        <v>188</v>
      </c>
      <c r="H60" s="3">
        <v>92</v>
      </c>
      <c r="I60" s="21"/>
      <c r="J60" t="s">
        <v>112</v>
      </c>
      <c r="K60">
        <v>16</v>
      </c>
    </row>
    <row r="61" spans="1:11" ht="14.25">
      <c r="A61" s="12">
        <v>3</v>
      </c>
      <c r="B61" s="40" t="s">
        <v>159</v>
      </c>
      <c r="C61" s="48">
        <v>111</v>
      </c>
      <c r="D61" s="42">
        <v>28</v>
      </c>
      <c r="E61" s="2">
        <f t="shared" si="2"/>
        <v>0.25225225225225223</v>
      </c>
      <c r="F61" s="15">
        <v>8.104</v>
      </c>
      <c r="G61" s="5">
        <f t="shared" si="3"/>
        <v>226.91199999999998</v>
      </c>
      <c r="H61" s="3">
        <v>96</v>
      </c>
      <c r="I61" s="21"/>
      <c r="J61" t="s">
        <v>229</v>
      </c>
      <c r="K61">
        <v>1</v>
      </c>
    </row>
    <row r="62" spans="1:11" ht="14.25">
      <c r="A62" s="12">
        <v>25</v>
      </c>
      <c r="B62" s="40" t="s">
        <v>67</v>
      </c>
      <c r="C62" s="48">
        <v>142</v>
      </c>
      <c r="D62" s="42">
        <v>9</v>
      </c>
      <c r="E62" s="2">
        <f t="shared" si="2"/>
        <v>0.06338028169014084</v>
      </c>
      <c r="F62" s="15">
        <v>6.584</v>
      </c>
      <c r="G62" s="5">
        <f t="shared" si="3"/>
        <v>59.256</v>
      </c>
      <c r="H62" s="3">
        <v>52</v>
      </c>
      <c r="I62" s="21"/>
      <c r="J62" t="s">
        <v>149</v>
      </c>
      <c r="K62">
        <v>3</v>
      </c>
    </row>
    <row r="63" spans="1:11" ht="14.25">
      <c r="A63" s="12">
        <v>85</v>
      </c>
      <c r="B63" s="40" t="s">
        <v>162</v>
      </c>
      <c r="C63" s="48">
        <v>100</v>
      </c>
      <c r="D63" s="42">
        <v>0</v>
      </c>
      <c r="E63" s="2">
        <f t="shared" si="2"/>
        <v>0</v>
      </c>
      <c r="F63" s="15">
        <v>8.813</v>
      </c>
      <c r="G63" s="5">
        <f t="shared" si="3"/>
        <v>0</v>
      </c>
      <c r="H63" s="3">
        <v>0</v>
      </c>
      <c r="I63" s="21"/>
      <c r="J63" t="s">
        <v>230</v>
      </c>
      <c r="K63">
        <v>1</v>
      </c>
    </row>
    <row r="64" spans="1:11" ht="14.25">
      <c r="A64" s="12">
        <v>86</v>
      </c>
      <c r="B64" s="40" t="s">
        <v>182</v>
      </c>
      <c r="C64" s="49">
        <v>74</v>
      </c>
      <c r="D64" s="42">
        <v>0</v>
      </c>
      <c r="E64" s="2">
        <f t="shared" si="2"/>
        <v>0</v>
      </c>
      <c r="F64" s="15">
        <v>12.156</v>
      </c>
      <c r="G64" s="5">
        <f t="shared" si="3"/>
        <v>0</v>
      </c>
      <c r="H64" s="3">
        <v>0</v>
      </c>
      <c r="I64" s="21"/>
      <c r="J64" t="s">
        <v>231</v>
      </c>
      <c r="K64">
        <v>6</v>
      </c>
    </row>
    <row r="65" spans="1:11" ht="13.5" customHeight="1">
      <c r="A65" s="12">
        <v>28</v>
      </c>
      <c r="B65" s="40" t="s">
        <v>141</v>
      </c>
      <c r="C65" s="49">
        <v>1118</v>
      </c>
      <c r="D65" s="42">
        <v>32</v>
      </c>
      <c r="E65" s="2">
        <f t="shared" si="2"/>
        <v>0.028622540250447227</v>
      </c>
      <c r="F65" s="28">
        <v>1.65825</v>
      </c>
      <c r="G65" s="5">
        <f t="shared" si="3"/>
        <v>53.064</v>
      </c>
      <c r="H65" s="3">
        <v>46</v>
      </c>
      <c r="I65" s="21"/>
      <c r="J65" t="s">
        <v>232</v>
      </c>
      <c r="K65">
        <v>1</v>
      </c>
    </row>
    <row r="66" spans="1:11" ht="14.25">
      <c r="A66" s="12">
        <v>87</v>
      </c>
      <c r="B66" s="40" t="s">
        <v>104</v>
      </c>
      <c r="C66" s="48">
        <v>81</v>
      </c>
      <c r="D66" s="42">
        <v>0</v>
      </c>
      <c r="E66" s="2">
        <f t="shared" si="2"/>
        <v>0</v>
      </c>
      <c r="F66" s="15">
        <v>10.763</v>
      </c>
      <c r="G66" s="5">
        <f t="shared" si="3"/>
        <v>0</v>
      </c>
      <c r="H66" s="3">
        <v>0</v>
      </c>
      <c r="I66" s="21"/>
      <c r="J66" t="s">
        <v>34</v>
      </c>
      <c r="K66">
        <v>17</v>
      </c>
    </row>
    <row r="67" spans="1:11" ht="14.25">
      <c r="A67" s="12">
        <v>88</v>
      </c>
      <c r="B67" s="40" t="s">
        <v>190</v>
      </c>
      <c r="C67" s="48">
        <v>20</v>
      </c>
      <c r="D67" s="42">
        <v>0</v>
      </c>
      <c r="E67" s="2">
        <f t="shared" si="2"/>
        <v>0</v>
      </c>
      <c r="F67" s="15">
        <v>30</v>
      </c>
      <c r="G67" s="5">
        <f t="shared" si="3"/>
        <v>0</v>
      </c>
      <c r="H67" s="3">
        <v>0</v>
      </c>
      <c r="I67" s="21"/>
      <c r="J67" t="s">
        <v>233</v>
      </c>
      <c r="K67">
        <v>2</v>
      </c>
    </row>
    <row r="68" spans="1:11" ht="14.25">
      <c r="A68" s="12">
        <v>50</v>
      </c>
      <c r="B68" s="40" t="s">
        <v>68</v>
      </c>
      <c r="C68" s="48">
        <v>79</v>
      </c>
      <c r="D68" s="42">
        <v>2</v>
      </c>
      <c r="E68" s="2">
        <f t="shared" si="2"/>
        <v>0.02531645569620253</v>
      </c>
      <c r="F68" s="15">
        <v>11.413</v>
      </c>
      <c r="G68" s="5">
        <f t="shared" si="3"/>
        <v>22.826</v>
      </c>
      <c r="H68" s="3">
        <v>10</v>
      </c>
      <c r="I68" s="21"/>
      <c r="J68" t="s">
        <v>35</v>
      </c>
      <c r="K68">
        <v>3</v>
      </c>
    </row>
    <row r="69" spans="1:11" ht="14.25">
      <c r="A69" s="12">
        <v>7</v>
      </c>
      <c r="B69" s="40" t="s">
        <v>6</v>
      </c>
      <c r="C69" s="48">
        <v>22</v>
      </c>
      <c r="D69" s="42">
        <v>5</v>
      </c>
      <c r="E69" s="2">
        <f aca="true" t="shared" si="4" ref="E69:E100">+D69/C68</f>
        <v>0.06329113924050633</v>
      </c>
      <c r="F69" s="27">
        <v>30</v>
      </c>
      <c r="G69" s="5">
        <f t="shared" si="3"/>
        <v>150</v>
      </c>
      <c r="H69" s="3">
        <v>88</v>
      </c>
      <c r="I69" s="21"/>
      <c r="J69" t="s">
        <v>97</v>
      </c>
      <c r="K69">
        <v>37</v>
      </c>
    </row>
    <row r="70" spans="1:11" ht="14.25">
      <c r="A70" s="12">
        <v>89</v>
      </c>
      <c r="B70" s="40" t="s">
        <v>43</v>
      </c>
      <c r="C70" s="48">
        <v>21</v>
      </c>
      <c r="D70" s="42">
        <v>0</v>
      </c>
      <c r="E70" s="2">
        <f t="shared" si="4"/>
        <v>0</v>
      </c>
      <c r="F70" s="27">
        <v>30</v>
      </c>
      <c r="G70" s="5">
        <f t="shared" si="3"/>
        <v>0</v>
      </c>
      <c r="H70" s="3">
        <v>0</v>
      </c>
      <c r="I70" s="21"/>
      <c r="J70" t="s">
        <v>26</v>
      </c>
      <c r="K70">
        <v>11</v>
      </c>
    </row>
    <row r="71" spans="1:11" ht="14.25">
      <c r="A71" s="12">
        <v>90</v>
      </c>
      <c r="B71" s="40" t="s">
        <v>115</v>
      </c>
      <c r="C71" s="48">
        <v>55</v>
      </c>
      <c r="D71" s="42">
        <v>0</v>
      </c>
      <c r="E71" s="2">
        <f t="shared" si="4"/>
        <v>0</v>
      </c>
      <c r="F71" s="15">
        <v>15.195</v>
      </c>
      <c r="G71" s="5">
        <f t="shared" si="3"/>
        <v>0</v>
      </c>
      <c r="H71" s="3">
        <v>0</v>
      </c>
      <c r="I71" s="21"/>
      <c r="J71" t="s">
        <v>234</v>
      </c>
      <c r="K71">
        <v>9</v>
      </c>
    </row>
    <row r="72" spans="1:11" ht="14.25">
      <c r="A72" s="12">
        <v>63</v>
      </c>
      <c r="B72" s="40" t="s">
        <v>69</v>
      </c>
      <c r="C72" s="48">
        <v>104</v>
      </c>
      <c r="D72" s="42">
        <v>1</v>
      </c>
      <c r="E72" s="2">
        <f t="shared" si="4"/>
        <v>0.01818181818181818</v>
      </c>
      <c r="F72" s="15">
        <v>8.813</v>
      </c>
      <c r="G72" s="5">
        <f t="shared" si="3"/>
        <v>8.813</v>
      </c>
      <c r="H72" s="3">
        <v>10</v>
      </c>
      <c r="I72" s="21"/>
      <c r="J72" t="s">
        <v>36</v>
      </c>
      <c r="K72">
        <v>26</v>
      </c>
    </row>
    <row r="73" spans="1:11" ht="14.25">
      <c r="A73" s="12">
        <v>46</v>
      </c>
      <c r="B73" s="40" t="s">
        <v>70</v>
      </c>
      <c r="C73" s="48">
        <v>102</v>
      </c>
      <c r="D73" s="42">
        <v>3</v>
      </c>
      <c r="E73" s="2">
        <f t="shared" si="4"/>
        <v>0.028846153846153848</v>
      </c>
      <c r="F73" s="15">
        <v>8.813</v>
      </c>
      <c r="G73" s="5">
        <f t="shared" si="3"/>
        <v>26.439</v>
      </c>
      <c r="H73" s="3">
        <v>10</v>
      </c>
      <c r="I73" s="21"/>
      <c r="J73" t="s">
        <v>235</v>
      </c>
      <c r="K73">
        <v>3</v>
      </c>
    </row>
    <row r="74" spans="1:11" ht="14.25">
      <c r="A74" s="12">
        <v>23</v>
      </c>
      <c r="B74" s="40" t="s">
        <v>71</v>
      </c>
      <c r="C74" s="48">
        <v>36</v>
      </c>
      <c r="D74" s="42">
        <v>3</v>
      </c>
      <c r="E74" s="2">
        <f t="shared" si="4"/>
        <v>0.029411764705882353</v>
      </c>
      <c r="F74" s="15">
        <v>23.299</v>
      </c>
      <c r="G74" s="5">
        <f aca="true" t="shared" si="5" ref="G74:G105">+F74*D74</f>
        <v>69.89699999999999</v>
      </c>
      <c r="H74" s="3">
        <v>57</v>
      </c>
      <c r="I74" s="21"/>
      <c r="J74" t="s">
        <v>236</v>
      </c>
      <c r="K74">
        <v>4</v>
      </c>
    </row>
    <row r="75" spans="1:11" ht="14.25">
      <c r="A75" s="12">
        <v>9</v>
      </c>
      <c r="B75" s="40" t="s">
        <v>168</v>
      </c>
      <c r="C75" s="48">
        <v>64</v>
      </c>
      <c r="D75" s="43">
        <v>9</v>
      </c>
      <c r="E75" s="2">
        <f t="shared" si="4"/>
        <v>0.25</v>
      </c>
      <c r="F75" s="15">
        <v>14.013</v>
      </c>
      <c r="G75" s="5">
        <f t="shared" si="5"/>
        <v>126.117</v>
      </c>
      <c r="H75" s="3">
        <v>84</v>
      </c>
      <c r="I75" s="21"/>
      <c r="J75" t="s">
        <v>237</v>
      </c>
      <c r="K75">
        <v>11</v>
      </c>
    </row>
    <row r="76" spans="1:11" ht="14.25">
      <c r="A76" s="12">
        <v>42</v>
      </c>
      <c r="B76" s="40" t="s">
        <v>72</v>
      </c>
      <c r="C76" s="48">
        <v>27</v>
      </c>
      <c r="D76" s="42">
        <v>1</v>
      </c>
      <c r="E76" s="2">
        <f t="shared" si="4"/>
        <v>0.015625</v>
      </c>
      <c r="F76" s="27">
        <v>30</v>
      </c>
      <c r="G76" s="5">
        <f t="shared" si="5"/>
        <v>30</v>
      </c>
      <c r="H76" s="3">
        <v>19</v>
      </c>
      <c r="I76" s="21"/>
      <c r="J76" t="s">
        <v>238</v>
      </c>
      <c r="K76">
        <v>2</v>
      </c>
    </row>
    <row r="77" spans="1:11" ht="14.25">
      <c r="A77" s="12">
        <v>91</v>
      </c>
      <c r="B77" s="40" t="s">
        <v>154</v>
      </c>
      <c r="C77" s="48">
        <v>40</v>
      </c>
      <c r="D77" s="42">
        <v>0</v>
      </c>
      <c r="E77" s="2">
        <f t="shared" si="4"/>
        <v>0</v>
      </c>
      <c r="F77" s="15">
        <v>20.513</v>
      </c>
      <c r="G77" s="5">
        <f t="shared" si="5"/>
        <v>0</v>
      </c>
      <c r="H77" s="3">
        <v>0</v>
      </c>
      <c r="I77" s="21"/>
      <c r="J77" t="s">
        <v>239</v>
      </c>
      <c r="K77">
        <v>5</v>
      </c>
    </row>
    <row r="78" spans="1:11" ht="14.25">
      <c r="A78" s="12">
        <v>92</v>
      </c>
      <c r="B78" s="40" t="s">
        <v>169</v>
      </c>
      <c r="C78" s="48">
        <v>51</v>
      </c>
      <c r="D78" s="42">
        <v>0</v>
      </c>
      <c r="E78" s="2">
        <f t="shared" si="4"/>
        <v>0</v>
      </c>
      <c r="F78" s="15">
        <v>16.613</v>
      </c>
      <c r="G78" s="5">
        <f t="shared" si="5"/>
        <v>0</v>
      </c>
      <c r="H78" s="3">
        <v>0</v>
      </c>
      <c r="I78" s="21"/>
      <c r="J78" t="s">
        <v>240</v>
      </c>
      <c r="K78">
        <v>57</v>
      </c>
    </row>
    <row r="79" spans="1:11" ht="14.25">
      <c r="A79" s="12">
        <v>32</v>
      </c>
      <c r="B79" s="40" t="s">
        <v>151</v>
      </c>
      <c r="C79" s="48">
        <v>388</v>
      </c>
      <c r="D79" s="42">
        <v>14</v>
      </c>
      <c r="E79" s="2">
        <f t="shared" si="4"/>
        <v>0.27450980392156865</v>
      </c>
      <c r="F79" s="15">
        <v>3.066</v>
      </c>
      <c r="G79" s="5">
        <f t="shared" si="5"/>
        <v>42.924</v>
      </c>
      <c r="H79" s="3">
        <v>38</v>
      </c>
      <c r="I79" s="21"/>
      <c r="J79" t="s">
        <v>194</v>
      </c>
      <c r="K79">
        <v>32</v>
      </c>
    </row>
    <row r="80" spans="1:11" ht="14.25">
      <c r="A80" s="12">
        <v>36</v>
      </c>
      <c r="B80" s="40" t="s">
        <v>73</v>
      </c>
      <c r="C80" s="48">
        <v>293</v>
      </c>
      <c r="D80" s="42">
        <v>9</v>
      </c>
      <c r="E80" s="2">
        <f t="shared" si="4"/>
        <v>0.023195876288659795</v>
      </c>
      <c r="F80" s="15">
        <v>3.703</v>
      </c>
      <c r="G80" s="5">
        <f t="shared" si="5"/>
        <v>33.327</v>
      </c>
      <c r="H80" s="3">
        <v>30</v>
      </c>
      <c r="I80" s="21"/>
      <c r="J80" t="s">
        <v>40</v>
      </c>
      <c r="K80">
        <v>1</v>
      </c>
    </row>
    <row r="81" spans="1:11" ht="14.25">
      <c r="A81" s="12">
        <v>43</v>
      </c>
      <c r="B81" s="40" t="s">
        <v>144</v>
      </c>
      <c r="C81" s="48">
        <v>25</v>
      </c>
      <c r="D81" s="42">
        <v>1</v>
      </c>
      <c r="E81" s="2">
        <f t="shared" si="4"/>
        <v>0.0034129692832764505</v>
      </c>
      <c r="F81" s="27">
        <v>30</v>
      </c>
      <c r="G81" s="5">
        <f t="shared" si="5"/>
        <v>30</v>
      </c>
      <c r="H81" s="3">
        <v>19</v>
      </c>
      <c r="I81" s="21"/>
      <c r="J81" t="s">
        <v>7</v>
      </c>
      <c r="K81">
        <v>4</v>
      </c>
    </row>
    <row r="82" spans="1:11" ht="14.25">
      <c r="A82" s="12">
        <v>93</v>
      </c>
      <c r="B82" s="40" t="s">
        <v>183</v>
      </c>
      <c r="C82" s="48">
        <v>50</v>
      </c>
      <c r="D82" s="42">
        <v>0</v>
      </c>
      <c r="E82" s="2">
        <f t="shared" si="4"/>
        <v>0</v>
      </c>
      <c r="F82" s="15">
        <v>16.613</v>
      </c>
      <c r="G82" s="5">
        <f t="shared" si="5"/>
        <v>0</v>
      </c>
      <c r="H82" s="3">
        <v>0</v>
      </c>
      <c r="I82" s="21"/>
      <c r="J82" t="s">
        <v>241</v>
      </c>
      <c r="K82">
        <v>32</v>
      </c>
    </row>
    <row r="83" spans="1:11" ht="14.25">
      <c r="A83" s="12">
        <v>51</v>
      </c>
      <c r="B83" s="40" t="s">
        <v>74</v>
      </c>
      <c r="C83" s="48">
        <v>256</v>
      </c>
      <c r="D83" s="42">
        <v>5</v>
      </c>
      <c r="E83" s="2">
        <f t="shared" si="4"/>
        <v>0.1</v>
      </c>
      <c r="F83" s="15">
        <v>4.133</v>
      </c>
      <c r="G83" s="5">
        <f t="shared" si="5"/>
        <v>20.665</v>
      </c>
      <c r="H83" s="3">
        <v>10</v>
      </c>
      <c r="I83" s="21"/>
      <c r="J83" t="s">
        <v>242</v>
      </c>
      <c r="K83">
        <v>2</v>
      </c>
    </row>
    <row r="84" spans="1:11" ht="14.25">
      <c r="A84" s="12">
        <v>27</v>
      </c>
      <c r="B84" s="40" t="s">
        <v>106</v>
      </c>
      <c r="C84" s="49">
        <v>320</v>
      </c>
      <c r="D84" s="42">
        <v>16</v>
      </c>
      <c r="E84" s="2">
        <f t="shared" si="4"/>
        <v>0.0625</v>
      </c>
      <c r="F84" s="15">
        <v>3.45</v>
      </c>
      <c r="G84" s="5">
        <f t="shared" si="5"/>
        <v>55.2</v>
      </c>
      <c r="H84" s="3">
        <v>48</v>
      </c>
      <c r="I84" s="21"/>
      <c r="J84" t="s">
        <v>243</v>
      </c>
      <c r="K84">
        <v>8</v>
      </c>
    </row>
    <row r="85" spans="1:11" ht="14.25">
      <c r="A85" s="12">
        <v>94</v>
      </c>
      <c r="B85" s="40" t="s">
        <v>137</v>
      </c>
      <c r="C85" s="48">
        <v>20</v>
      </c>
      <c r="D85" s="42">
        <v>0</v>
      </c>
      <c r="E85" s="2">
        <f t="shared" si="4"/>
        <v>0</v>
      </c>
      <c r="F85" s="27">
        <v>30</v>
      </c>
      <c r="G85" s="5">
        <f t="shared" si="5"/>
        <v>0</v>
      </c>
      <c r="H85" s="3">
        <v>0</v>
      </c>
      <c r="I85" s="21"/>
      <c r="J85" t="s">
        <v>41</v>
      </c>
      <c r="K85">
        <v>58</v>
      </c>
    </row>
    <row r="86" spans="1:11" ht="14.25">
      <c r="A86" s="12">
        <v>95</v>
      </c>
      <c r="B86" s="40" t="s">
        <v>75</v>
      </c>
      <c r="C86" s="48">
        <v>21</v>
      </c>
      <c r="D86" s="42">
        <v>0</v>
      </c>
      <c r="E86" s="2">
        <f t="shared" si="4"/>
        <v>0</v>
      </c>
      <c r="F86" s="27">
        <v>30</v>
      </c>
      <c r="G86" s="5">
        <f t="shared" si="5"/>
        <v>0</v>
      </c>
      <c r="H86" s="3">
        <v>0</v>
      </c>
      <c r="I86" s="21"/>
      <c r="J86" t="s">
        <v>244</v>
      </c>
      <c r="K86">
        <v>1</v>
      </c>
    </row>
    <row r="87" spans="1:11" ht="14.25">
      <c r="A87" s="12">
        <v>19</v>
      </c>
      <c r="B87" s="40" t="s">
        <v>145</v>
      </c>
      <c r="C87" s="48">
        <v>33</v>
      </c>
      <c r="D87" s="42">
        <v>3</v>
      </c>
      <c r="E87" s="2">
        <f t="shared" si="4"/>
        <v>0.14285714285714285</v>
      </c>
      <c r="F87" s="15">
        <v>29.467</v>
      </c>
      <c r="G87" s="5">
        <f t="shared" si="5"/>
        <v>88.401</v>
      </c>
      <c r="H87" s="3">
        <v>64</v>
      </c>
      <c r="I87" s="21"/>
      <c r="J87" t="s">
        <v>124</v>
      </c>
      <c r="K87">
        <v>5</v>
      </c>
    </row>
    <row r="88" spans="1:11" ht="14.25">
      <c r="A88" s="12">
        <v>14</v>
      </c>
      <c r="B88" s="40" t="s">
        <v>248</v>
      </c>
      <c r="C88" s="48">
        <v>49</v>
      </c>
      <c r="D88" s="42">
        <v>6</v>
      </c>
      <c r="E88" s="2">
        <f t="shared" si="4"/>
        <v>0.18181818181818182</v>
      </c>
      <c r="F88" s="27">
        <v>18.346</v>
      </c>
      <c r="G88" s="5">
        <f t="shared" si="5"/>
        <v>110.076</v>
      </c>
      <c r="H88" s="3">
        <v>74</v>
      </c>
      <c r="I88" s="21"/>
      <c r="J88" t="s">
        <v>245</v>
      </c>
      <c r="K88">
        <v>2</v>
      </c>
    </row>
    <row r="89" spans="1:11" ht="14.25">
      <c r="A89" s="12">
        <v>52</v>
      </c>
      <c r="B89" s="40" t="s">
        <v>122</v>
      </c>
      <c r="C89" s="48">
        <v>41</v>
      </c>
      <c r="D89" s="42">
        <v>1</v>
      </c>
      <c r="E89" s="2">
        <f t="shared" si="4"/>
        <v>0.02040816326530612</v>
      </c>
      <c r="F89" s="15">
        <v>20.513</v>
      </c>
      <c r="G89" s="5">
        <f t="shared" si="5"/>
        <v>20.513</v>
      </c>
      <c r="H89" s="3">
        <v>10</v>
      </c>
      <c r="I89" s="21"/>
      <c r="J89" t="s">
        <v>246</v>
      </c>
      <c r="K89">
        <v>1</v>
      </c>
    </row>
    <row r="90" spans="1:10" ht="14.25">
      <c r="A90" s="12">
        <v>29</v>
      </c>
      <c r="B90" s="40" t="s">
        <v>76</v>
      </c>
      <c r="C90" s="48">
        <v>378</v>
      </c>
      <c r="D90" s="42">
        <v>17</v>
      </c>
      <c r="E90" s="2">
        <f t="shared" si="4"/>
        <v>0.4146341463414634</v>
      </c>
      <c r="F90" s="15">
        <v>3.121</v>
      </c>
      <c r="G90" s="5">
        <f t="shared" si="5"/>
        <v>53.057</v>
      </c>
      <c r="H90" s="3">
        <v>44</v>
      </c>
      <c r="I90" s="21"/>
      <c r="J90" t="s">
        <v>247</v>
      </c>
    </row>
    <row r="91" spans="1:11" ht="14.25">
      <c r="A91" s="12">
        <v>37</v>
      </c>
      <c r="B91" s="40" t="s">
        <v>77</v>
      </c>
      <c r="C91" s="48">
        <v>80</v>
      </c>
      <c r="D91" s="42">
        <v>3</v>
      </c>
      <c r="E91" s="2">
        <f t="shared" si="4"/>
        <v>0.007936507936507936</v>
      </c>
      <c r="F91" s="15">
        <v>10.763</v>
      </c>
      <c r="G91" s="5">
        <f t="shared" si="5"/>
        <v>32.289</v>
      </c>
      <c r="H91" s="3">
        <v>28</v>
      </c>
      <c r="J91" t="s">
        <v>121</v>
      </c>
      <c r="K91">
        <v>950</v>
      </c>
    </row>
    <row r="92" spans="1:8" ht="14.25">
      <c r="A92" s="12">
        <v>20</v>
      </c>
      <c r="B92" s="40" t="s">
        <v>78</v>
      </c>
      <c r="C92" s="48">
        <v>378</v>
      </c>
      <c r="D92" s="42">
        <v>37</v>
      </c>
      <c r="E92" s="2">
        <f t="shared" si="4"/>
        <v>0.4625</v>
      </c>
      <c r="F92" s="15">
        <v>2.081</v>
      </c>
      <c r="G92" s="5">
        <f t="shared" si="5"/>
        <v>76.997</v>
      </c>
      <c r="H92" s="3">
        <v>62</v>
      </c>
    </row>
    <row r="93" spans="1:8" ht="14.25">
      <c r="A93" s="12">
        <v>96</v>
      </c>
      <c r="B93" s="40" t="s">
        <v>116</v>
      </c>
      <c r="C93" s="48">
        <v>20</v>
      </c>
      <c r="D93" s="42">
        <v>0</v>
      </c>
      <c r="E93" s="2">
        <f t="shared" si="4"/>
        <v>0</v>
      </c>
      <c r="F93" s="27">
        <v>30</v>
      </c>
      <c r="G93" s="5">
        <f t="shared" si="5"/>
        <v>0</v>
      </c>
      <c r="H93" s="3">
        <v>0</v>
      </c>
    </row>
    <row r="94" spans="1:8" ht="14.25">
      <c r="A94" s="12">
        <v>97</v>
      </c>
      <c r="B94" s="40" t="s">
        <v>170</v>
      </c>
      <c r="C94" s="48">
        <v>88</v>
      </c>
      <c r="D94" s="42">
        <v>0</v>
      </c>
      <c r="E94" s="2">
        <f t="shared" si="4"/>
        <v>0</v>
      </c>
      <c r="F94" s="15">
        <v>10.763</v>
      </c>
      <c r="G94" s="5">
        <f t="shared" si="5"/>
        <v>0</v>
      </c>
      <c r="H94" s="3">
        <v>0</v>
      </c>
    </row>
    <row r="95" spans="1:8" ht="14.25">
      <c r="A95" s="12">
        <v>35</v>
      </c>
      <c r="B95" s="40" t="s">
        <v>26</v>
      </c>
      <c r="C95" s="48">
        <v>353</v>
      </c>
      <c r="D95" s="42">
        <v>11</v>
      </c>
      <c r="E95" s="2">
        <f t="shared" si="4"/>
        <v>0.125</v>
      </c>
      <c r="F95" s="15">
        <v>3.242</v>
      </c>
      <c r="G95" s="5">
        <f t="shared" si="5"/>
        <v>35.662</v>
      </c>
      <c r="H95" s="3">
        <v>32</v>
      </c>
    </row>
    <row r="96" spans="1:8" ht="14.25">
      <c r="A96" s="12">
        <v>98</v>
      </c>
      <c r="B96" s="40" t="s">
        <v>117</v>
      </c>
      <c r="C96" s="48">
        <v>35</v>
      </c>
      <c r="D96" s="42">
        <v>0</v>
      </c>
      <c r="E96" s="2">
        <f t="shared" si="4"/>
        <v>0</v>
      </c>
      <c r="F96" s="15">
        <v>23.299</v>
      </c>
      <c r="G96" s="5">
        <f t="shared" si="5"/>
        <v>0</v>
      </c>
      <c r="H96" s="3">
        <v>0</v>
      </c>
    </row>
    <row r="97" spans="1:8" ht="14.25">
      <c r="A97" s="12">
        <v>11</v>
      </c>
      <c r="B97" s="40" t="s">
        <v>79</v>
      </c>
      <c r="C97" s="48">
        <v>238</v>
      </c>
      <c r="D97" s="42">
        <v>26</v>
      </c>
      <c r="E97" s="2">
        <f t="shared" si="4"/>
        <v>0.7428571428571429</v>
      </c>
      <c r="F97" s="15">
        <v>4.558</v>
      </c>
      <c r="G97" s="5">
        <f t="shared" si="5"/>
        <v>118.508</v>
      </c>
      <c r="H97" s="3">
        <v>80</v>
      </c>
    </row>
    <row r="98" spans="1:8" ht="14.25">
      <c r="A98" s="12">
        <v>55</v>
      </c>
      <c r="B98" s="40" t="s">
        <v>24</v>
      </c>
      <c r="C98" s="48">
        <v>160</v>
      </c>
      <c r="D98" s="42">
        <v>3</v>
      </c>
      <c r="E98" s="2">
        <f t="shared" si="4"/>
        <v>0.012605042016806723</v>
      </c>
      <c r="F98" s="15">
        <v>5.888</v>
      </c>
      <c r="G98" s="5">
        <f t="shared" si="5"/>
        <v>17.664</v>
      </c>
      <c r="H98" s="3">
        <v>10</v>
      </c>
    </row>
    <row r="99" spans="1:8" ht="14.25">
      <c r="A99" s="12">
        <v>99</v>
      </c>
      <c r="B99" s="40" t="s">
        <v>80</v>
      </c>
      <c r="C99" s="48">
        <v>93</v>
      </c>
      <c r="D99" s="42">
        <v>0</v>
      </c>
      <c r="E99" s="2">
        <f t="shared" si="4"/>
        <v>0</v>
      </c>
      <c r="F99" s="15">
        <v>10.763</v>
      </c>
      <c r="G99" s="5">
        <f t="shared" si="5"/>
        <v>0</v>
      </c>
      <c r="H99" s="3">
        <v>0</v>
      </c>
    </row>
    <row r="100" spans="1:8" ht="14.25">
      <c r="A100" s="12">
        <v>100</v>
      </c>
      <c r="B100" s="40" t="s">
        <v>81</v>
      </c>
      <c r="C100" s="48">
        <v>40</v>
      </c>
      <c r="D100" s="42">
        <v>0</v>
      </c>
      <c r="E100" s="2">
        <f t="shared" si="4"/>
        <v>0</v>
      </c>
      <c r="F100" s="15">
        <v>20.513</v>
      </c>
      <c r="G100" s="5">
        <f t="shared" si="5"/>
        <v>0</v>
      </c>
      <c r="H100" s="3">
        <v>0</v>
      </c>
    </row>
    <row r="101" spans="1:8" ht="14.25">
      <c r="A101" s="12">
        <v>101</v>
      </c>
      <c r="B101" s="40" t="s">
        <v>82</v>
      </c>
      <c r="C101" s="48">
        <v>45</v>
      </c>
      <c r="D101" s="42">
        <v>0</v>
      </c>
      <c r="E101" s="2">
        <f aca="true" t="shared" si="6" ref="E101:E118">+D101/C100</f>
        <v>0</v>
      </c>
      <c r="F101" s="15">
        <v>18.346</v>
      </c>
      <c r="G101" s="5">
        <f t="shared" si="5"/>
        <v>0</v>
      </c>
      <c r="H101" s="3">
        <v>0</v>
      </c>
    </row>
    <row r="102" spans="1:8" ht="14.25">
      <c r="A102" s="12">
        <v>12</v>
      </c>
      <c r="B102" s="40" t="s">
        <v>83</v>
      </c>
      <c r="C102" s="48">
        <v>34</v>
      </c>
      <c r="D102" s="42">
        <v>4</v>
      </c>
      <c r="E102" s="2">
        <f t="shared" si="6"/>
        <v>0.08888888888888889</v>
      </c>
      <c r="F102" s="15">
        <v>29.467</v>
      </c>
      <c r="G102" s="5">
        <f t="shared" si="5"/>
        <v>117.868</v>
      </c>
      <c r="H102" s="3">
        <v>78</v>
      </c>
    </row>
    <row r="103" spans="1:8" ht="14.25">
      <c r="A103" s="12">
        <v>48</v>
      </c>
      <c r="B103" s="40" t="s">
        <v>84</v>
      </c>
      <c r="C103" s="48">
        <v>638</v>
      </c>
      <c r="D103" s="42">
        <v>11</v>
      </c>
      <c r="E103" s="2">
        <f t="shared" si="6"/>
        <v>0.3235294117647059</v>
      </c>
      <c r="F103" s="15">
        <v>2.251</v>
      </c>
      <c r="G103" s="5">
        <f t="shared" si="5"/>
        <v>24.761</v>
      </c>
      <c r="H103" s="3">
        <v>10</v>
      </c>
    </row>
    <row r="104" spans="1:8" ht="14.25">
      <c r="A104" s="12">
        <v>102</v>
      </c>
      <c r="B104" s="40" t="s">
        <v>85</v>
      </c>
      <c r="C104" s="48">
        <v>74</v>
      </c>
      <c r="D104" s="42">
        <v>0</v>
      </c>
      <c r="E104" s="2">
        <f t="shared" si="6"/>
        <v>0</v>
      </c>
      <c r="F104" s="15">
        <v>12.156</v>
      </c>
      <c r="G104" s="5">
        <f t="shared" si="5"/>
        <v>0</v>
      </c>
      <c r="H104" s="3">
        <v>0</v>
      </c>
    </row>
    <row r="105" spans="1:8" ht="14.25">
      <c r="A105" s="12">
        <v>103</v>
      </c>
      <c r="B105" s="40" t="s">
        <v>86</v>
      </c>
      <c r="C105" s="48">
        <v>316</v>
      </c>
      <c r="D105" s="42">
        <v>0</v>
      </c>
      <c r="E105" s="2">
        <f t="shared" si="6"/>
        <v>0</v>
      </c>
      <c r="F105" s="15">
        <v>3.529</v>
      </c>
      <c r="G105" s="5">
        <f t="shared" si="5"/>
        <v>0</v>
      </c>
      <c r="H105" s="3">
        <v>0</v>
      </c>
    </row>
    <row r="106" spans="1:8" ht="14.25">
      <c r="A106" s="12">
        <v>104</v>
      </c>
      <c r="B106" s="40" t="s">
        <v>88</v>
      </c>
      <c r="C106" s="48">
        <v>50</v>
      </c>
      <c r="D106" s="42">
        <v>0</v>
      </c>
      <c r="E106" s="2">
        <f t="shared" si="6"/>
        <v>0</v>
      </c>
      <c r="F106" s="15">
        <v>16.613</v>
      </c>
      <c r="G106" s="5">
        <f aca="true" t="shared" si="7" ref="G106:G118">+F106*D106</f>
        <v>0</v>
      </c>
      <c r="H106" s="3">
        <v>0</v>
      </c>
    </row>
    <row r="107" spans="1:8" ht="14.25">
      <c r="A107" s="12">
        <v>8</v>
      </c>
      <c r="B107" s="40" t="s">
        <v>25</v>
      </c>
      <c r="C107" s="48">
        <v>237</v>
      </c>
      <c r="D107" s="42">
        <v>32</v>
      </c>
      <c r="E107" s="2">
        <f t="shared" si="6"/>
        <v>0.64</v>
      </c>
      <c r="F107" s="15">
        <v>4.558</v>
      </c>
      <c r="G107" s="5">
        <f t="shared" si="7"/>
        <v>145.856</v>
      </c>
      <c r="H107" s="3">
        <v>86</v>
      </c>
    </row>
    <row r="108" spans="1:8" ht="14.25">
      <c r="A108" s="12">
        <v>66</v>
      </c>
      <c r="B108" s="40" t="s">
        <v>89</v>
      </c>
      <c r="C108" s="48">
        <v>226</v>
      </c>
      <c r="D108" s="42">
        <v>1</v>
      </c>
      <c r="E108" s="2">
        <f t="shared" si="6"/>
        <v>0.004219409282700422</v>
      </c>
      <c r="F108" s="15">
        <v>4.558</v>
      </c>
      <c r="G108" s="5">
        <f t="shared" si="7"/>
        <v>4.558</v>
      </c>
      <c r="H108" s="3">
        <v>10</v>
      </c>
    </row>
    <row r="109" spans="1:8" ht="14.25">
      <c r="A109" s="12">
        <v>54</v>
      </c>
      <c r="B109" s="40" t="s">
        <v>7</v>
      </c>
      <c r="C109" s="48">
        <v>221</v>
      </c>
      <c r="D109" s="42">
        <v>4</v>
      </c>
      <c r="E109" s="2">
        <f t="shared" si="6"/>
        <v>0.017699115044247787</v>
      </c>
      <c r="F109" s="15">
        <v>4.558</v>
      </c>
      <c r="G109" s="5">
        <f t="shared" si="7"/>
        <v>18.232</v>
      </c>
      <c r="H109" s="3">
        <v>10</v>
      </c>
    </row>
    <row r="110" spans="1:8" ht="14.25">
      <c r="A110" s="12">
        <v>105</v>
      </c>
      <c r="B110" s="40" t="s">
        <v>156</v>
      </c>
      <c r="C110" s="48">
        <v>85</v>
      </c>
      <c r="D110" s="42">
        <v>0</v>
      </c>
      <c r="E110" s="2">
        <f t="shared" si="6"/>
        <v>0</v>
      </c>
      <c r="F110" s="15">
        <v>10.763</v>
      </c>
      <c r="G110" s="5">
        <f t="shared" si="7"/>
        <v>0</v>
      </c>
      <c r="H110" s="3">
        <v>0</v>
      </c>
    </row>
    <row r="111" spans="1:8" ht="14.25">
      <c r="A111" s="12">
        <v>106</v>
      </c>
      <c r="B111" s="40" t="s">
        <v>19</v>
      </c>
      <c r="C111" s="48">
        <v>106</v>
      </c>
      <c r="D111" s="42">
        <v>0</v>
      </c>
      <c r="E111" s="2">
        <f t="shared" si="6"/>
        <v>0</v>
      </c>
      <c r="F111" s="15">
        <v>8.442</v>
      </c>
      <c r="G111" s="5">
        <f t="shared" si="7"/>
        <v>0</v>
      </c>
      <c r="H111" s="3">
        <v>0</v>
      </c>
    </row>
    <row r="112" spans="1:8" ht="14.25">
      <c r="A112" s="12">
        <v>107</v>
      </c>
      <c r="B112" s="40" t="s">
        <v>126</v>
      </c>
      <c r="C112" s="48">
        <v>70</v>
      </c>
      <c r="D112" s="42">
        <v>0</v>
      </c>
      <c r="E112" s="2">
        <f t="shared" si="6"/>
        <v>0</v>
      </c>
      <c r="F112" s="15">
        <v>12.156</v>
      </c>
      <c r="G112" s="5">
        <f t="shared" si="7"/>
        <v>0</v>
      </c>
      <c r="H112" s="3">
        <v>0</v>
      </c>
    </row>
    <row r="113" spans="1:8" ht="14.25">
      <c r="A113" s="12">
        <v>108</v>
      </c>
      <c r="B113" s="40" t="s">
        <v>119</v>
      </c>
      <c r="C113" s="48">
        <v>48</v>
      </c>
      <c r="D113" s="42">
        <v>0</v>
      </c>
      <c r="E113" s="2">
        <f t="shared" si="6"/>
        <v>0</v>
      </c>
      <c r="F113" s="15">
        <v>18.346</v>
      </c>
      <c r="G113" s="5">
        <f t="shared" si="7"/>
        <v>0</v>
      </c>
      <c r="H113" s="3">
        <v>0</v>
      </c>
    </row>
    <row r="114" spans="1:8" ht="14.25">
      <c r="A114" s="12">
        <v>56</v>
      </c>
      <c r="B114" s="40" t="s">
        <v>132</v>
      </c>
      <c r="C114" s="48">
        <v>105</v>
      </c>
      <c r="D114" s="42">
        <v>2</v>
      </c>
      <c r="E114" s="2">
        <f t="shared" si="6"/>
        <v>0.041666666666666664</v>
      </c>
      <c r="F114" s="15">
        <v>8.442</v>
      </c>
      <c r="G114" s="5">
        <f t="shared" si="7"/>
        <v>16.884</v>
      </c>
      <c r="H114" s="3">
        <v>10</v>
      </c>
    </row>
    <row r="115" spans="1:8" ht="14.25">
      <c r="A115" s="12">
        <v>109</v>
      </c>
      <c r="B115" s="40" t="s">
        <v>107</v>
      </c>
      <c r="C115" s="48">
        <v>20</v>
      </c>
      <c r="D115" s="42">
        <v>0</v>
      </c>
      <c r="E115" s="2">
        <f t="shared" si="6"/>
        <v>0</v>
      </c>
      <c r="F115" s="27">
        <v>30</v>
      </c>
      <c r="G115" s="5">
        <f t="shared" si="7"/>
        <v>0</v>
      </c>
      <c r="H115" s="3">
        <v>0</v>
      </c>
    </row>
    <row r="116" spans="1:8" ht="14.25">
      <c r="A116" s="12">
        <v>6</v>
      </c>
      <c r="B116" s="40" t="s">
        <v>90</v>
      </c>
      <c r="C116" s="48">
        <v>423</v>
      </c>
      <c r="D116" s="42">
        <v>58</v>
      </c>
      <c r="E116" s="2">
        <f t="shared" si="6"/>
        <v>2.9</v>
      </c>
      <c r="F116" s="15">
        <v>2.87</v>
      </c>
      <c r="G116" s="5">
        <f t="shared" si="7"/>
        <v>166.46</v>
      </c>
      <c r="H116" s="3">
        <v>90</v>
      </c>
    </row>
    <row r="117" spans="1:8" ht="14.25">
      <c r="A117" s="12">
        <v>45</v>
      </c>
      <c r="B117" s="40" t="s">
        <v>118</v>
      </c>
      <c r="C117" s="48">
        <v>174</v>
      </c>
      <c r="D117" s="42">
        <v>5</v>
      </c>
      <c r="E117" s="2">
        <f t="shared" si="6"/>
        <v>0.01182033096926714</v>
      </c>
      <c r="F117" s="15">
        <v>5.601</v>
      </c>
      <c r="G117" s="5">
        <f t="shared" si="7"/>
        <v>28.005</v>
      </c>
      <c r="H117" s="3">
        <v>12</v>
      </c>
    </row>
    <row r="118" spans="1:8" ht="14.25">
      <c r="A118" s="12">
        <v>60</v>
      </c>
      <c r="B118" s="40" t="s">
        <v>91</v>
      </c>
      <c r="C118" s="48">
        <v>80</v>
      </c>
      <c r="D118" s="42">
        <v>1</v>
      </c>
      <c r="E118" s="2">
        <f t="shared" si="6"/>
        <v>0.005747126436781609</v>
      </c>
      <c r="F118" s="15">
        <v>10.763</v>
      </c>
      <c r="G118" s="5">
        <f t="shared" si="7"/>
        <v>10.763</v>
      </c>
      <c r="H118" s="3">
        <v>10</v>
      </c>
    </row>
    <row r="119" ht="12.75">
      <c r="C119" s="51"/>
    </row>
    <row r="120" ht="12.75">
      <c r="C120" s="51"/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zoomScalePageLayoutView="0" workbookViewId="0" topLeftCell="A19">
      <selection activeCell="E20" sqref="E20"/>
    </sheetView>
  </sheetViews>
  <sheetFormatPr defaultColWidth="9.140625" defaultRowHeight="12.75"/>
  <cols>
    <col min="1" max="1" width="5.28125" style="8" customWidth="1"/>
    <col min="2" max="2" width="21.421875" style="0" customWidth="1"/>
    <col min="3" max="3" width="9.28125" style="45" customWidth="1"/>
    <col min="4" max="4" width="7.7109375" style="0" customWidth="1"/>
    <col min="5" max="5" width="10.421875" style="0" customWidth="1"/>
    <col min="6" max="6" width="10.421875" style="5" customWidth="1"/>
    <col min="7" max="7" width="10.421875" style="0" customWidth="1"/>
    <col min="8" max="8" width="9.7109375" style="0" customWidth="1"/>
    <col min="10" max="10" width="22.7109375" style="0" customWidth="1"/>
  </cols>
  <sheetData>
    <row r="1" spans="1:6" s="9" customFormat="1" ht="15">
      <c r="A1" s="11" t="s">
        <v>189</v>
      </c>
      <c r="C1" s="44"/>
      <c r="F1" s="10"/>
    </row>
    <row r="2" spans="1:6" s="9" customFormat="1" ht="15">
      <c r="A2" s="11" t="s">
        <v>17</v>
      </c>
      <c r="C2" s="44"/>
      <c r="F2" s="10"/>
    </row>
    <row r="3" spans="4:8" ht="12.75">
      <c r="D3" s="19"/>
      <c r="G3" s="8"/>
      <c r="H3" s="7"/>
    </row>
    <row r="4" spans="3:7" ht="12.75">
      <c r="C4" s="46"/>
      <c r="G4" s="8"/>
    </row>
    <row r="5" spans="2:8" ht="12.75">
      <c r="B5" s="1" t="s">
        <v>0</v>
      </c>
      <c r="C5" s="47"/>
      <c r="D5" s="18" t="s">
        <v>250</v>
      </c>
      <c r="E5" s="1"/>
      <c r="F5" s="18" t="s">
        <v>251</v>
      </c>
      <c r="G5" s="1"/>
      <c r="H5" s="1"/>
    </row>
    <row r="6" spans="2:8" ht="12.75">
      <c r="B6" s="1"/>
      <c r="C6" s="47"/>
      <c r="D6" s="1"/>
      <c r="E6" s="1"/>
      <c r="F6" s="1"/>
      <c r="G6" s="1"/>
      <c r="H6" s="1"/>
    </row>
    <row r="7" spans="2:8" ht="12.75">
      <c r="B7" s="1"/>
      <c r="C7" s="47"/>
      <c r="D7" s="1"/>
      <c r="E7" s="1"/>
      <c r="F7" s="6"/>
      <c r="G7" s="1"/>
      <c r="H7" s="1"/>
    </row>
    <row r="8" spans="1:8" ht="12.75">
      <c r="A8" s="8" t="s">
        <v>10</v>
      </c>
      <c r="D8" s="19" t="s">
        <v>3</v>
      </c>
      <c r="E8" t="s">
        <v>4</v>
      </c>
      <c r="F8" s="5" t="s">
        <v>12</v>
      </c>
      <c r="G8" s="8" t="s">
        <v>9</v>
      </c>
      <c r="H8" s="7" t="s">
        <v>11</v>
      </c>
    </row>
    <row r="9" spans="7:10" ht="12.75">
      <c r="G9" s="8" t="s">
        <v>8</v>
      </c>
      <c r="J9" t="s">
        <v>135</v>
      </c>
    </row>
    <row r="10" spans="1:11" ht="14.25">
      <c r="A10" s="12">
        <v>1</v>
      </c>
      <c r="B10" s="40" t="s">
        <v>56</v>
      </c>
      <c r="C10" s="48">
        <v>31</v>
      </c>
      <c r="D10" s="42">
        <v>21</v>
      </c>
      <c r="E10" s="2">
        <f>+D10/C10</f>
        <v>0.6774193548387096</v>
      </c>
      <c r="F10" s="15">
        <v>29.467</v>
      </c>
      <c r="G10" s="5">
        <f aca="true" t="shared" si="0" ref="G10:G41">+F10*D10</f>
        <v>618.807</v>
      </c>
      <c r="H10" s="3">
        <v>100</v>
      </c>
      <c r="I10" s="20"/>
      <c r="J10" t="s">
        <v>134</v>
      </c>
      <c r="K10" t="s">
        <v>8</v>
      </c>
    </row>
    <row r="11" spans="1:11" ht="14.25">
      <c r="A11" s="12">
        <v>2</v>
      </c>
      <c r="B11" s="40" t="s">
        <v>68</v>
      </c>
      <c r="C11" s="48">
        <v>79</v>
      </c>
      <c r="D11" s="42">
        <v>31</v>
      </c>
      <c r="E11" s="2">
        <f>+D11/C11</f>
        <v>0.3924050632911392</v>
      </c>
      <c r="F11" s="15">
        <v>11.413</v>
      </c>
      <c r="G11" s="5">
        <f t="shared" si="0"/>
        <v>353.803</v>
      </c>
      <c r="H11" s="3">
        <v>98</v>
      </c>
      <c r="I11" s="20"/>
      <c r="J11" t="s">
        <v>94</v>
      </c>
      <c r="K11">
        <v>5</v>
      </c>
    </row>
    <row r="12" spans="1:11" ht="14.25">
      <c r="A12" s="12">
        <v>3</v>
      </c>
      <c r="B12" s="40" t="s">
        <v>5</v>
      </c>
      <c r="C12" s="48">
        <v>252</v>
      </c>
      <c r="D12" s="42">
        <v>84</v>
      </c>
      <c r="E12" s="2">
        <f>+D12/C12</f>
        <v>0.3333333333333333</v>
      </c>
      <c r="F12" s="15">
        <v>4.133</v>
      </c>
      <c r="G12" s="5">
        <f t="shared" si="0"/>
        <v>347.172</v>
      </c>
      <c r="H12" s="3">
        <v>96</v>
      </c>
      <c r="I12" s="20"/>
      <c r="J12" t="s">
        <v>254</v>
      </c>
      <c r="K12">
        <v>2</v>
      </c>
    </row>
    <row r="13" spans="1:11" ht="14.25">
      <c r="A13" s="12">
        <v>4</v>
      </c>
      <c r="B13" s="40" t="s">
        <v>145</v>
      </c>
      <c r="C13" s="48">
        <v>33</v>
      </c>
      <c r="D13" s="42">
        <v>10</v>
      </c>
      <c r="E13" s="2">
        <f>+D13/C12</f>
        <v>0.03968253968253968</v>
      </c>
      <c r="F13" s="15">
        <v>29.467</v>
      </c>
      <c r="G13" s="5">
        <f t="shared" si="0"/>
        <v>294.66999999999996</v>
      </c>
      <c r="H13" s="3">
        <v>94</v>
      </c>
      <c r="I13" s="21"/>
      <c r="J13" t="s">
        <v>5</v>
      </c>
      <c r="K13">
        <v>84</v>
      </c>
    </row>
    <row r="14" spans="1:11" ht="14.25">
      <c r="A14" s="12">
        <v>5</v>
      </c>
      <c r="B14" s="40" t="s">
        <v>25</v>
      </c>
      <c r="C14" s="60">
        <v>250</v>
      </c>
      <c r="D14" s="42">
        <v>68</v>
      </c>
      <c r="E14" s="2">
        <f>+D14/C13</f>
        <v>2.0606060606060606</v>
      </c>
      <c r="F14" s="15">
        <v>4.133</v>
      </c>
      <c r="G14" s="5">
        <f t="shared" si="0"/>
        <v>281.044</v>
      </c>
      <c r="H14" s="3">
        <v>92</v>
      </c>
      <c r="I14" s="21"/>
      <c r="J14" t="s">
        <v>111</v>
      </c>
      <c r="K14">
        <v>1</v>
      </c>
    </row>
    <row r="15" spans="1:11" ht="14.25">
      <c r="A15" s="12">
        <v>6</v>
      </c>
      <c r="B15" s="40" t="s">
        <v>71</v>
      </c>
      <c r="C15" s="48">
        <v>36</v>
      </c>
      <c r="D15" s="42">
        <v>10</v>
      </c>
      <c r="E15" s="2">
        <f>+D15/C14</f>
        <v>0.04</v>
      </c>
      <c r="F15" s="15">
        <v>23.299</v>
      </c>
      <c r="G15" s="5">
        <f t="shared" si="0"/>
        <v>232.99</v>
      </c>
      <c r="H15" s="3">
        <v>90</v>
      </c>
      <c r="I15" s="21"/>
      <c r="J15" t="s">
        <v>203</v>
      </c>
      <c r="K15">
        <v>1</v>
      </c>
    </row>
    <row r="16" spans="1:11" ht="14.25">
      <c r="A16" s="12">
        <v>7</v>
      </c>
      <c r="B16" s="40" t="s">
        <v>106</v>
      </c>
      <c r="C16" s="49">
        <v>320</v>
      </c>
      <c r="D16" s="42">
        <v>63</v>
      </c>
      <c r="E16" s="2">
        <f>+D16/C15</f>
        <v>1.75</v>
      </c>
      <c r="F16" s="15">
        <v>3.45</v>
      </c>
      <c r="G16" s="5">
        <f t="shared" si="0"/>
        <v>217.35000000000002</v>
      </c>
      <c r="H16" s="3">
        <v>88</v>
      </c>
      <c r="I16" s="21"/>
      <c r="J16" t="s">
        <v>28</v>
      </c>
      <c r="K16">
        <v>13</v>
      </c>
    </row>
    <row r="17" spans="1:11" ht="14.25">
      <c r="A17" s="12">
        <v>8</v>
      </c>
      <c r="B17" s="40" t="s">
        <v>158</v>
      </c>
      <c r="C17" s="48">
        <v>114</v>
      </c>
      <c r="D17" s="42">
        <v>26</v>
      </c>
      <c r="E17" s="2">
        <f>+D17/C17</f>
        <v>0.22807017543859648</v>
      </c>
      <c r="F17" s="15">
        <v>8.104</v>
      </c>
      <c r="G17" s="5">
        <f t="shared" si="0"/>
        <v>210.70399999999998</v>
      </c>
      <c r="H17" s="3">
        <v>86</v>
      </c>
      <c r="I17" s="21"/>
      <c r="J17" t="s">
        <v>120</v>
      </c>
      <c r="K17">
        <v>4</v>
      </c>
    </row>
    <row r="18" spans="1:11" ht="14.25">
      <c r="A18" s="12">
        <v>9</v>
      </c>
      <c r="B18" s="40" t="s">
        <v>168</v>
      </c>
      <c r="C18" s="48">
        <v>64</v>
      </c>
      <c r="D18" s="43">
        <v>14</v>
      </c>
      <c r="E18" s="2">
        <f>+D18/C17</f>
        <v>0.12280701754385964</v>
      </c>
      <c r="F18" s="15">
        <v>14.013</v>
      </c>
      <c r="G18" s="5">
        <f t="shared" si="0"/>
        <v>196.182</v>
      </c>
      <c r="H18" s="3">
        <v>84</v>
      </c>
      <c r="I18" s="21"/>
      <c r="J18" t="s">
        <v>255</v>
      </c>
      <c r="K18">
        <v>1</v>
      </c>
    </row>
    <row r="19" spans="1:11" ht="14.25">
      <c r="A19" s="12">
        <v>10</v>
      </c>
      <c r="B19" s="40" t="s">
        <v>76</v>
      </c>
      <c r="C19" s="48">
        <v>378</v>
      </c>
      <c r="D19" s="42">
        <v>60</v>
      </c>
      <c r="E19" s="2">
        <f>+D19/C18</f>
        <v>0.9375</v>
      </c>
      <c r="F19" s="15">
        <v>3.121</v>
      </c>
      <c r="G19" s="5">
        <f t="shared" si="0"/>
        <v>187.26</v>
      </c>
      <c r="H19" s="3">
        <v>82</v>
      </c>
      <c r="I19" s="21"/>
      <c r="J19" t="s">
        <v>29</v>
      </c>
      <c r="K19">
        <v>40</v>
      </c>
    </row>
    <row r="20" spans="1:11" ht="14.25">
      <c r="A20" s="12">
        <v>11</v>
      </c>
      <c r="B20" s="40" t="s">
        <v>64</v>
      </c>
      <c r="C20" s="48">
        <v>120</v>
      </c>
      <c r="D20" s="42">
        <v>20</v>
      </c>
      <c r="E20" s="2">
        <f>+D20/C20</f>
        <v>0.16666666666666666</v>
      </c>
      <c r="F20" s="15">
        <v>7.513</v>
      </c>
      <c r="G20" s="5">
        <f t="shared" si="0"/>
        <v>150.26</v>
      </c>
      <c r="H20" s="3">
        <v>80</v>
      </c>
      <c r="I20" s="21"/>
      <c r="J20" t="s">
        <v>160</v>
      </c>
      <c r="K20">
        <v>8</v>
      </c>
    </row>
    <row r="21" spans="1:11" ht="14.25">
      <c r="A21" s="12">
        <v>12</v>
      </c>
      <c r="B21" s="40" t="s">
        <v>58</v>
      </c>
      <c r="C21" s="48">
        <v>20</v>
      </c>
      <c r="D21" s="42">
        <v>5</v>
      </c>
      <c r="E21" s="2">
        <f>+D21/C21</f>
        <v>0.25</v>
      </c>
      <c r="F21" s="27">
        <v>30</v>
      </c>
      <c r="G21" s="5">
        <f t="shared" si="0"/>
        <v>150</v>
      </c>
      <c r="H21" s="3">
        <v>78</v>
      </c>
      <c r="I21" s="21"/>
      <c r="J21" t="s">
        <v>256</v>
      </c>
      <c r="K21">
        <v>1</v>
      </c>
    </row>
    <row r="22" spans="1:11" ht="14.25">
      <c r="A22" s="12">
        <v>13</v>
      </c>
      <c r="B22" s="40" t="s">
        <v>248</v>
      </c>
      <c r="C22" s="48">
        <v>49</v>
      </c>
      <c r="D22" s="42">
        <v>8</v>
      </c>
      <c r="E22" s="2">
        <f>+D22/C21</f>
        <v>0.4</v>
      </c>
      <c r="F22" s="27">
        <v>18.346</v>
      </c>
      <c r="G22" s="5">
        <f t="shared" si="0"/>
        <v>146.768</v>
      </c>
      <c r="H22" s="3">
        <v>76</v>
      </c>
      <c r="I22" s="21"/>
      <c r="J22" t="s">
        <v>138</v>
      </c>
      <c r="K22">
        <v>26</v>
      </c>
    </row>
    <row r="23" spans="1:11" ht="14.25">
      <c r="A23" s="12">
        <v>14</v>
      </c>
      <c r="B23" s="40" t="s">
        <v>50</v>
      </c>
      <c r="C23" s="60">
        <v>308</v>
      </c>
      <c r="D23" s="42">
        <v>40</v>
      </c>
      <c r="E23" s="2">
        <f>+D23/C23</f>
        <v>0.12987012987012986</v>
      </c>
      <c r="F23" s="15">
        <v>3.613</v>
      </c>
      <c r="G23" s="5">
        <f t="shared" si="0"/>
        <v>144.52</v>
      </c>
      <c r="H23" s="3">
        <v>74</v>
      </c>
      <c r="I23" s="21"/>
      <c r="J23" t="s">
        <v>108</v>
      </c>
      <c r="K23">
        <v>26</v>
      </c>
    </row>
    <row r="24" spans="1:11" ht="14.25">
      <c r="A24" s="12">
        <v>15</v>
      </c>
      <c r="B24" s="40" t="s">
        <v>52</v>
      </c>
      <c r="C24" s="48">
        <v>317</v>
      </c>
      <c r="D24" s="42">
        <v>39</v>
      </c>
      <c r="E24" s="2">
        <f>+D24/C24</f>
        <v>0.12302839116719243</v>
      </c>
      <c r="F24" s="15">
        <v>3.529</v>
      </c>
      <c r="G24" s="5">
        <f t="shared" si="0"/>
        <v>137.631</v>
      </c>
      <c r="H24" s="3">
        <v>72</v>
      </c>
      <c r="I24" s="21"/>
      <c r="J24" t="s">
        <v>147</v>
      </c>
      <c r="K24">
        <v>18</v>
      </c>
    </row>
    <row r="25" spans="1:11" ht="14.25">
      <c r="A25" s="12">
        <v>16</v>
      </c>
      <c r="B25" s="40" t="s">
        <v>79</v>
      </c>
      <c r="C25" s="48">
        <v>238</v>
      </c>
      <c r="D25" s="42">
        <v>29</v>
      </c>
      <c r="E25" s="2">
        <f>+D25/C24</f>
        <v>0.0914826498422713</v>
      </c>
      <c r="F25" s="15">
        <v>4.558</v>
      </c>
      <c r="G25" s="5">
        <f t="shared" si="0"/>
        <v>132.182</v>
      </c>
      <c r="H25" s="3">
        <v>70</v>
      </c>
      <c r="I25" s="21"/>
      <c r="J25" t="s">
        <v>101</v>
      </c>
      <c r="K25">
        <v>7</v>
      </c>
    </row>
    <row r="26" spans="1:11" ht="14.25">
      <c r="A26" s="12">
        <v>17</v>
      </c>
      <c r="B26" s="40" t="s">
        <v>103</v>
      </c>
      <c r="C26" s="49">
        <v>909</v>
      </c>
      <c r="D26" s="42">
        <v>70</v>
      </c>
      <c r="E26" s="2">
        <f>+D26/C26</f>
        <v>0.07700770077007701</v>
      </c>
      <c r="F26" s="28">
        <v>1.88</v>
      </c>
      <c r="G26" s="5">
        <f t="shared" si="0"/>
        <v>131.6</v>
      </c>
      <c r="H26" s="3">
        <v>68</v>
      </c>
      <c r="I26" s="21"/>
      <c r="J26" t="s">
        <v>211</v>
      </c>
      <c r="K26">
        <v>1</v>
      </c>
    </row>
    <row r="27" spans="1:11" ht="14.25">
      <c r="A27" s="12">
        <v>18</v>
      </c>
      <c r="B27" s="40" t="s">
        <v>77</v>
      </c>
      <c r="C27" s="48">
        <v>80</v>
      </c>
      <c r="D27" s="42">
        <v>12</v>
      </c>
      <c r="E27" s="2">
        <f>+D27/C26</f>
        <v>0.013201320132013201</v>
      </c>
      <c r="F27" s="15">
        <v>10.763</v>
      </c>
      <c r="G27" s="5">
        <f t="shared" si="0"/>
        <v>129.156</v>
      </c>
      <c r="H27" s="3">
        <v>66</v>
      </c>
      <c r="I27" s="21"/>
      <c r="J27" t="s">
        <v>257</v>
      </c>
      <c r="K27">
        <v>1</v>
      </c>
    </row>
    <row r="28" spans="1:11" ht="14.25">
      <c r="A28" s="12">
        <v>19</v>
      </c>
      <c r="B28" s="40" t="s">
        <v>129</v>
      </c>
      <c r="C28" s="48">
        <v>213</v>
      </c>
      <c r="D28" s="42">
        <v>26</v>
      </c>
      <c r="E28" s="2">
        <f>+D28/C28</f>
        <v>0.12206572769953052</v>
      </c>
      <c r="F28" s="15">
        <v>4.913</v>
      </c>
      <c r="G28" s="5">
        <f t="shared" si="0"/>
        <v>127.738</v>
      </c>
      <c r="H28" s="3">
        <v>64</v>
      </c>
      <c r="I28" s="21"/>
      <c r="J28" t="s">
        <v>258</v>
      </c>
      <c r="K28">
        <v>2</v>
      </c>
    </row>
    <row r="29" spans="1:11" ht="14.25">
      <c r="A29" s="12">
        <v>20</v>
      </c>
      <c r="B29" s="40" t="s">
        <v>78</v>
      </c>
      <c r="C29" s="60">
        <v>500</v>
      </c>
      <c r="D29" s="42">
        <v>48</v>
      </c>
      <c r="E29" s="2">
        <f>+D29/C28</f>
        <v>0.22535211267605634</v>
      </c>
      <c r="F29" s="15">
        <v>2.573</v>
      </c>
      <c r="G29" s="5">
        <f t="shared" si="0"/>
        <v>123.50399999999999</v>
      </c>
      <c r="H29" s="3">
        <v>62</v>
      </c>
      <c r="I29" s="21"/>
      <c r="J29" t="s">
        <v>139</v>
      </c>
      <c r="K29">
        <v>12</v>
      </c>
    </row>
    <row r="30" spans="1:11" ht="14.25">
      <c r="A30" s="12">
        <v>21</v>
      </c>
      <c r="B30" s="40" t="s">
        <v>84</v>
      </c>
      <c r="C30" s="48">
        <v>638</v>
      </c>
      <c r="D30" s="42">
        <v>49</v>
      </c>
      <c r="E30" s="2">
        <f>+D30/C29</f>
        <v>0.098</v>
      </c>
      <c r="F30" s="15">
        <v>2.251</v>
      </c>
      <c r="G30" s="5">
        <f t="shared" si="0"/>
        <v>110.29899999999999</v>
      </c>
      <c r="H30" s="3">
        <v>60</v>
      </c>
      <c r="I30" s="21"/>
      <c r="J30" t="s">
        <v>214</v>
      </c>
      <c r="K30">
        <v>6</v>
      </c>
    </row>
    <row r="31" spans="1:11" ht="14.25">
      <c r="A31" s="12">
        <v>22</v>
      </c>
      <c r="B31" s="40" t="s">
        <v>66</v>
      </c>
      <c r="C31" s="48">
        <v>157</v>
      </c>
      <c r="D31" s="42">
        <v>18</v>
      </c>
      <c r="E31" s="2">
        <f>+D31/C31</f>
        <v>0.11464968152866242</v>
      </c>
      <c r="F31" s="15">
        <v>6.045</v>
      </c>
      <c r="G31" s="5">
        <f t="shared" si="0"/>
        <v>108.81</v>
      </c>
      <c r="H31" s="3">
        <v>58</v>
      </c>
      <c r="I31" s="21"/>
      <c r="J31" t="s">
        <v>30</v>
      </c>
      <c r="K31">
        <v>32</v>
      </c>
    </row>
    <row r="32" spans="1:11" ht="14.25">
      <c r="A32" s="12">
        <v>23</v>
      </c>
      <c r="B32" s="40" t="s">
        <v>70</v>
      </c>
      <c r="C32" s="48">
        <v>102</v>
      </c>
      <c r="D32" s="42">
        <v>12</v>
      </c>
      <c r="E32" s="2">
        <f>+D32/C31</f>
        <v>0.07643312101910828</v>
      </c>
      <c r="F32" s="15">
        <v>8.813</v>
      </c>
      <c r="G32" s="5">
        <f t="shared" si="0"/>
        <v>105.756</v>
      </c>
      <c r="H32" s="3">
        <v>56</v>
      </c>
      <c r="I32" s="21"/>
      <c r="J32" t="s">
        <v>259</v>
      </c>
      <c r="K32">
        <v>1</v>
      </c>
    </row>
    <row r="33" spans="1:11" ht="14.25">
      <c r="A33" s="12">
        <v>24</v>
      </c>
      <c r="B33" s="40" t="s">
        <v>114</v>
      </c>
      <c r="C33" s="48">
        <v>35</v>
      </c>
      <c r="D33" s="42">
        <v>4</v>
      </c>
      <c r="E33" s="2">
        <f>+D33/C33</f>
        <v>0.11428571428571428</v>
      </c>
      <c r="F33" s="15">
        <v>23.299</v>
      </c>
      <c r="G33" s="5">
        <f t="shared" si="0"/>
        <v>93.196</v>
      </c>
      <c r="H33" s="3">
        <v>54</v>
      </c>
      <c r="I33" s="21"/>
      <c r="J33" t="s">
        <v>148</v>
      </c>
      <c r="K33">
        <v>21</v>
      </c>
    </row>
    <row r="34" spans="1:11" ht="14.25">
      <c r="A34" s="12">
        <v>25</v>
      </c>
      <c r="B34" s="40" t="s">
        <v>53</v>
      </c>
      <c r="C34" s="49">
        <v>424</v>
      </c>
      <c r="D34" s="42">
        <v>32</v>
      </c>
      <c r="E34" s="2">
        <f>+D34/C34</f>
        <v>0.07547169811320754</v>
      </c>
      <c r="F34" s="15">
        <v>2.87</v>
      </c>
      <c r="G34" s="5">
        <f t="shared" si="0"/>
        <v>91.84</v>
      </c>
      <c r="H34" s="3">
        <v>52</v>
      </c>
      <c r="I34" s="21"/>
      <c r="J34" t="s">
        <v>260</v>
      </c>
      <c r="K34">
        <v>4</v>
      </c>
    </row>
    <row r="35" spans="1:11" ht="14.25">
      <c r="A35" s="12">
        <v>26</v>
      </c>
      <c r="B35" s="40" t="s">
        <v>6</v>
      </c>
      <c r="C35" s="48">
        <v>22</v>
      </c>
      <c r="D35" s="42">
        <v>3</v>
      </c>
      <c r="E35" s="2">
        <f>+D35/C34</f>
        <v>0.007075471698113208</v>
      </c>
      <c r="F35" s="27">
        <v>30</v>
      </c>
      <c r="G35" s="5">
        <f t="shared" si="0"/>
        <v>90</v>
      </c>
      <c r="H35" s="3">
        <v>50</v>
      </c>
      <c r="I35" s="21"/>
      <c r="J35" t="s">
        <v>216</v>
      </c>
      <c r="K35">
        <v>5</v>
      </c>
    </row>
    <row r="36" spans="1:11" ht="14.25">
      <c r="A36" s="12">
        <v>27</v>
      </c>
      <c r="B36" s="40" t="s">
        <v>170</v>
      </c>
      <c r="C36" s="48">
        <v>88</v>
      </c>
      <c r="D36" s="42">
        <v>8</v>
      </c>
      <c r="E36" s="2">
        <f>+D36/C35</f>
        <v>0.36363636363636365</v>
      </c>
      <c r="F36" s="15">
        <v>10.763</v>
      </c>
      <c r="G36" s="5">
        <f t="shared" si="0"/>
        <v>86.104</v>
      </c>
      <c r="H36" s="3">
        <v>48</v>
      </c>
      <c r="I36" s="21"/>
      <c r="J36" t="s">
        <v>167</v>
      </c>
      <c r="K36">
        <v>26</v>
      </c>
    </row>
    <row r="37" spans="1:11" ht="14.25">
      <c r="A37" s="12">
        <v>28</v>
      </c>
      <c r="B37" s="40" t="s">
        <v>122</v>
      </c>
      <c r="C37" s="48">
        <v>41</v>
      </c>
      <c r="D37" s="42">
        <v>4</v>
      </c>
      <c r="E37" s="2">
        <f>+D37/C36</f>
        <v>0.045454545454545456</v>
      </c>
      <c r="F37" s="15">
        <v>20.513</v>
      </c>
      <c r="G37" s="5">
        <f t="shared" si="0"/>
        <v>82.052</v>
      </c>
      <c r="H37" s="3">
        <v>46</v>
      </c>
      <c r="I37" s="21"/>
      <c r="J37" t="s">
        <v>261</v>
      </c>
      <c r="K37">
        <v>1</v>
      </c>
    </row>
    <row r="38" spans="1:11" ht="14.25">
      <c r="A38" s="12">
        <v>29</v>
      </c>
      <c r="B38" s="40" t="s">
        <v>143</v>
      </c>
      <c r="C38" s="48">
        <v>238</v>
      </c>
      <c r="D38" s="42">
        <v>18</v>
      </c>
      <c r="E38" s="2">
        <f>+D38/C38</f>
        <v>0.07563025210084033</v>
      </c>
      <c r="F38" s="15">
        <v>4.558</v>
      </c>
      <c r="G38" s="5">
        <f t="shared" si="0"/>
        <v>82.044</v>
      </c>
      <c r="H38" s="3">
        <v>44</v>
      </c>
      <c r="I38" s="21"/>
      <c r="J38" t="s">
        <v>95</v>
      </c>
      <c r="K38">
        <v>6</v>
      </c>
    </row>
    <row r="39" spans="1:11" ht="14.25">
      <c r="A39" s="12">
        <v>30</v>
      </c>
      <c r="B39" s="40" t="s">
        <v>141</v>
      </c>
      <c r="C39" s="49">
        <v>1118</v>
      </c>
      <c r="D39" s="42">
        <v>48</v>
      </c>
      <c r="E39" s="2">
        <f>+D39/C39</f>
        <v>0.04293381037567084</v>
      </c>
      <c r="F39" s="28">
        <v>1.65825</v>
      </c>
      <c r="G39" s="5">
        <f t="shared" si="0"/>
        <v>79.596</v>
      </c>
      <c r="H39" s="3">
        <v>42</v>
      </c>
      <c r="I39" s="21"/>
      <c r="J39" t="s">
        <v>165</v>
      </c>
      <c r="K39">
        <v>20</v>
      </c>
    </row>
    <row r="40" spans="1:11" ht="14.25">
      <c r="A40" s="12">
        <v>31</v>
      </c>
      <c r="B40" s="40" t="s">
        <v>102</v>
      </c>
      <c r="C40" s="48">
        <v>67</v>
      </c>
      <c r="D40" s="42">
        <v>6</v>
      </c>
      <c r="E40" s="2">
        <f>+D40/C40</f>
        <v>0.08955223880597014</v>
      </c>
      <c r="F40" s="15">
        <v>13.013</v>
      </c>
      <c r="G40" s="5">
        <f t="shared" si="0"/>
        <v>78.078</v>
      </c>
      <c r="H40" s="3">
        <v>40</v>
      </c>
      <c r="I40" s="21"/>
      <c r="J40" t="s">
        <v>31</v>
      </c>
      <c r="K40">
        <v>18</v>
      </c>
    </row>
    <row r="41" spans="1:11" ht="14.25">
      <c r="A41" s="12">
        <v>32</v>
      </c>
      <c r="B41" s="40" t="s">
        <v>159</v>
      </c>
      <c r="C41" s="48">
        <v>111</v>
      </c>
      <c r="D41" s="42">
        <v>9</v>
      </c>
      <c r="E41" s="2">
        <f>+D41/C41</f>
        <v>0.08108108108108109</v>
      </c>
      <c r="F41" s="15">
        <v>8.104</v>
      </c>
      <c r="G41" s="5">
        <f t="shared" si="0"/>
        <v>72.93599999999999</v>
      </c>
      <c r="H41" s="3">
        <v>38</v>
      </c>
      <c r="I41" s="21"/>
      <c r="J41" t="s">
        <v>99</v>
      </c>
      <c r="K41">
        <v>70</v>
      </c>
    </row>
    <row r="42" spans="1:11" ht="14.25">
      <c r="A42" s="12">
        <v>33</v>
      </c>
      <c r="B42" s="40" t="s">
        <v>51</v>
      </c>
      <c r="C42" s="48">
        <v>443</v>
      </c>
      <c r="D42" s="42">
        <v>26</v>
      </c>
      <c r="E42" s="2">
        <f>+D42/C42</f>
        <v>0.05869074492099323</v>
      </c>
      <c r="F42" s="15">
        <v>2.786</v>
      </c>
      <c r="G42" s="5">
        <f aca="true" t="shared" si="1" ref="G42:G73">+F42*D42</f>
        <v>72.436</v>
      </c>
      <c r="H42" s="3">
        <v>36</v>
      </c>
      <c r="I42" s="21"/>
      <c r="J42" t="s">
        <v>161</v>
      </c>
      <c r="K42">
        <v>9</v>
      </c>
    </row>
    <row r="43" spans="1:11" ht="14.25">
      <c r="A43" s="12">
        <v>34</v>
      </c>
      <c r="B43" s="40" t="s">
        <v>26</v>
      </c>
      <c r="C43" s="48">
        <v>353</v>
      </c>
      <c r="D43" s="42">
        <v>19</v>
      </c>
      <c r="E43" s="2">
        <f>+D43/C42</f>
        <v>0.04288939051918736</v>
      </c>
      <c r="F43" s="15">
        <v>3.242</v>
      </c>
      <c r="G43" s="5">
        <f t="shared" si="1"/>
        <v>61.598</v>
      </c>
      <c r="H43" s="3">
        <v>34</v>
      </c>
      <c r="I43" s="21"/>
      <c r="J43" t="s">
        <v>100</v>
      </c>
      <c r="K43">
        <v>8</v>
      </c>
    </row>
    <row r="44" spans="1:11" ht="14.25">
      <c r="A44" s="12">
        <v>35</v>
      </c>
      <c r="B44" s="40" t="s">
        <v>73</v>
      </c>
      <c r="C44" s="48">
        <v>293</v>
      </c>
      <c r="D44" s="42">
        <v>16</v>
      </c>
      <c r="E44" s="2">
        <f>+D44/C43</f>
        <v>0.0453257790368272</v>
      </c>
      <c r="F44" s="15">
        <v>3.703</v>
      </c>
      <c r="G44" s="5">
        <f t="shared" si="1"/>
        <v>59.248</v>
      </c>
      <c r="H44" s="3">
        <v>32</v>
      </c>
      <c r="I44" s="21"/>
      <c r="J44" t="s">
        <v>184</v>
      </c>
      <c r="K44">
        <v>2</v>
      </c>
    </row>
    <row r="45" spans="1:11" ht="14.25">
      <c r="A45" s="12">
        <v>36</v>
      </c>
      <c r="B45" s="40" t="s">
        <v>132</v>
      </c>
      <c r="C45" s="48">
        <v>105</v>
      </c>
      <c r="D45" s="42">
        <v>7</v>
      </c>
      <c r="E45" s="2">
        <f>+D45/C44</f>
        <v>0.023890784982935155</v>
      </c>
      <c r="F45" s="15">
        <v>8.442</v>
      </c>
      <c r="G45" s="5">
        <f t="shared" si="1"/>
        <v>59.094</v>
      </c>
      <c r="H45" s="3">
        <v>30</v>
      </c>
      <c r="I45" s="21"/>
      <c r="J45" t="s">
        <v>262</v>
      </c>
      <c r="K45">
        <v>1</v>
      </c>
    </row>
    <row r="46" spans="1:11" ht="14.25">
      <c r="A46" s="12">
        <v>37</v>
      </c>
      <c r="B46" s="40" t="s">
        <v>83</v>
      </c>
      <c r="C46" s="48">
        <v>34</v>
      </c>
      <c r="D46" s="42">
        <v>2</v>
      </c>
      <c r="E46" s="2">
        <f>+D46/C45</f>
        <v>0.01904761904761905</v>
      </c>
      <c r="F46" s="15">
        <v>29.467</v>
      </c>
      <c r="G46" s="5">
        <f t="shared" si="1"/>
        <v>58.934</v>
      </c>
      <c r="H46" s="3">
        <v>28</v>
      </c>
      <c r="I46" s="21"/>
      <c r="J46" t="s">
        <v>140</v>
      </c>
      <c r="K46">
        <v>48</v>
      </c>
    </row>
    <row r="47" spans="1:11" ht="14.25">
      <c r="A47" s="12">
        <v>38</v>
      </c>
      <c r="B47" s="40" t="s">
        <v>67</v>
      </c>
      <c r="C47" s="48">
        <v>142</v>
      </c>
      <c r="D47" s="42">
        <v>8</v>
      </c>
      <c r="E47" s="2">
        <f>+D47/C47</f>
        <v>0.056338028169014086</v>
      </c>
      <c r="F47" s="15">
        <v>6.584</v>
      </c>
      <c r="G47" s="5">
        <f t="shared" si="1"/>
        <v>52.672</v>
      </c>
      <c r="H47" s="3">
        <v>26</v>
      </c>
      <c r="I47" s="21"/>
      <c r="J47" t="s">
        <v>171</v>
      </c>
      <c r="K47">
        <v>8</v>
      </c>
    </row>
    <row r="48" spans="1:11" ht="14.25">
      <c r="A48" s="12">
        <v>39</v>
      </c>
      <c r="B48" s="40" t="s">
        <v>118</v>
      </c>
      <c r="C48" s="48">
        <v>174</v>
      </c>
      <c r="D48" s="42">
        <v>9</v>
      </c>
      <c r="E48" s="2">
        <f>+D48/C47</f>
        <v>0.06338028169014084</v>
      </c>
      <c r="F48" s="15">
        <v>5.601</v>
      </c>
      <c r="G48" s="5">
        <f t="shared" si="1"/>
        <v>50.409</v>
      </c>
      <c r="H48" s="3">
        <v>24</v>
      </c>
      <c r="I48" s="21"/>
      <c r="J48" t="s">
        <v>221</v>
      </c>
      <c r="K48">
        <v>3</v>
      </c>
    </row>
    <row r="49" spans="1:11" ht="14.25">
      <c r="A49" s="12">
        <v>40</v>
      </c>
      <c r="B49" s="40" t="s">
        <v>92</v>
      </c>
      <c r="C49" s="48">
        <v>36</v>
      </c>
      <c r="D49" s="42">
        <v>2</v>
      </c>
      <c r="E49" s="2">
        <f>+D49/C49</f>
        <v>0.05555555555555555</v>
      </c>
      <c r="F49" s="15">
        <v>23.299</v>
      </c>
      <c r="G49" s="5">
        <f t="shared" si="1"/>
        <v>46.598</v>
      </c>
      <c r="H49" s="3">
        <v>22</v>
      </c>
      <c r="I49" s="21"/>
      <c r="J49" t="s">
        <v>32</v>
      </c>
      <c r="K49">
        <v>12</v>
      </c>
    </row>
    <row r="50" spans="1:11" ht="14.25">
      <c r="A50" s="12">
        <v>41</v>
      </c>
      <c r="B50" s="40" t="s">
        <v>89</v>
      </c>
      <c r="C50" s="48">
        <v>226</v>
      </c>
      <c r="D50" s="42">
        <v>10</v>
      </c>
      <c r="E50" s="2">
        <f>+D50/C49</f>
        <v>0.2777777777777778</v>
      </c>
      <c r="F50" s="15">
        <v>4.558</v>
      </c>
      <c r="G50" s="5">
        <f t="shared" si="1"/>
        <v>45.58</v>
      </c>
      <c r="H50" s="3">
        <v>20</v>
      </c>
      <c r="I50" s="21"/>
      <c r="J50" t="s">
        <v>136</v>
      </c>
      <c r="K50">
        <v>10</v>
      </c>
    </row>
    <row r="51" spans="1:11" ht="14.25">
      <c r="A51" s="12">
        <v>42</v>
      </c>
      <c r="B51" s="40" t="s">
        <v>62</v>
      </c>
      <c r="C51" s="48">
        <v>138</v>
      </c>
      <c r="D51" s="42">
        <v>6</v>
      </c>
      <c r="E51" s="2">
        <f>+D51/C51</f>
        <v>0.043478260869565216</v>
      </c>
      <c r="F51" s="15">
        <v>6.791</v>
      </c>
      <c r="G51" s="5">
        <f t="shared" si="1"/>
        <v>40.746</v>
      </c>
      <c r="H51" s="3">
        <v>18</v>
      </c>
      <c r="I51" s="21"/>
      <c r="J51" t="s">
        <v>185</v>
      </c>
      <c r="K51">
        <v>31</v>
      </c>
    </row>
    <row r="52" spans="1:11" ht="14.25">
      <c r="A52" s="12">
        <v>43</v>
      </c>
      <c r="B52" s="40" t="s">
        <v>86</v>
      </c>
      <c r="C52" s="48">
        <v>316</v>
      </c>
      <c r="D52" s="42">
        <v>11</v>
      </c>
      <c r="E52" s="2">
        <f>+D52/C51</f>
        <v>0.07971014492753623</v>
      </c>
      <c r="F52" s="15">
        <v>3.529</v>
      </c>
      <c r="G52" s="5">
        <f t="shared" si="1"/>
        <v>38.819</v>
      </c>
      <c r="H52" s="3">
        <v>16</v>
      </c>
      <c r="I52" s="21"/>
      <c r="J52" t="s">
        <v>164</v>
      </c>
      <c r="K52">
        <v>14</v>
      </c>
    </row>
    <row r="53" spans="1:11" ht="14.25">
      <c r="A53" s="12">
        <v>44</v>
      </c>
      <c r="B53" s="40" t="s">
        <v>151</v>
      </c>
      <c r="C53" s="48">
        <v>388</v>
      </c>
      <c r="D53" s="42">
        <v>12</v>
      </c>
      <c r="E53" s="2">
        <f>+D53/C52</f>
        <v>0.0379746835443038</v>
      </c>
      <c r="F53" s="15">
        <v>3.066</v>
      </c>
      <c r="G53" s="5">
        <f t="shared" si="1"/>
        <v>36.792</v>
      </c>
      <c r="H53" s="3">
        <v>14</v>
      </c>
      <c r="I53" s="21"/>
      <c r="J53" t="s">
        <v>263</v>
      </c>
      <c r="K53">
        <v>1</v>
      </c>
    </row>
    <row r="54" spans="1:11" ht="14.25">
      <c r="A54" s="12">
        <v>45</v>
      </c>
      <c r="B54" s="40" t="s">
        <v>119</v>
      </c>
      <c r="C54" s="48">
        <v>48</v>
      </c>
      <c r="D54" s="42">
        <v>2</v>
      </c>
      <c r="E54" s="2">
        <f>+D54/C53</f>
        <v>0.005154639175257732</v>
      </c>
      <c r="F54" s="15">
        <v>18.346</v>
      </c>
      <c r="G54" s="5">
        <f t="shared" si="1"/>
        <v>36.692</v>
      </c>
      <c r="H54" s="3">
        <v>12</v>
      </c>
      <c r="I54" s="21"/>
      <c r="J54" t="s">
        <v>150</v>
      </c>
      <c r="K54">
        <v>12</v>
      </c>
    </row>
    <row r="55" spans="1:11" ht="14.25">
      <c r="A55" s="12">
        <v>46</v>
      </c>
      <c r="B55" s="40" t="s">
        <v>93</v>
      </c>
      <c r="C55" s="48">
        <v>189</v>
      </c>
      <c r="D55" s="42">
        <v>7</v>
      </c>
      <c r="E55" s="2">
        <f>+D55/C55</f>
        <v>0.037037037037037035</v>
      </c>
      <c r="F55" s="15">
        <v>5.229</v>
      </c>
      <c r="G55" s="5">
        <f t="shared" si="1"/>
        <v>36.603</v>
      </c>
      <c r="H55" s="3">
        <v>10</v>
      </c>
      <c r="I55" s="21"/>
      <c r="J55" t="s">
        <v>96</v>
      </c>
      <c r="K55">
        <v>16</v>
      </c>
    </row>
    <row r="56" spans="1:11" ht="14.25">
      <c r="A56" s="12">
        <v>47</v>
      </c>
      <c r="B56" s="40" t="s">
        <v>47</v>
      </c>
      <c r="C56" s="49">
        <v>478</v>
      </c>
      <c r="D56" s="42">
        <v>13</v>
      </c>
      <c r="E56" s="2">
        <f>+D56/C56</f>
        <v>0.027196652719665274</v>
      </c>
      <c r="F56" s="15">
        <v>2.673</v>
      </c>
      <c r="G56" s="5">
        <f t="shared" si="1"/>
        <v>34.749</v>
      </c>
      <c r="H56" s="3">
        <v>10</v>
      </c>
      <c r="I56" s="21"/>
      <c r="J56" t="s">
        <v>264</v>
      </c>
      <c r="K56">
        <v>1</v>
      </c>
    </row>
    <row r="57" spans="1:11" ht="14.25">
      <c r="A57" s="12">
        <v>48</v>
      </c>
      <c r="B57" s="40" t="s">
        <v>91</v>
      </c>
      <c r="C57" s="48">
        <v>80</v>
      </c>
      <c r="D57" s="42">
        <v>3</v>
      </c>
      <c r="E57" s="2">
        <f>+D57/C56</f>
        <v>0.006276150627615063</v>
      </c>
      <c r="F57" s="15">
        <v>10.763</v>
      </c>
      <c r="G57" s="5">
        <f t="shared" si="1"/>
        <v>32.289</v>
      </c>
      <c r="H57" s="3">
        <v>10</v>
      </c>
      <c r="I57" s="21"/>
      <c r="J57" t="s">
        <v>180</v>
      </c>
      <c r="K57">
        <v>1</v>
      </c>
    </row>
    <row r="58" spans="1:11" ht="14.25">
      <c r="A58" s="12">
        <v>49</v>
      </c>
      <c r="B58" s="40" t="s">
        <v>153</v>
      </c>
      <c r="C58" s="48">
        <v>23</v>
      </c>
      <c r="D58" s="42">
        <v>1</v>
      </c>
      <c r="E58" s="2">
        <f>+D58/C58</f>
        <v>0.043478260869565216</v>
      </c>
      <c r="F58" s="27">
        <v>30</v>
      </c>
      <c r="G58" s="5">
        <f t="shared" si="1"/>
        <v>30</v>
      </c>
      <c r="H58" s="3">
        <v>10</v>
      </c>
      <c r="I58" s="21"/>
      <c r="J58" t="s">
        <v>33</v>
      </c>
      <c r="K58">
        <v>2</v>
      </c>
    </row>
    <row r="59" spans="1:11" ht="14.25">
      <c r="A59" s="12">
        <v>50</v>
      </c>
      <c r="B59" s="40" t="s">
        <v>60</v>
      </c>
      <c r="C59" s="48">
        <v>22</v>
      </c>
      <c r="D59" s="42">
        <v>1</v>
      </c>
      <c r="E59" s="2">
        <f>+D59/C59</f>
        <v>0.045454545454545456</v>
      </c>
      <c r="F59" s="27">
        <v>30</v>
      </c>
      <c r="G59" s="5">
        <f t="shared" si="1"/>
        <v>30</v>
      </c>
      <c r="H59" s="3">
        <v>10</v>
      </c>
      <c r="I59" s="21"/>
      <c r="J59" t="s">
        <v>112</v>
      </c>
      <c r="K59">
        <v>63</v>
      </c>
    </row>
    <row r="60" spans="1:9" ht="14.25">
      <c r="A60" s="12">
        <v>51</v>
      </c>
      <c r="B60" s="40" t="s">
        <v>144</v>
      </c>
      <c r="C60" s="48">
        <v>25</v>
      </c>
      <c r="D60" s="42">
        <v>1</v>
      </c>
      <c r="E60" s="2">
        <f>+D60/C59</f>
        <v>0.045454545454545456</v>
      </c>
      <c r="F60" s="27">
        <v>30</v>
      </c>
      <c r="G60" s="5">
        <f t="shared" si="1"/>
        <v>30</v>
      </c>
      <c r="H60" s="3">
        <v>10</v>
      </c>
      <c r="I60" s="21"/>
    </row>
    <row r="61" spans="1:9" ht="14.25">
      <c r="A61" s="12">
        <v>52</v>
      </c>
      <c r="B61" s="40" t="s">
        <v>174</v>
      </c>
      <c r="C61" s="60">
        <v>30</v>
      </c>
      <c r="D61" s="42">
        <v>1</v>
      </c>
      <c r="E61" s="2">
        <f>+D61/C61</f>
        <v>0.03333333333333333</v>
      </c>
      <c r="F61" s="15">
        <v>29.467</v>
      </c>
      <c r="G61" s="5">
        <f t="shared" si="1"/>
        <v>29.467</v>
      </c>
      <c r="H61" s="3">
        <v>10</v>
      </c>
      <c r="I61" s="21"/>
    </row>
    <row r="62" spans="1:9" ht="14.25">
      <c r="A62" s="12">
        <v>53</v>
      </c>
      <c r="B62" s="40" t="s">
        <v>123</v>
      </c>
      <c r="C62" s="48">
        <v>31</v>
      </c>
      <c r="D62" s="42">
        <v>1</v>
      </c>
      <c r="E62" s="2">
        <f>+D62/C62</f>
        <v>0.03225806451612903</v>
      </c>
      <c r="F62" s="15">
        <v>29.467</v>
      </c>
      <c r="G62" s="5">
        <f t="shared" si="1"/>
        <v>29.467</v>
      </c>
      <c r="H62" s="3">
        <v>10</v>
      </c>
      <c r="I62" s="21"/>
    </row>
    <row r="63" spans="1:9" ht="14.25">
      <c r="A63" s="12">
        <v>54</v>
      </c>
      <c r="B63" s="40" t="s">
        <v>55</v>
      </c>
      <c r="C63" s="48">
        <v>31</v>
      </c>
      <c r="D63" s="42">
        <v>1</v>
      </c>
      <c r="E63" s="2">
        <f>+D63/C63</f>
        <v>0.03225806451612903</v>
      </c>
      <c r="F63" s="15">
        <v>29.467</v>
      </c>
      <c r="G63" s="5">
        <f t="shared" si="1"/>
        <v>29.467</v>
      </c>
      <c r="H63" s="3">
        <v>10</v>
      </c>
      <c r="I63" s="21"/>
    </row>
    <row r="64" spans="1:9" ht="14.25">
      <c r="A64" s="12">
        <v>55</v>
      </c>
      <c r="B64" s="40" t="s">
        <v>146</v>
      </c>
      <c r="C64" s="48">
        <v>600</v>
      </c>
      <c r="D64" s="42">
        <v>12</v>
      </c>
      <c r="E64" s="2">
        <f>+D64/C64</f>
        <v>0.02</v>
      </c>
      <c r="F64" s="15">
        <v>2.313</v>
      </c>
      <c r="G64" s="5">
        <f t="shared" si="1"/>
        <v>27.756</v>
      </c>
      <c r="H64" s="3">
        <v>10</v>
      </c>
      <c r="I64" s="21"/>
    </row>
    <row r="65" spans="1:9" ht="13.5" customHeight="1">
      <c r="A65" s="12">
        <v>56</v>
      </c>
      <c r="B65" s="40" t="s">
        <v>105</v>
      </c>
      <c r="C65" s="48">
        <v>66</v>
      </c>
      <c r="D65" s="42">
        <v>2</v>
      </c>
      <c r="E65" s="2">
        <f>+D65/C65</f>
        <v>0.030303030303030304</v>
      </c>
      <c r="F65" s="15">
        <v>13.013</v>
      </c>
      <c r="G65" s="5">
        <f t="shared" si="1"/>
        <v>26.026</v>
      </c>
      <c r="H65" s="3">
        <v>10</v>
      </c>
      <c r="I65" s="21"/>
    </row>
    <row r="66" spans="1:9" ht="14.25">
      <c r="A66" s="12">
        <v>57</v>
      </c>
      <c r="B66" s="40" t="s">
        <v>90</v>
      </c>
      <c r="C66" s="48">
        <v>423</v>
      </c>
      <c r="D66" s="42">
        <v>9</v>
      </c>
      <c r="E66" s="2">
        <f>+D66/C65</f>
        <v>0.13636363636363635</v>
      </c>
      <c r="F66" s="15">
        <v>2.87</v>
      </c>
      <c r="G66" s="5">
        <f t="shared" si="1"/>
        <v>25.830000000000002</v>
      </c>
      <c r="H66" s="3">
        <v>10</v>
      </c>
      <c r="I66" s="21"/>
    </row>
    <row r="67" spans="1:9" ht="14.25">
      <c r="A67" s="12">
        <v>58</v>
      </c>
      <c r="B67" s="40" t="s">
        <v>182</v>
      </c>
      <c r="C67" s="49">
        <v>74</v>
      </c>
      <c r="D67" s="42">
        <v>2</v>
      </c>
      <c r="E67" s="2">
        <f>+D67/C67</f>
        <v>0.02702702702702703</v>
      </c>
      <c r="F67" s="15">
        <v>12.156</v>
      </c>
      <c r="G67" s="5">
        <f t="shared" si="1"/>
        <v>24.312</v>
      </c>
      <c r="H67" s="3">
        <v>10</v>
      </c>
      <c r="I67" s="21"/>
    </row>
    <row r="68" spans="1:9" ht="14.25">
      <c r="A68" s="12">
        <v>59</v>
      </c>
      <c r="B68" s="40" t="s">
        <v>24</v>
      </c>
      <c r="C68" s="48">
        <v>160</v>
      </c>
      <c r="D68" s="42">
        <v>4</v>
      </c>
      <c r="E68" s="2">
        <f>+D68/C67</f>
        <v>0.05405405405405406</v>
      </c>
      <c r="F68" s="15">
        <v>5.888</v>
      </c>
      <c r="G68" s="5">
        <f t="shared" si="1"/>
        <v>23.552</v>
      </c>
      <c r="H68" s="3">
        <v>10</v>
      </c>
      <c r="I68" s="21"/>
    </row>
    <row r="69" spans="1:9" ht="14.25">
      <c r="A69" s="12">
        <v>60</v>
      </c>
      <c r="B69" s="40" t="s">
        <v>46</v>
      </c>
      <c r="C69" s="48">
        <v>42</v>
      </c>
      <c r="D69" s="42">
        <v>1</v>
      </c>
      <c r="E69" s="2">
        <f>+D69/C69</f>
        <v>0.023809523809523808</v>
      </c>
      <c r="F69" s="15">
        <v>20.513</v>
      </c>
      <c r="G69" s="5">
        <f t="shared" si="1"/>
        <v>20.513</v>
      </c>
      <c r="H69" s="3">
        <v>10</v>
      </c>
      <c r="I69" s="21"/>
    </row>
    <row r="70" spans="1:9" ht="14.25">
      <c r="A70" s="12">
        <v>61</v>
      </c>
      <c r="B70" s="40" t="s">
        <v>154</v>
      </c>
      <c r="C70" s="48">
        <v>40</v>
      </c>
      <c r="D70" s="42">
        <v>1</v>
      </c>
      <c r="E70" s="2">
        <f>+D70/C69</f>
        <v>0.023809523809523808</v>
      </c>
      <c r="F70" s="15">
        <v>20.513</v>
      </c>
      <c r="G70" s="5">
        <f t="shared" si="1"/>
        <v>20.513</v>
      </c>
      <c r="H70" s="3">
        <v>10</v>
      </c>
      <c r="I70" s="21"/>
    </row>
    <row r="71" spans="1:9" ht="14.25">
      <c r="A71" s="12">
        <v>62</v>
      </c>
      <c r="B71" s="40" t="s">
        <v>155</v>
      </c>
      <c r="C71" s="48">
        <v>633</v>
      </c>
      <c r="D71" s="42">
        <v>8</v>
      </c>
      <c r="E71" s="2">
        <f>+D71/C71</f>
        <v>0.01263823064770932</v>
      </c>
      <c r="F71" s="15">
        <v>2.251</v>
      </c>
      <c r="G71" s="5">
        <f t="shared" si="1"/>
        <v>18.008</v>
      </c>
      <c r="H71" s="3">
        <v>10</v>
      </c>
      <c r="I71" s="21"/>
    </row>
    <row r="72" spans="1:9" ht="14.25">
      <c r="A72" s="12">
        <v>63</v>
      </c>
      <c r="B72" s="40" t="s">
        <v>183</v>
      </c>
      <c r="C72" s="48">
        <v>50</v>
      </c>
      <c r="D72" s="42">
        <v>1</v>
      </c>
      <c r="E72" s="2">
        <f>+D72/C71</f>
        <v>0.001579778830963665</v>
      </c>
      <c r="F72" s="15">
        <v>16.613</v>
      </c>
      <c r="G72" s="5">
        <f t="shared" si="1"/>
        <v>16.613</v>
      </c>
      <c r="H72" s="3">
        <v>10</v>
      </c>
      <c r="I72" s="21"/>
    </row>
    <row r="73" spans="1:9" ht="14.25">
      <c r="A73" s="12">
        <v>64</v>
      </c>
      <c r="B73" s="40" t="s">
        <v>57</v>
      </c>
      <c r="C73" s="48">
        <v>273</v>
      </c>
      <c r="D73" s="42">
        <v>4</v>
      </c>
      <c r="E73" s="2">
        <f>+D73/C73</f>
        <v>0.014652014652014652</v>
      </c>
      <c r="F73" s="15">
        <v>3.902</v>
      </c>
      <c r="G73" s="5">
        <f t="shared" si="1"/>
        <v>15.608</v>
      </c>
      <c r="H73" s="3">
        <v>10</v>
      </c>
      <c r="I73" s="21"/>
    </row>
    <row r="74" spans="1:9" ht="14.25">
      <c r="A74" s="12">
        <v>65</v>
      </c>
      <c r="B74" s="40" t="s">
        <v>45</v>
      </c>
      <c r="C74" s="48">
        <v>395</v>
      </c>
      <c r="D74" s="42">
        <v>5</v>
      </c>
      <c r="E74" s="2">
        <f>+D74/C74</f>
        <v>0.012658227848101266</v>
      </c>
      <c r="F74" s="15">
        <v>3.013</v>
      </c>
      <c r="G74" s="5">
        <f aca="true" t="shared" si="2" ref="G74:G105">+F74*D74</f>
        <v>15.065</v>
      </c>
      <c r="H74" s="3">
        <v>10</v>
      </c>
      <c r="I74" s="21"/>
    </row>
    <row r="75" spans="1:9" ht="14.25">
      <c r="A75" s="12">
        <v>66</v>
      </c>
      <c r="B75" s="40" t="s">
        <v>85</v>
      </c>
      <c r="C75" s="48">
        <v>74</v>
      </c>
      <c r="D75" s="42">
        <v>1</v>
      </c>
      <c r="E75" s="2">
        <f>+D75/C74</f>
        <v>0.002531645569620253</v>
      </c>
      <c r="F75" s="15">
        <v>12.156</v>
      </c>
      <c r="G75" s="5">
        <f t="shared" si="2"/>
        <v>12.156</v>
      </c>
      <c r="H75" s="3">
        <v>10</v>
      </c>
      <c r="I75" s="21"/>
    </row>
    <row r="76" spans="1:9" ht="14.25">
      <c r="A76" s="12">
        <v>67</v>
      </c>
      <c r="B76" s="40" t="s">
        <v>19</v>
      </c>
      <c r="C76" s="48">
        <v>106</v>
      </c>
      <c r="D76" s="42">
        <v>1</v>
      </c>
      <c r="E76" s="2">
        <f>+D76/C75</f>
        <v>0.013513513513513514</v>
      </c>
      <c r="F76" s="15">
        <v>8.442</v>
      </c>
      <c r="G76" s="5">
        <f t="shared" si="2"/>
        <v>8.442</v>
      </c>
      <c r="H76" s="3">
        <v>10</v>
      </c>
      <c r="I76" s="21"/>
    </row>
    <row r="77" spans="1:9" ht="14.25">
      <c r="A77" s="12">
        <v>68</v>
      </c>
      <c r="B77" s="40" t="s">
        <v>74</v>
      </c>
      <c r="C77" s="48">
        <v>256</v>
      </c>
      <c r="D77" s="42">
        <v>2</v>
      </c>
      <c r="E77" s="2">
        <f>+D77/C76</f>
        <v>0.018867924528301886</v>
      </c>
      <c r="F77" s="15">
        <v>4.133</v>
      </c>
      <c r="G77" s="5">
        <f t="shared" si="2"/>
        <v>8.266</v>
      </c>
      <c r="H77" s="3">
        <v>10</v>
      </c>
      <c r="I77" s="21"/>
    </row>
    <row r="78" spans="1:9" ht="14.25">
      <c r="A78" s="12">
        <v>69</v>
      </c>
      <c r="B78" s="40" t="s">
        <v>111</v>
      </c>
      <c r="C78" s="49">
        <v>426</v>
      </c>
      <c r="D78" s="42">
        <v>1</v>
      </c>
      <c r="E78" s="2">
        <f aca="true" t="shared" si="3" ref="E78:E101">+D78/C78</f>
        <v>0.002347417840375587</v>
      </c>
      <c r="F78" s="15">
        <v>2.87</v>
      </c>
      <c r="G78" s="5">
        <f t="shared" si="2"/>
        <v>2.87</v>
      </c>
      <c r="H78" s="3">
        <v>10</v>
      </c>
      <c r="I78" s="21"/>
    </row>
    <row r="79" spans="1:9" ht="14.25">
      <c r="A79" s="12">
        <v>70</v>
      </c>
      <c r="B79" s="40" t="s">
        <v>152</v>
      </c>
      <c r="C79" s="48">
        <v>60</v>
      </c>
      <c r="D79" s="42">
        <v>0</v>
      </c>
      <c r="E79" s="2">
        <f t="shared" si="3"/>
        <v>0</v>
      </c>
      <c r="F79" s="15">
        <v>14.013</v>
      </c>
      <c r="G79" s="5">
        <f t="shared" si="2"/>
        <v>0</v>
      </c>
      <c r="H79" s="3">
        <v>0</v>
      </c>
      <c r="I79" s="21"/>
    </row>
    <row r="80" spans="1:9" ht="14.25">
      <c r="A80" s="12">
        <v>71</v>
      </c>
      <c r="B80" s="40" t="s">
        <v>172</v>
      </c>
      <c r="C80" s="60">
        <v>101</v>
      </c>
      <c r="D80" s="42">
        <v>0</v>
      </c>
      <c r="E80" s="2">
        <f t="shared" si="3"/>
        <v>0</v>
      </c>
      <c r="F80" s="15">
        <v>8.813</v>
      </c>
      <c r="G80" s="5">
        <f t="shared" si="2"/>
        <v>0</v>
      </c>
      <c r="H80" s="3">
        <v>0</v>
      </c>
      <c r="I80" s="21"/>
    </row>
    <row r="81" spans="1:11" ht="14.25">
      <c r="A81" s="12">
        <v>72</v>
      </c>
      <c r="B81" s="40" t="s">
        <v>127</v>
      </c>
      <c r="C81" s="48">
        <v>50</v>
      </c>
      <c r="D81" s="42">
        <v>0</v>
      </c>
      <c r="E81" s="2">
        <f t="shared" si="3"/>
        <v>0</v>
      </c>
      <c r="F81" s="15">
        <v>16.613</v>
      </c>
      <c r="G81" s="5">
        <f t="shared" si="2"/>
        <v>0</v>
      </c>
      <c r="H81" s="3">
        <v>0</v>
      </c>
      <c r="I81" s="21"/>
      <c r="J81" t="s">
        <v>149</v>
      </c>
      <c r="K81">
        <v>10</v>
      </c>
    </row>
    <row r="82" spans="1:11" ht="14.25">
      <c r="A82" s="12">
        <v>73</v>
      </c>
      <c r="B82" s="40" t="s">
        <v>44</v>
      </c>
      <c r="C82" s="48">
        <v>80</v>
      </c>
      <c r="D82" s="42">
        <v>0</v>
      </c>
      <c r="E82" s="2">
        <f t="shared" si="3"/>
        <v>0</v>
      </c>
      <c r="F82" s="15">
        <v>10.763</v>
      </c>
      <c r="G82" s="5">
        <f t="shared" si="2"/>
        <v>0</v>
      </c>
      <c r="H82" s="3">
        <v>0</v>
      </c>
      <c r="I82" s="21"/>
      <c r="J82" t="s">
        <v>231</v>
      </c>
      <c r="K82">
        <v>8</v>
      </c>
    </row>
    <row r="83" spans="1:11" ht="14.25">
      <c r="A83" s="12">
        <v>74</v>
      </c>
      <c r="B83" s="40" t="s">
        <v>113</v>
      </c>
      <c r="C83" s="48">
        <v>60</v>
      </c>
      <c r="D83" s="42">
        <v>0</v>
      </c>
      <c r="E83" s="2">
        <f t="shared" si="3"/>
        <v>0</v>
      </c>
      <c r="F83" s="15">
        <v>14.013</v>
      </c>
      <c r="G83" s="5">
        <f t="shared" si="2"/>
        <v>0</v>
      </c>
      <c r="H83" s="3">
        <v>0</v>
      </c>
      <c r="I83" s="21"/>
      <c r="J83" t="s">
        <v>175</v>
      </c>
      <c r="K83">
        <v>4</v>
      </c>
    </row>
    <row r="84" spans="1:11" ht="14.25">
      <c r="A84" s="12">
        <v>75</v>
      </c>
      <c r="B84" s="40" t="s">
        <v>128</v>
      </c>
      <c r="C84" s="48">
        <v>20</v>
      </c>
      <c r="D84" s="42">
        <v>0</v>
      </c>
      <c r="E84" s="2">
        <f t="shared" si="3"/>
        <v>0</v>
      </c>
      <c r="F84" s="27">
        <v>30</v>
      </c>
      <c r="G84" s="5">
        <f t="shared" si="2"/>
        <v>0</v>
      </c>
      <c r="H84" s="3">
        <v>0</v>
      </c>
      <c r="I84" s="21"/>
      <c r="J84" t="s">
        <v>34</v>
      </c>
      <c r="K84">
        <v>60</v>
      </c>
    </row>
    <row r="85" spans="1:11" ht="14.25">
      <c r="A85" s="12">
        <v>76</v>
      </c>
      <c r="B85" s="40" t="s">
        <v>48</v>
      </c>
      <c r="C85" s="48">
        <v>20</v>
      </c>
      <c r="D85" s="42">
        <v>0</v>
      </c>
      <c r="E85" s="2">
        <f t="shared" si="3"/>
        <v>0</v>
      </c>
      <c r="F85" s="27">
        <v>30</v>
      </c>
      <c r="G85" s="5">
        <f t="shared" si="2"/>
        <v>0</v>
      </c>
      <c r="H85" s="3">
        <v>0</v>
      </c>
      <c r="I85" s="21"/>
      <c r="J85" t="s">
        <v>265</v>
      </c>
      <c r="K85">
        <v>1</v>
      </c>
    </row>
    <row r="86" spans="1:11" ht="14.25">
      <c r="A86" s="12">
        <v>77</v>
      </c>
      <c r="B86" s="40" t="s">
        <v>176</v>
      </c>
      <c r="C86" s="48">
        <v>103</v>
      </c>
      <c r="D86" s="42">
        <v>0</v>
      </c>
      <c r="E86" s="2">
        <f t="shared" si="3"/>
        <v>0</v>
      </c>
      <c r="F86" s="15">
        <v>8.813</v>
      </c>
      <c r="G86" s="5">
        <f t="shared" si="2"/>
        <v>0</v>
      </c>
      <c r="H86" s="3">
        <v>0</v>
      </c>
      <c r="I86" s="21"/>
      <c r="J86" t="s">
        <v>35</v>
      </c>
      <c r="K86">
        <v>12</v>
      </c>
    </row>
    <row r="87" spans="1:11" ht="14.25">
      <c r="A87" s="12">
        <v>78</v>
      </c>
      <c r="B87" s="40" t="s">
        <v>49</v>
      </c>
      <c r="C87" s="48">
        <v>50</v>
      </c>
      <c r="D87" s="42">
        <v>0</v>
      </c>
      <c r="E87" s="2">
        <f t="shared" si="3"/>
        <v>0</v>
      </c>
      <c r="F87" s="15">
        <v>16.613</v>
      </c>
      <c r="G87" s="5">
        <f t="shared" si="2"/>
        <v>0</v>
      </c>
      <c r="H87" s="3">
        <v>0</v>
      </c>
      <c r="I87" s="21"/>
      <c r="J87" t="s">
        <v>97</v>
      </c>
      <c r="K87">
        <v>48</v>
      </c>
    </row>
    <row r="88" spans="1:11" ht="14.25">
      <c r="A88" s="12">
        <v>79</v>
      </c>
      <c r="B88" s="40" t="s">
        <v>142</v>
      </c>
      <c r="C88" s="48">
        <v>60</v>
      </c>
      <c r="D88" s="42">
        <v>0</v>
      </c>
      <c r="E88" s="2">
        <f t="shared" si="3"/>
        <v>0</v>
      </c>
      <c r="F88" s="15">
        <v>14.013</v>
      </c>
      <c r="G88" s="5">
        <f t="shared" si="2"/>
        <v>0</v>
      </c>
      <c r="H88" s="3">
        <v>0</v>
      </c>
      <c r="I88" s="21"/>
      <c r="J88" t="s">
        <v>109</v>
      </c>
      <c r="K88">
        <v>19</v>
      </c>
    </row>
    <row r="89" spans="1:11" ht="14.25">
      <c r="A89" s="12">
        <v>80</v>
      </c>
      <c r="B89" s="40" t="s">
        <v>157</v>
      </c>
      <c r="C89" s="60">
        <v>70</v>
      </c>
      <c r="D89" s="42">
        <v>0</v>
      </c>
      <c r="E89" s="2">
        <f t="shared" si="3"/>
        <v>0</v>
      </c>
      <c r="F89" s="15">
        <v>12.156</v>
      </c>
      <c r="G89" s="5">
        <f t="shared" si="2"/>
        <v>0</v>
      </c>
      <c r="H89" s="3">
        <v>0</v>
      </c>
      <c r="I89" s="21"/>
      <c r="J89" t="s">
        <v>42</v>
      </c>
      <c r="K89">
        <v>39</v>
      </c>
    </row>
    <row r="90" spans="1:11" ht="14.25">
      <c r="A90" s="12">
        <v>81</v>
      </c>
      <c r="B90" s="40" t="s">
        <v>130</v>
      </c>
      <c r="C90" s="48">
        <v>50</v>
      </c>
      <c r="D90" s="42">
        <v>0</v>
      </c>
      <c r="E90" s="2">
        <f t="shared" si="3"/>
        <v>0</v>
      </c>
      <c r="F90" s="15">
        <v>16.613</v>
      </c>
      <c r="G90" s="5">
        <f t="shared" si="2"/>
        <v>0</v>
      </c>
      <c r="H90" s="3">
        <v>0</v>
      </c>
      <c r="I90" s="21"/>
      <c r="J90" t="s">
        <v>36</v>
      </c>
      <c r="K90">
        <v>29</v>
      </c>
    </row>
    <row r="91" spans="1:11" ht="14.25">
      <c r="A91" s="12">
        <v>82</v>
      </c>
      <c r="B91" s="40" t="s">
        <v>27</v>
      </c>
      <c r="C91" s="48">
        <v>80</v>
      </c>
      <c r="D91" s="42">
        <v>0</v>
      </c>
      <c r="E91" s="2">
        <f t="shared" si="3"/>
        <v>0</v>
      </c>
      <c r="F91" s="15">
        <v>10.763</v>
      </c>
      <c r="G91" s="5">
        <f t="shared" si="2"/>
        <v>0</v>
      </c>
      <c r="H91" s="3">
        <v>0</v>
      </c>
      <c r="J91" t="s">
        <v>98</v>
      </c>
      <c r="K91">
        <v>4</v>
      </c>
    </row>
    <row r="92" spans="1:11" ht="14.25">
      <c r="A92" s="12">
        <v>83</v>
      </c>
      <c r="B92" s="40" t="s">
        <v>54</v>
      </c>
      <c r="C92" s="48">
        <v>74</v>
      </c>
      <c r="D92" s="42">
        <v>0</v>
      </c>
      <c r="E92" s="2">
        <f t="shared" si="3"/>
        <v>0</v>
      </c>
      <c r="F92" s="15">
        <v>12.156</v>
      </c>
      <c r="G92" s="5">
        <f t="shared" si="2"/>
        <v>0</v>
      </c>
      <c r="H92" s="3">
        <v>0</v>
      </c>
      <c r="J92" t="s">
        <v>266</v>
      </c>
      <c r="K92">
        <v>2</v>
      </c>
    </row>
    <row r="93" spans="1:11" ht="14.25">
      <c r="A93" s="12">
        <v>84</v>
      </c>
      <c r="B93" s="40" t="s">
        <v>131</v>
      </c>
      <c r="C93" s="48">
        <v>66</v>
      </c>
      <c r="D93" s="42">
        <v>0</v>
      </c>
      <c r="E93" s="2">
        <f t="shared" si="3"/>
        <v>0</v>
      </c>
      <c r="F93" s="15">
        <v>13.013</v>
      </c>
      <c r="G93" s="5">
        <f t="shared" si="2"/>
        <v>0</v>
      </c>
      <c r="H93" s="3">
        <v>0</v>
      </c>
      <c r="J93" t="s">
        <v>110</v>
      </c>
      <c r="K93">
        <v>49</v>
      </c>
    </row>
    <row r="94" spans="1:11" ht="14.25">
      <c r="A94" s="12">
        <v>85</v>
      </c>
      <c r="B94" s="40" t="s">
        <v>163</v>
      </c>
      <c r="C94" s="48">
        <v>20</v>
      </c>
      <c r="D94" s="42">
        <v>0</v>
      </c>
      <c r="E94" s="2">
        <f t="shared" si="3"/>
        <v>0</v>
      </c>
      <c r="F94" s="27">
        <v>30</v>
      </c>
      <c r="G94" s="5">
        <f t="shared" si="2"/>
        <v>0</v>
      </c>
      <c r="H94" s="3">
        <v>0</v>
      </c>
      <c r="J94" t="s">
        <v>238</v>
      </c>
      <c r="K94">
        <v>1</v>
      </c>
    </row>
    <row r="95" spans="1:11" ht="14.25">
      <c r="A95" s="12">
        <v>86</v>
      </c>
      <c r="B95" s="40" t="s">
        <v>59</v>
      </c>
      <c r="C95" s="48">
        <v>51</v>
      </c>
      <c r="D95" s="42">
        <v>0</v>
      </c>
      <c r="E95" s="2">
        <f t="shared" si="3"/>
        <v>0</v>
      </c>
      <c r="F95" s="15">
        <v>16.613</v>
      </c>
      <c r="G95" s="5">
        <f t="shared" si="2"/>
        <v>0</v>
      </c>
      <c r="H95" s="3">
        <v>0</v>
      </c>
      <c r="J95" t="s">
        <v>37</v>
      </c>
      <c r="K95">
        <v>1</v>
      </c>
    </row>
    <row r="96" spans="1:11" ht="14.25">
      <c r="A96" s="12">
        <v>87</v>
      </c>
      <c r="B96" s="40" t="s">
        <v>61</v>
      </c>
      <c r="C96" s="48">
        <v>120</v>
      </c>
      <c r="D96" s="42">
        <v>0</v>
      </c>
      <c r="E96" s="2">
        <f t="shared" si="3"/>
        <v>0</v>
      </c>
      <c r="F96" s="15">
        <v>7.513</v>
      </c>
      <c r="G96" s="5">
        <f t="shared" si="2"/>
        <v>0</v>
      </c>
      <c r="H96" s="3">
        <v>0</v>
      </c>
      <c r="J96" t="s">
        <v>267</v>
      </c>
      <c r="K96">
        <v>11</v>
      </c>
    </row>
    <row r="97" spans="1:11" ht="14.25">
      <c r="A97" s="12">
        <v>88</v>
      </c>
      <c r="B97" s="40" t="s">
        <v>63</v>
      </c>
      <c r="C97" s="48">
        <v>39</v>
      </c>
      <c r="D97" s="42">
        <v>0</v>
      </c>
      <c r="E97" s="2">
        <f t="shared" si="3"/>
        <v>0</v>
      </c>
      <c r="F97" s="15">
        <v>23.299</v>
      </c>
      <c r="G97" s="5">
        <f t="shared" si="2"/>
        <v>0</v>
      </c>
      <c r="H97" s="3">
        <v>0</v>
      </c>
      <c r="J97" t="s">
        <v>240</v>
      </c>
      <c r="K97">
        <v>1</v>
      </c>
    </row>
    <row r="98" spans="1:11" ht="14.25">
      <c r="A98" s="12">
        <v>89</v>
      </c>
      <c r="B98" s="40" t="s">
        <v>65</v>
      </c>
      <c r="C98" s="48">
        <v>101</v>
      </c>
      <c r="D98" s="42">
        <v>0</v>
      </c>
      <c r="E98" s="2">
        <f t="shared" si="3"/>
        <v>0</v>
      </c>
      <c r="F98" s="15">
        <v>8.813</v>
      </c>
      <c r="G98" s="5">
        <f t="shared" si="2"/>
        <v>0</v>
      </c>
      <c r="H98" s="3">
        <v>0</v>
      </c>
      <c r="J98" t="s">
        <v>39</v>
      </c>
      <c r="K98">
        <v>68</v>
      </c>
    </row>
    <row r="99" spans="1:11" ht="14.25">
      <c r="A99" s="12">
        <v>90</v>
      </c>
      <c r="B99" s="40" t="s">
        <v>162</v>
      </c>
      <c r="C99" s="48">
        <v>100</v>
      </c>
      <c r="D99" s="42">
        <v>0</v>
      </c>
      <c r="E99" s="2">
        <f t="shared" si="3"/>
        <v>0</v>
      </c>
      <c r="F99" s="15">
        <v>8.813</v>
      </c>
      <c r="G99" s="5">
        <f t="shared" si="2"/>
        <v>0</v>
      </c>
      <c r="H99" s="3">
        <v>0</v>
      </c>
      <c r="J99" t="s">
        <v>40</v>
      </c>
      <c r="K99">
        <v>10</v>
      </c>
    </row>
    <row r="100" spans="1:11" ht="14.25">
      <c r="A100" s="12">
        <v>91</v>
      </c>
      <c r="B100" s="40" t="s">
        <v>104</v>
      </c>
      <c r="C100" s="48">
        <v>81</v>
      </c>
      <c r="D100" s="42">
        <v>0</v>
      </c>
      <c r="E100" s="2">
        <f t="shared" si="3"/>
        <v>0</v>
      </c>
      <c r="F100" s="15">
        <v>10.763</v>
      </c>
      <c r="G100" s="5">
        <f t="shared" si="2"/>
        <v>0</v>
      </c>
      <c r="H100" s="3">
        <v>0</v>
      </c>
      <c r="J100" t="s">
        <v>19</v>
      </c>
      <c r="K100">
        <v>1</v>
      </c>
    </row>
    <row r="101" spans="1:11" ht="14.25">
      <c r="A101" s="12">
        <v>92</v>
      </c>
      <c r="B101" s="40" t="s">
        <v>190</v>
      </c>
      <c r="C101" s="48">
        <v>20</v>
      </c>
      <c r="D101" s="42">
        <v>0</v>
      </c>
      <c r="E101" s="2">
        <f t="shared" si="3"/>
        <v>0</v>
      </c>
      <c r="F101" s="15">
        <v>30</v>
      </c>
      <c r="G101" s="5">
        <f t="shared" si="2"/>
        <v>0</v>
      </c>
      <c r="H101" s="3">
        <v>0</v>
      </c>
      <c r="J101" t="s">
        <v>268</v>
      </c>
      <c r="K101">
        <v>2</v>
      </c>
    </row>
    <row r="102" spans="1:11" ht="14.25">
      <c r="A102" s="12">
        <v>93</v>
      </c>
      <c r="B102" s="40" t="s">
        <v>43</v>
      </c>
      <c r="C102" s="48">
        <v>21</v>
      </c>
      <c r="D102" s="42">
        <v>0</v>
      </c>
      <c r="E102" s="2">
        <f aca="true" t="shared" si="4" ref="E102:E118">+D102/C101</f>
        <v>0</v>
      </c>
      <c r="F102" s="27">
        <v>30</v>
      </c>
      <c r="G102" s="5">
        <f t="shared" si="2"/>
        <v>0</v>
      </c>
      <c r="H102" s="3">
        <v>0</v>
      </c>
      <c r="J102" t="s">
        <v>269</v>
      </c>
      <c r="K102">
        <v>7</v>
      </c>
    </row>
    <row r="103" spans="1:11" ht="14.25">
      <c r="A103" s="12">
        <v>94</v>
      </c>
      <c r="B103" s="40" t="s">
        <v>115</v>
      </c>
      <c r="C103" s="48">
        <v>55</v>
      </c>
      <c r="D103" s="42">
        <v>0</v>
      </c>
      <c r="E103" s="2">
        <f t="shared" si="4"/>
        <v>0</v>
      </c>
      <c r="F103" s="15">
        <v>15.195</v>
      </c>
      <c r="G103" s="5">
        <f t="shared" si="2"/>
        <v>0</v>
      </c>
      <c r="H103" s="3">
        <v>0</v>
      </c>
      <c r="J103" t="s">
        <v>41</v>
      </c>
      <c r="K103">
        <v>9</v>
      </c>
    </row>
    <row r="104" spans="1:11" ht="14.25">
      <c r="A104" s="12">
        <v>95</v>
      </c>
      <c r="B104" s="40" t="s">
        <v>69</v>
      </c>
      <c r="C104" s="48">
        <v>104</v>
      </c>
      <c r="D104" s="42">
        <v>0</v>
      </c>
      <c r="E104" s="2">
        <f t="shared" si="4"/>
        <v>0</v>
      </c>
      <c r="F104" s="15">
        <v>8.813</v>
      </c>
      <c r="G104" s="5">
        <f t="shared" si="2"/>
        <v>0</v>
      </c>
      <c r="H104" s="3">
        <v>0</v>
      </c>
      <c r="J104" t="s">
        <v>124</v>
      </c>
      <c r="K104">
        <v>9</v>
      </c>
    </row>
    <row r="105" spans="1:11" ht="14.25">
      <c r="A105" s="12">
        <v>96</v>
      </c>
      <c r="B105" s="40" t="s">
        <v>72</v>
      </c>
      <c r="C105" s="48">
        <v>27</v>
      </c>
      <c r="D105" s="42">
        <v>0</v>
      </c>
      <c r="E105" s="2">
        <f t="shared" si="4"/>
        <v>0</v>
      </c>
      <c r="F105" s="27">
        <v>30</v>
      </c>
      <c r="G105" s="5">
        <f t="shared" si="2"/>
        <v>0</v>
      </c>
      <c r="H105" s="3">
        <v>0</v>
      </c>
      <c r="J105" t="s">
        <v>246</v>
      </c>
      <c r="K105">
        <v>3</v>
      </c>
    </row>
    <row r="106" spans="1:11" ht="14.25">
      <c r="A106" s="12">
        <v>97</v>
      </c>
      <c r="B106" s="40" t="s">
        <v>169</v>
      </c>
      <c r="C106" s="48">
        <v>51</v>
      </c>
      <c r="D106" s="42">
        <v>0</v>
      </c>
      <c r="E106" s="2">
        <f t="shared" si="4"/>
        <v>0</v>
      </c>
      <c r="F106" s="15">
        <v>16.613</v>
      </c>
      <c r="G106" s="5">
        <f aca="true" t="shared" si="5" ref="G106:G118">+F106*D106</f>
        <v>0</v>
      </c>
      <c r="H106" s="3">
        <v>0</v>
      </c>
      <c r="J106" t="s">
        <v>121</v>
      </c>
      <c r="K106">
        <v>1113</v>
      </c>
    </row>
    <row r="107" spans="1:8" ht="14.25">
      <c r="A107" s="12">
        <v>98</v>
      </c>
      <c r="B107" s="40" t="s">
        <v>137</v>
      </c>
      <c r="C107" s="48">
        <v>20</v>
      </c>
      <c r="D107" s="42">
        <v>0</v>
      </c>
      <c r="E107" s="2">
        <f t="shared" si="4"/>
        <v>0</v>
      </c>
      <c r="F107" s="27">
        <v>30</v>
      </c>
      <c r="G107" s="5">
        <f t="shared" si="5"/>
        <v>0</v>
      </c>
      <c r="H107" s="3">
        <v>0</v>
      </c>
    </row>
    <row r="108" spans="1:8" ht="14.25">
      <c r="A108" s="12">
        <v>99</v>
      </c>
      <c r="B108" s="40" t="s">
        <v>75</v>
      </c>
      <c r="C108" s="48">
        <v>21</v>
      </c>
      <c r="D108" s="42">
        <v>0</v>
      </c>
      <c r="E108" s="2">
        <f t="shared" si="4"/>
        <v>0</v>
      </c>
      <c r="F108" s="27">
        <v>30</v>
      </c>
      <c r="G108" s="5">
        <f t="shared" si="5"/>
        <v>0</v>
      </c>
      <c r="H108" s="3">
        <v>0</v>
      </c>
    </row>
    <row r="109" spans="1:8" ht="14.25">
      <c r="A109" s="12">
        <v>100</v>
      </c>
      <c r="B109" s="40" t="s">
        <v>116</v>
      </c>
      <c r="C109" s="48">
        <v>20</v>
      </c>
      <c r="D109" s="42">
        <v>0</v>
      </c>
      <c r="E109" s="2">
        <f t="shared" si="4"/>
        <v>0</v>
      </c>
      <c r="F109" s="27">
        <v>30</v>
      </c>
      <c r="G109" s="5">
        <f t="shared" si="5"/>
        <v>0</v>
      </c>
      <c r="H109" s="3">
        <v>0</v>
      </c>
    </row>
    <row r="110" spans="1:8" ht="14.25">
      <c r="A110" s="12">
        <v>101</v>
      </c>
      <c r="B110" s="40" t="s">
        <v>117</v>
      </c>
      <c r="C110" s="48">
        <v>35</v>
      </c>
      <c r="D110" s="42">
        <v>0</v>
      </c>
      <c r="E110" s="2">
        <f t="shared" si="4"/>
        <v>0</v>
      </c>
      <c r="F110" s="15">
        <v>23.299</v>
      </c>
      <c r="G110" s="5">
        <f t="shared" si="5"/>
        <v>0</v>
      </c>
      <c r="H110" s="3">
        <v>0</v>
      </c>
    </row>
    <row r="111" spans="1:8" ht="14.25">
      <c r="A111" s="12">
        <v>102</v>
      </c>
      <c r="B111" s="40" t="s">
        <v>80</v>
      </c>
      <c r="C111" s="48">
        <v>93</v>
      </c>
      <c r="D111" s="42">
        <v>0</v>
      </c>
      <c r="E111" s="2">
        <f t="shared" si="4"/>
        <v>0</v>
      </c>
      <c r="F111" s="15">
        <v>10.763</v>
      </c>
      <c r="G111" s="5">
        <f t="shared" si="5"/>
        <v>0</v>
      </c>
      <c r="H111" s="3">
        <v>0</v>
      </c>
    </row>
    <row r="112" spans="1:8" ht="14.25">
      <c r="A112" s="12">
        <v>103</v>
      </c>
      <c r="B112" s="40" t="s">
        <v>81</v>
      </c>
      <c r="C112" s="48">
        <v>40</v>
      </c>
      <c r="D112" s="42">
        <v>0</v>
      </c>
      <c r="E112" s="2">
        <f t="shared" si="4"/>
        <v>0</v>
      </c>
      <c r="F112" s="15">
        <v>20.513</v>
      </c>
      <c r="G112" s="5">
        <f t="shared" si="5"/>
        <v>0</v>
      </c>
      <c r="H112" s="3">
        <v>0</v>
      </c>
    </row>
    <row r="113" spans="1:8" ht="14.25">
      <c r="A113" s="12">
        <v>104</v>
      </c>
      <c r="B113" s="40" t="s">
        <v>82</v>
      </c>
      <c r="C113" s="48">
        <v>45</v>
      </c>
      <c r="D113" s="42">
        <v>0</v>
      </c>
      <c r="E113" s="2">
        <f t="shared" si="4"/>
        <v>0</v>
      </c>
      <c r="F113" s="15">
        <v>18.346</v>
      </c>
      <c r="G113" s="5">
        <f t="shared" si="5"/>
        <v>0</v>
      </c>
      <c r="H113" s="3">
        <v>0</v>
      </c>
    </row>
    <row r="114" spans="1:8" ht="14.25">
      <c r="A114" s="12">
        <v>105</v>
      </c>
      <c r="B114" s="40" t="s">
        <v>88</v>
      </c>
      <c r="C114" s="48">
        <v>50</v>
      </c>
      <c r="D114" s="42">
        <v>0</v>
      </c>
      <c r="E114" s="2">
        <f t="shared" si="4"/>
        <v>0</v>
      </c>
      <c r="F114" s="15">
        <v>16.613</v>
      </c>
      <c r="G114" s="5">
        <f t="shared" si="5"/>
        <v>0</v>
      </c>
      <c r="H114" s="3">
        <v>0</v>
      </c>
    </row>
    <row r="115" spans="1:8" ht="14.25">
      <c r="A115" s="12">
        <v>106</v>
      </c>
      <c r="B115" s="40" t="s">
        <v>7</v>
      </c>
      <c r="C115" s="48">
        <v>221</v>
      </c>
      <c r="D115" s="42">
        <v>0</v>
      </c>
      <c r="E115" s="2">
        <f t="shared" si="4"/>
        <v>0</v>
      </c>
      <c r="F115" s="15">
        <v>4.558</v>
      </c>
      <c r="G115" s="5">
        <f t="shared" si="5"/>
        <v>0</v>
      </c>
      <c r="H115" s="3">
        <v>0</v>
      </c>
    </row>
    <row r="116" spans="1:8" ht="14.25">
      <c r="A116" s="12">
        <v>107</v>
      </c>
      <c r="B116" s="40" t="s">
        <v>156</v>
      </c>
      <c r="C116" s="48">
        <v>85</v>
      </c>
      <c r="D116" s="42">
        <v>0</v>
      </c>
      <c r="E116" s="2">
        <f t="shared" si="4"/>
        <v>0</v>
      </c>
      <c r="F116" s="15">
        <v>10.763</v>
      </c>
      <c r="G116" s="5">
        <f t="shared" si="5"/>
        <v>0</v>
      </c>
      <c r="H116" s="3">
        <v>0</v>
      </c>
    </row>
    <row r="117" spans="1:8" ht="14.25">
      <c r="A117" s="12">
        <v>108</v>
      </c>
      <c r="B117" s="40" t="s">
        <v>126</v>
      </c>
      <c r="C117" s="48">
        <v>70</v>
      </c>
      <c r="D117" s="42">
        <v>0</v>
      </c>
      <c r="E117" s="2">
        <f t="shared" si="4"/>
        <v>0</v>
      </c>
      <c r="F117" s="15">
        <v>12.156</v>
      </c>
      <c r="G117" s="5">
        <f t="shared" si="5"/>
        <v>0</v>
      </c>
      <c r="H117" s="3">
        <v>0</v>
      </c>
    </row>
    <row r="118" spans="1:8" ht="14.25">
      <c r="A118" s="12">
        <v>109</v>
      </c>
      <c r="B118" s="40" t="s">
        <v>107</v>
      </c>
      <c r="C118" s="48">
        <v>20</v>
      </c>
      <c r="D118" s="42">
        <v>0</v>
      </c>
      <c r="E118" s="2">
        <f t="shared" si="4"/>
        <v>0</v>
      </c>
      <c r="F118" s="27">
        <v>30</v>
      </c>
      <c r="G118" s="5">
        <f t="shared" si="5"/>
        <v>0</v>
      </c>
      <c r="H118" s="3">
        <v>0</v>
      </c>
    </row>
    <row r="119" ht="12.75">
      <c r="C119" s="51"/>
    </row>
    <row r="120" ht="12.75">
      <c r="C120" s="51"/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8"/>
  <sheetViews>
    <sheetView zoomScalePageLayoutView="0" workbookViewId="0" topLeftCell="A1">
      <selection activeCell="H10" sqref="H10:H116"/>
    </sheetView>
  </sheetViews>
  <sheetFormatPr defaultColWidth="9.140625" defaultRowHeight="12.75"/>
  <cols>
    <col min="1" max="1" width="5.28125" style="8" customWidth="1"/>
    <col min="2" max="2" width="21.421875" style="0" customWidth="1"/>
    <col min="3" max="3" width="9.28125" style="45" customWidth="1"/>
    <col min="4" max="4" width="7.7109375" style="0" customWidth="1"/>
    <col min="5" max="5" width="10.421875" style="0" customWidth="1"/>
    <col min="6" max="6" width="10.421875" style="5" customWidth="1"/>
    <col min="7" max="7" width="10.421875" style="0" customWidth="1"/>
    <col min="8" max="8" width="9.7109375" style="0" customWidth="1"/>
    <col min="10" max="10" width="22.7109375" style="0" customWidth="1"/>
    <col min="13" max="13" width="19.8515625" style="0" customWidth="1"/>
  </cols>
  <sheetData>
    <row r="1" spans="1:6" s="9" customFormat="1" ht="15">
      <c r="A1" s="11" t="s">
        <v>189</v>
      </c>
      <c r="C1" s="44"/>
      <c r="F1" s="10"/>
    </row>
    <row r="2" spans="1:6" s="9" customFormat="1" ht="15">
      <c r="A2" s="11" t="s">
        <v>17</v>
      </c>
      <c r="C2" s="44"/>
      <c r="F2" s="10"/>
    </row>
    <row r="3" spans="4:8" ht="12.75">
      <c r="D3" s="19"/>
      <c r="G3" s="8"/>
      <c r="H3" s="7"/>
    </row>
    <row r="4" spans="3:7" ht="12.75">
      <c r="C4" s="46"/>
      <c r="G4" s="8"/>
    </row>
    <row r="5" spans="2:8" ht="12.75">
      <c r="B5" s="1" t="s">
        <v>0</v>
      </c>
      <c r="C5" s="47"/>
      <c r="D5" s="18" t="s">
        <v>252</v>
      </c>
      <c r="E5" s="1"/>
      <c r="F5" s="18" t="s">
        <v>253</v>
      </c>
      <c r="G5" s="1"/>
      <c r="H5" s="1"/>
    </row>
    <row r="6" spans="2:8" ht="12.75">
      <c r="B6" s="1"/>
      <c r="C6" s="47"/>
      <c r="D6" s="1"/>
      <c r="E6" s="1"/>
      <c r="F6" s="1"/>
      <c r="G6" s="1"/>
      <c r="H6" s="1"/>
    </row>
    <row r="7" spans="2:23" ht="12.75">
      <c r="B7" s="1"/>
      <c r="C7" s="47"/>
      <c r="D7" s="1"/>
      <c r="E7" s="1"/>
      <c r="F7" s="6"/>
      <c r="G7" s="1"/>
      <c r="H7" s="1"/>
      <c r="W7">
        <v>20</v>
      </c>
    </row>
    <row r="8" spans="1:23" ht="12.75">
      <c r="A8" s="8" t="s">
        <v>10</v>
      </c>
      <c r="D8" s="19" t="s">
        <v>3</v>
      </c>
      <c r="E8" t="s">
        <v>4</v>
      </c>
      <c r="F8" s="5" t="s">
        <v>12</v>
      </c>
      <c r="G8" s="8" t="s">
        <v>9</v>
      </c>
      <c r="H8" s="7" t="s">
        <v>11</v>
      </c>
      <c r="J8" s="59" t="s">
        <v>135</v>
      </c>
      <c r="K8" s="53"/>
      <c r="W8">
        <v>32</v>
      </c>
    </row>
    <row r="9" spans="7:23" ht="12.75">
      <c r="G9" s="8" t="s">
        <v>8</v>
      </c>
      <c r="J9" s="59" t="s">
        <v>134</v>
      </c>
      <c r="K9" s="53" t="s">
        <v>8</v>
      </c>
      <c r="W9">
        <v>106</v>
      </c>
    </row>
    <row r="10" spans="1:23" ht="14.25">
      <c r="A10" s="12">
        <v>82</v>
      </c>
      <c r="B10" s="40" t="s">
        <v>152</v>
      </c>
      <c r="C10" s="61">
        <v>20</v>
      </c>
      <c r="D10" s="42">
        <v>0</v>
      </c>
      <c r="E10" s="2">
        <f aca="true" t="shared" si="0" ref="E10:E41">+D10/C10</f>
        <v>0</v>
      </c>
      <c r="F10" s="27">
        <v>30</v>
      </c>
      <c r="G10" s="5">
        <f aca="true" t="shared" si="1" ref="G10:G41">+F10*D10</f>
        <v>0</v>
      </c>
      <c r="H10" s="3">
        <v>0</v>
      </c>
      <c r="I10" s="20"/>
      <c r="J10" s="52" t="s">
        <v>94</v>
      </c>
      <c r="K10" s="54">
        <v>5</v>
      </c>
      <c r="M10" t="s">
        <v>152</v>
      </c>
      <c r="N10">
        <v>20</v>
      </c>
      <c r="W10">
        <v>0</v>
      </c>
    </row>
    <row r="11" spans="1:23" ht="14.25">
      <c r="A11" s="12">
        <v>56</v>
      </c>
      <c r="B11" s="40" t="s">
        <v>92</v>
      </c>
      <c r="C11" s="61">
        <v>32</v>
      </c>
      <c r="D11" s="42">
        <v>1</v>
      </c>
      <c r="E11" s="2">
        <f t="shared" si="0"/>
        <v>0.03125</v>
      </c>
      <c r="F11" s="15">
        <v>29.467</v>
      </c>
      <c r="G11" s="5">
        <f t="shared" si="1"/>
        <v>29.467</v>
      </c>
      <c r="H11" s="3">
        <v>10</v>
      </c>
      <c r="I11" s="20"/>
      <c r="J11" s="55" t="s">
        <v>254</v>
      </c>
      <c r="K11" s="56">
        <v>1</v>
      </c>
      <c r="M11" t="s">
        <v>92</v>
      </c>
      <c r="N11">
        <v>12</v>
      </c>
      <c r="W11">
        <v>100</v>
      </c>
    </row>
    <row r="12" spans="1:23" ht="14.25">
      <c r="A12" s="12">
        <v>106</v>
      </c>
      <c r="B12" s="40" t="s">
        <v>172</v>
      </c>
      <c r="C12" s="61">
        <v>106</v>
      </c>
      <c r="D12" s="42">
        <v>0</v>
      </c>
      <c r="E12" s="2">
        <f t="shared" si="0"/>
        <v>0</v>
      </c>
      <c r="F12" s="15">
        <v>8.442</v>
      </c>
      <c r="G12" s="5">
        <f t="shared" si="1"/>
        <v>0</v>
      </c>
      <c r="H12" s="3">
        <v>0</v>
      </c>
      <c r="I12" s="20"/>
      <c r="J12" s="55" t="s">
        <v>5</v>
      </c>
      <c r="K12" s="56">
        <v>134</v>
      </c>
      <c r="M12" t="s">
        <v>172</v>
      </c>
      <c r="N12">
        <v>5</v>
      </c>
      <c r="W12">
        <v>212</v>
      </c>
    </row>
    <row r="13" spans="1:23" ht="14.25">
      <c r="A13" s="12">
        <v>79</v>
      </c>
      <c r="B13" s="40" t="s">
        <v>127</v>
      </c>
      <c r="C13" s="61">
        <v>1</v>
      </c>
      <c r="D13" s="42">
        <v>0</v>
      </c>
      <c r="E13" s="2">
        <f t="shared" si="0"/>
        <v>0</v>
      </c>
      <c r="F13" s="27">
        <v>30</v>
      </c>
      <c r="G13" s="5">
        <f t="shared" si="1"/>
        <v>0</v>
      </c>
      <c r="H13" s="3">
        <v>0</v>
      </c>
      <c r="I13" s="21"/>
      <c r="J13" s="55" t="s">
        <v>111</v>
      </c>
      <c r="K13" s="56">
        <v>3</v>
      </c>
      <c r="M13" t="s">
        <v>127</v>
      </c>
      <c r="W13">
        <v>30</v>
      </c>
    </row>
    <row r="14" spans="1:23" ht="14.25">
      <c r="A14" s="12">
        <v>105</v>
      </c>
      <c r="B14" s="40" t="s">
        <v>44</v>
      </c>
      <c r="C14" s="61">
        <v>100</v>
      </c>
      <c r="D14" s="42">
        <v>0</v>
      </c>
      <c r="E14" s="2">
        <f t="shared" si="0"/>
        <v>0</v>
      </c>
      <c r="F14" s="15">
        <v>8.813</v>
      </c>
      <c r="G14" s="5">
        <f t="shared" si="1"/>
        <v>0</v>
      </c>
      <c r="H14" s="3">
        <v>0</v>
      </c>
      <c r="I14" s="21"/>
      <c r="J14" s="55" t="s">
        <v>203</v>
      </c>
      <c r="K14" s="56">
        <v>2</v>
      </c>
      <c r="M14" t="s">
        <v>44</v>
      </c>
      <c r="N14">
        <v>20</v>
      </c>
      <c r="W14">
        <v>222</v>
      </c>
    </row>
    <row r="15" spans="1:23" ht="14.25">
      <c r="A15" s="12">
        <v>2</v>
      </c>
      <c r="B15" s="40" t="s">
        <v>5</v>
      </c>
      <c r="C15" s="61">
        <v>212</v>
      </c>
      <c r="D15" s="42">
        <v>134</v>
      </c>
      <c r="E15" s="2">
        <f t="shared" si="0"/>
        <v>0.6320754716981132</v>
      </c>
      <c r="F15" s="15">
        <v>4.727</v>
      </c>
      <c r="G15" s="5">
        <f t="shared" si="1"/>
        <v>633.418</v>
      </c>
      <c r="H15" s="3">
        <v>98</v>
      </c>
      <c r="I15" s="21"/>
      <c r="J15" s="55" t="s">
        <v>133</v>
      </c>
      <c r="K15" s="56">
        <v>1</v>
      </c>
      <c r="M15" t="s">
        <v>5</v>
      </c>
      <c r="N15">
        <v>162</v>
      </c>
      <c r="W15">
        <v>300</v>
      </c>
    </row>
    <row r="16" spans="1:23" ht="14.25">
      <c r="A16" s="12">
        <v>92</v>
      </c>
      <c r="B16" s="40" t="s">
        <v>113</v>
      </c>
      <c r="C16" s="61">
        <v>30</v>
      </c>
      <c r="D16" s="42">
        <v>0</v>
      </c>
      <c r="E16" s="2">
        <f t="shared" si="0"/>
        <v>0</v>
      </c>
      <c r="F16" s="15">
        <v>29.467</v>
      </c>
      <c r="G16" s="5">
        <f t="shared" si="1"/>
        <v>0</v>
      </c>
      <c r="H16" s="3">
        <v>0</v>
      </c>
      <c r="I16" s="21"/>
      <c r="J16" s="55" t="s">
        <v>28</v>
      </c>
      <c r="K16" s="56">
        <v>7</v>
      </c>
      <c r="M16" t="s">
        <v>113</v>
      </c>
      <c r="W16">
        <v>25</v>
      </c>
    </row>
    <row r="17" spans="1:23" ht="14.25">
      <c r="A17" s="12">
        <v>70</v>
      </c>
      <c r="B17" s="40" t="s">
        <v>111</v>
      </c>
      <c r="C17" s="61">
        <v>222</v>
      </c>
      <c r="D17" s="42">
        <v>3</v>
      </c>
      <c r="E17" s="2">
        <f t="shared" si="0"/>
        <v>0.013513513513513514</v>
      </c>
      <c r="F17" s="15">
        <v>4.558</v>
      </c>
      <c r="G17" s="5">
        <f t="shared" si="1"/>
        <v>13.674</v>
      </c>
      <c r="H17" s="3">
        <v>10</v>
      </c>
      <c r="I17" s="21"/>
      <c r="J17" s="55" t="s">
        <v>120</v>
      </c>
      <c r="K17" s="56">
        <v>3</v>
      </c>
      <c r="M17" t="s">
        <v>111</v>
      </c>
      <c r="N17">
        <v>22</v>
      </c>
      <c r="W17">
        <v>20</v>
      </c>
    </row>
    <row r="18" spans="1:23" ht="14.25">
      <c r="A18" s="12">
        <v>66</v>
      </c>
      <c r="B18" s="40" t="s">
        <v>45</v>
      </c>
      <c r="C18" s="61">
        <v>300</v>
      </c>
      <c r="D18" s="42">
        <v>5</v>
      </c>
      <c r="E18" s="2">
        <f t="shared" si="0"/>
        <v>0.016666666666666666</v>
      </c>
      <c r="F18" s="15">
        <v>3.613</v>
      </c>
      <c r="G18" s="5">
        <f t="shared" si="1"/>
        <v>18.065</v>
      </c>
      <c r="H18" s="3">
        <v>10</v>
      </c>
      <c r="I18" s="21"/>
      <c r="J18" s="55" t="s">
        <v>270</v>
      </c>
      <c r="K18" s="56">
        <v>4</v>
      </c>
      <c r="M18" t="s">
        <v>45</v>
      </c>
      <c r="W18">
        <v>390</v>
      </c>
    </row>
    <row r="19" spans="1:23" ht="14.25">
      <c r="A19" s="12">
        <v>42</v>
      </c>
      <c r="B19" s="40" t="s">
        <v>46</v>
      </c>
      <c r="C19" s="61">
        <v>25</v>
      </c>
      <c r="D19" s="42">
        <v>2</v>
      </c>
      <c r="E19" s="2">
        <f t="shared" si="0"/>
        <v>0.08</v>
      </c>
      <c r="F19" s="27">
        <v>30</v>
      </c>
      <c r="G19" s="5">
        <f t="shared" si="1"/>
        <v>60</v>
      </c>
      <c r="H19" s="3">
        <v>19</v>
      </c>
      <c r="I19" s="21"/>
      <c r="J19" s="55" t="s">
        <v>29</v>
      </c>
      <c r="K19" s="56">
        <v>21</v>
      </c>
      <c r="M19" t="s">
        <v>46</v>
      </c>
      <c r="W19">
        <v>25</v>
      </c>
    </row>
    <row r="20" spans="1:23" ht="14.25">
      <c r="A20" s="12">
        <v>54</v>
      </c>
      <c r="B20" s="40" t="s">
        <v>128</v>
      </c>
      <c r="C20" s="61">
        <v>20</v>
      </c>
      <c r="D20" s="42">
        <v>1</v>
      </c>
      <c r="E20" s="2">
        <f t="shared" si="0"/>
        <v>0.05</v>
      </c>
      <c r="F20" s="27">
        <v>30</v>
      </c>
      <c r="G20" s="5">
        <f t="shared" si="1"/>
        <v>30</v>
      </c>
      <c r="H20" s="3">
        <v>10</v>
      </c>
      <c r="I20" s="21"/>
      <c r="J20" s="55" t="s">
        <v>160</v>
      </c>
      <c r="K20" s="56">
        <v>9</v>
      </c>
      <c r="M20" t="s">
        <v>128</v>
      </c>
      <c r="N20">
        <v>20</v>
      </c>
      <c r="W20">
        <v>0</v>
      </c>
    </row>
    <row r="21" spans="1:23" ht="14.25">
      <c r="A21" s="12">
        <v>63</v>
      </c>
      <c r="B21" s="40" t="s">
        <v>47</v>
      </c>
      <c r="C21" s="61">
        <v>390</v>
      </c>
      <c r="D21" s="42">
        <v>7</v>
      </c>
      <c r="E21" s="2">
        <f t="shared" si="0"/>
        <v>0.017948717948717947</v>
      </c>
      <c r="F21" s="15">
        <v>3.013</v>
      </c>
      <c r="G21" s="5">
        <f t="shared" si="1"/>
        <v>21.091</v>
      </c>
      <c r="H21" s="3">
        <v>10</v>
      </c>
      <c r="I21" s="21"/>
      <c r="J21" s="55" t="s">
        <v>256</v>
      </c>
      <c r="K21" s="56">
        <v>2</v>
      </c>
      <c r="M21" t="s">
        <v>47</v>
      </c>
      <c r="N21">
        <v>57</v>
      </c>
      <c r="W21">
        <v>20</v>
      </c>
    </row>
    <row r="22" spans="1:23" ht="14.25">
      <c r="A22" s="12">
        <v>30</v>
      </c>
      <c r="B22" s="40" t="s">
        <v>114</v>
      </c>
      <c r="C22" s="61">
        <v>25</v>
      </c>
      <c r="D22" s="42">
        <v>3</v>
      </c>
      <c r="E22" s="2">
        <f t="shared" si="0"/>
        <v>0.12</v>
      </c>
      <c r="F22" s="27">
        <v>30</v>
      </c>
      <c r="G22" s="5">
        <f t="shared" si="1"/>
        <v>90</v>
      </c>
      <c r="H22" s="3">
        <v>42</v>
      </c>
      <c r="I22" s="21"/>
      <c r="J22" s="55" t="s">
        <v>138</v>
      </c>
      <c r="K22" s="56">
        <v>30</v>
      </c>
      <c r="M22" t="s">
        <v>114</v>
      </c>
      <c r="N22">
        <v>25</v>
      </c>
      <c r="W22">
        <v>62</v>
      </c>
    </row>
    <row r="23" spans="1:23" ht="14.25">
      <c r="A23" s="12">
        <v>80</v>
      </c>
      <c r="B23" s="40" t="s">
        <v>153</v>
      </c>
      <c r="C23" s="61">
        <v>1</v>
      </c>
      <c r="D23" s="42">
        <v>0</v>
      </c>
      <c r="E23" s="2">
        <f t="shared" si="0"/>
        <v>0</v>
      </c>
      <c r="F23" s="27">
        <v>30</v>
      </c>
      <c r="G23" s="5">
        <f t="shared" si="1"/>
        <v>0</v>
      </c>
      <c r="H23" s="3">
        <v>0</v>
      </c>
      <c r="I23" s="21"/>
      <c r="J23" s="55" t="s">
        <v>108</v>
      </c>
      <c r="K23" s="56">
        <v>29</v>
      </c>
      <c r="M23" t="s">
        <v>153</v>
      </c>
      <c r="W23">
        <v>28</v>
      </c>
    </row>
    <row r="24" spans="1:23" ht="14.25">
      <c r="A24" s="12">
        <v>83</v>
      </c>
      <c r="B24" s="40" t="s">
        <v>48</v>
      </c>
      <c r="C24" s="61">
        <v>20</v>
      </c>
      <c r="D24" s="42">
        <v>0</v>
      </c>
      <c r="E24" s="2">
        <f t="shared" si="0"/>
        <v>0</v>
      </c>
      <c r="F24" s="27">
        <v>30</v>
      </c>
      <c r="G24" s="5">
        <f t="shared" si="1"/>
        <v>0</v>
      </c>
      <c r="H24" s="3">
        <v>0</v>
      </c>
      <c r="I24" s="21"/>
      <c r="J24" s="55" t="s">
        <v>147</v>
      </c>
      <c r="K24" s="56">
        <v>54</v>
      </c>
      <c r="M24" t="s">
        <v>48</v>
      </c>
      <c r="N24">
        <v>20</v>
      </c>
      <c r="W24">
        <v>28</v>
      </c>
    </row>
    <row r="25" spans="1:23" ht="14.25">
      <c r="A25" s="12">
        <v>46</v>
      </c>
      <c r="B25" s="40" t="s">
        <v>176</v>
      </c>
      <c r="C25" s="61">
        <v>62</v>
      </c>
      <c r="D25" s="42">
        <v>4</v>
      </c>
      <c r="E25" s="2">
        <f t="shared" si="0"/>
        <v>0.06451612903225806</v>
      </c>
      <c r="F25" s="15">
        <v>14.013</v>
      </c>
      <c r="G25" s="5">
        <f t="shared" si="1"/>
        <v>56.052</v>
      </c>
      <c r="H25" s="3">
        <v>10</v>
      </c>
      <c r="I25" s="21"/>
      <c r="J25" s="55" t="s">
        <v>101</v>
      </c>
      <c r="K25" s="56">
        <v>10</v>
      </c>
      <c r="M25" t="s">
        <v>176</v>
      </c>
      <c r="N25">
        <v>62</v>
      </c>
      <c r="W25">
        <v>70</v>
      </c>
    </row>
    <row r="26" spans="1:23" ht="14.25">
      <c r="A26" s="12">
        <v>90</v>
      </c>
      <c r="B26" s="40" t="s">
        <v>49</v>
      </c>
      <c r="C26" s="61">
        <v>28</v>
      </c>
      <c r="D26" s="42">
        <v>0</v>
      </c>
      <c r="E26" s="2">
        <f t="shared" si="0"/>
        <v>0</v>
      </c>
      <c r="F26" s="27">
        <v>30</v>
      </c>
      <c r="G26" s="5">
        <f t="shared" si="1"/>
        <v>0</v>
      </c>
      <c r="H26" s="3">
        <v>0</v>
      </c>
      <c r="I26" s="21"/>
      <c r="J26" s="55" t="s">
        <v>271</v>
      </c>
      <c r="K26" s="56">
        <v>2</v>
      </c>
      <c r="M26" t="s">
        <v>49</v>
      </c>
      <c r="N26">
        <v>28</v>
      </c>
      <c r="W26">
        <v>308</v>
      </c>
    </row>
    <row r="27" spans="1:23" ht="14.25">
      <c r="A27" s="12">
        <v>91</v>
      </c>
      <c r="B27" s="40" t="s">
        <v>142</v>
      </c>
      <c r="C27" s="61">
        <v>28</v>
      </c>
      <c r="D27" s="42">
        <v>0</v>
      </c>
      <c r="E27" s="2">
        <f t="shared" si="0"/>
        <v>0</v>
      </c>
      <c r="F27" s="27">
        <v>30</v>
      </c>
      <c r="G27" s="5">
        <f t="shared" si="1"/>
        <v>0</v>
      </c>
      <c r="H27" s="3">
        <v>0</v>
      </c>
      <c r="I27" s="21"/>
      <c r="J27" s="55" t="s">
        <v>258</v>
      </c>
      <c r="K27" s="56">
        <v>1</v>
      </c>
      <c r="M27" t="s">
        <v>142</v>
      </c>
      <c r="N27">
        <v>8</v>
      </c>
      <c r="W27">
        <v>508</v>
      </c>
    </row>
    <row r="28" spans="1:23" ht="14.25">
      <c r="A28" s="12">
        <v>102</v>
      </c>
      <c r="B28" s="40" t="s">
        <v>157</v>
      </c>
      <c r="C28" s="61">
        <v>70</v>
      </c>
      <c r="D28" s="42">
        <v>0</v>
      </c>
      <c r="E28" s="2">
        <f t="shared" si="0"/>
        <v>0</v>
      </c>
      <c r="F28" s="15">
        <v>12.156</v>
      </c>
      <c r="G28" s="5">
        <f t="shared" si="1"/>
        <v>0</v>
      </c>
      <c r="H28" s="3">
        <v>0</v>
      </c>
      <c r="I28" s="21"/>
      <c r="J28" s="55" t="s">
        <v>139</v>
      </c>
      <c r="K28" s="56">
        <v>11</v>
      </c>
      <c r="M28" t="s">
        <v>157</v>
      </c>
      <c r="W28">
        <v>210</v>
      </c>
    </row>
    <row r="29" spans="1:23" ht="14.25">
      <c r="A29" s="12">
        <v>33</v>
      </c>
      <c r="B29" s="40" t="s">
        <v>50</v>
      </c>
      <c r="C29" s="61">
        <v>308</v>
      </c>
      <c r="D29" s="42">
        <v>21</v>
      </c>
      <c r="E29" s="2">
        <f t="shared" si="0"/>
        <v>0.06818181818181818</v>
      </c>
      <c r="F29" s="15">
        <v>3.613</v>
      </c>
      <c r="G29" s="5">
        <f t="shared" si="1"/>
        <v>75.873</v>
      </c>
      <c r="H29" s="3">
        <v>36</v>
      </c>
      <c r="I29" s="21"/>
      <c r="J29" s="55" t="s">
        <v>272</v>
      </c>
      <c r="K29" s="56">
        <v>1</v>
      </c>
      <c r="M29" t="s">
        <v>50</v>
      </c>
      <c r="W29">
        <v>30</v>
      </c>
    </row>
    <row r="30" spans="1:23" ht="14.25">
      <c r="A30" s="12">
        <v>61</v>
      </c>
      <c r="B30" s="40" t="s">
        <v>155</v>
      </c>
      <c r="C30" s="61">
        <v>508</v>
      </c>
      <c r="D30" s="42">
        <v>9</v>
      </c>
      <c r="E30" s="2">
        <f t="shared" si="0"/>
        <v>0.017716535433070866</v>
      </c>
      <c r="F30" s="15">
        <v>2.573</v>
      </c>
      <c r="G30" s="5">
        <f t="shared" si="1"/>
        <v>23.157</v>
      </c>
      <c r="H30" s="3">
        <v>10</v>
      </c>
      <c r="I30" s="21"/>
      <c r="J30" s="55" t="s">
        <v>214</v>
      </c>
      <c r="K30" s="56">
        <v>5</v>
      </c>
      <c r="M30" t="s">
        <v>310</v>
      </c>
      <c r="N30">
        <v>104</v>
      </c>
      <c r="W30">
        <v>443</v>
      </c>
    </row>
    <row r="31" spans="1:23" ht="14.25">
      <c r="A31" s="12">
        <v>43</v>
      </c>
      <c r="B31" s="40" t="s">
        <v>174</v>
      </c>
      <c r="C31" s="61">
        <v>30</v>
      </c>
      <c r="D31" s="42">
        <v>2</v>
      </c>
      <c r="E31" s="2">
        <f t="shared" si="0"/>
        <v>0.06666666666666667</v>
      </c>
      <c r="F31" s="15">
        <v>29.467</v>
      </c>
      <c r="G31" s="5">
        <f t="shared" si="1"/>
        <v>58.934</v>
      </c>
      <c r="H31" s="3">
        <v>16</v>
      </c>
      <c r="I31" s="21"/>
      <c r="J31" s="55" t="s">
        <v>30</v>
      </c>
      <c r="K31" s="56">
        <v>53</v>
      </c>
      <c r="M31" t="s">
        <v>129</v>
      </c>
      <c r="N31">
        <v>9</v>
      </c>
      <c r="W31">
        <v>210</v>
      </c>
    </row>
    <row r="32" spans="1:23" ht="14.25">
      <c r="A32" s="12">
        <v>24</v>
      </c>
      <c r="B32" s="40" t="s">
        <v>129</v>
      </c>
      <c r="C32" s="61">
        <v>210</v>
      </c>
      <c r="D32" s="42">
        <v>30</v>
      </c>
      <c r="E32" s="2">
        <f t="shared" si="0"/>
        <v>0.14285714285714285</v>
      </c>
      <c r="F32" s="15">
        <v>4.727</v>
      </c>
      <c r="G32" s="5">
        <f t="shared" si="1"/>
        <v>141.81</v>
      </c>
      <c r="H32" s="3">
        <v>54</v>
      </c>
      <c r="I32" s="21"/>
      <c r="J32" s="55" t="s">
        <v>273</v>
      </c>
      <c r="K32" s="56">
        <v>3</v>
      </c>
      <c r="M32" t="s">
        <v>174</v>
      </c>
      <c r="W32">
        <v>150</v>
      </c>
    </row>
    <row r="33" spans="1:23" ht="14.25">
      <c r="A33" s="12">
        <v>36</v>
      </c>
      <c r="B33" s="40" t="s">
        <v>51</v>
      </c>
      <c r="C33" s="61">
        <v>540</v>
      </c>
      <c r="D33" s="42">
        <v>29</v>
      </c>
      <c r="E33" s="2">
        <f t="shared" si="0"/>
        <v>0.053703703703703705</v>
      </c>
      <c r="F33" s="15">
        <v>2.457</v>
      </c>
      <c r="G33" s="5">
        <f t="shared" si="1"/>
        <v>71.253</v>
      </c>
      <c r="H33" s="3">
        <v>30</v>
      </c>
      <c r="I33" s="21"/>
      <c r="J33" s="55" t="s">
        <v>148</v>
      </c>
      <c r="K33" s="56">
        <v>21</v>
      </c>
      <c r="M33" t="s">
        <v>51</v>
      </c>
      <c r="N33">
        <v>143</v>
      </c>
      <c r="W33">
        <v>30</v>
      </c>
    </row>
    <row r="34" spans="1:23" ht="14.25">
      <c r="A34" s="12">
        <v>13</v>
      </c>
      <c r="B34" s="40" t="s">
        <v>143</v>
      </c>
      <c r="C34" s="61">
        <v>210</v>
      </c>
      <c r="D34" s="42">
        <v>54</v>
      </c>
      <c r="E34" s="2">
        <f t="shared" si="0"/>
        <v>0.2571428571428571</v>
      </c>
      <c r="F34" s="15">
        <v>4.727</v>
      </c>
      <c r="G34" s="5">
        <f t="shared" si="1"/>
        <v>255.258</v>
      </c>
      <c r="H34" s="3">
        <v>76</v>
      </c>
      <c r="I34" s="21"/>
      <c r="J34" s="55" t="s">
        <v>260</v>
      </c>
      <c r="K34" s="56">
        <v>4</v>
      </c>
      <c r="M34" t="s">
        <v>143</v>
      </c>
      <c r="N34">
        <v>10</v>
      </c>
      <c r="W34">
        <v>35</v>
      </c>
    </row>
    <row r="35" spans="1:23" ht="14.25">
      <c r="A35" s="12">
        <v>40</v>
      </c>
      <c r="B35" s="40" t="s">
        <v>93</v>
      </c>
      <c r="C35" s="61">
        <v>150</v>
      </c>
      <c r="D35" s="42">
        <v>10</v>
      </c>
      <c r="E35" s="2">
        <f t="shared" si="0"/>
        <v>0.06666666666666667</v>
      </c>
      <c r="F35" s="15">
        <v>6.213</v>
      </c>
      <c r="G35" s="5">
        <f t="shared" si="1"/>
        <v>62.13</v>
      </c>
      <c r="H35" s="3">
        <v>22</v>
      </c>
      <c r="I35" s="21"/>
      <c r="J35" s="55" t="s">
        <v>216</v>
      </c>
      <c r="K35" s="56">
        <v>2</v>
      </c>
      <c r="M35" t="s">
        <v>93</v>
      </c>
      <c r="N35">
        <v>50</v>
      </c>
      <c r="W35">
        <v>54</v>
      </c>
    </row>
    <row r="36" spans="1:23" ht="14.25">
      <c r="A36" s="12">
        <v>44</v>
      </c>
      <c r="B36" s="40" t="s">
        <v>123</v>
      </c>
      <c r="C36" s="61">
        <v>30</v>
      </c>
      <c r="D36" s="42">
        <v>2</v>
      </c>
      <c r="E36" s="2">
        <f t="shared" si="0"/>
        <v>0.06666666666666667</v>
      </c>
      <c r="F36" s="15">
        <v>29.467</v>
      </c>
      <c r="G36" s="5">
        <f t="shared" si="1"/>
        <v>58.934</v>
      </c>
      <c r="H36" s="3">
        <v>13</v>
      </c>
      <c r="I36" s="21"/>
      <c r="J36" s="55" t="s">
        <v>217</v>
      </c>
      <c r="K36" s="56">
        <v>1</v>
      </c>
      <c r="M36" t="s">
        <v>123</v>
      </c>
      <c r="W36">
        <v>40</v>
      </c>
    </row>
    <row r="37" spans="1:23" ht="14.25">
      <c r="A37" s="12">
        <v>95</v>
      </c>
      <c r="B37" s="40" t="s">
        <v>130</v>
      </c>
      <c r="C37" s="61">
        <v>35</v>
      </c>
      <c r="D37" s="42">
        <v>0</v>
      </c>
      <c r="E37" s="2">
        <f t="shared" si="0"/>
        <v>0</v>
      </c>
      <c r="F37" s="15">
        <v>23.299</v>
      </c>
      <c r="G37" s="5">
        <f t="shared" si="1"/>
        <v>0</v>
      </c>
      <c r="H37" s="3">
        <v>0</v>
      </c>
      <c r="I37" s="21"/>
      <c r="J37" s="55" t="s">
        <v>167</v>
      </c>
      <c r="K37" s="56">
        <v>23</v>
      </c>
      <c r="M37" t="s">
        <v>130</v>
      </c>
      <c r="N37">
        <v>35</v>
      </c>
      <c r="W37">
        <v>302</v>
      </c>
    </row>
    <row r="38" spans="1:23" ht="14.25">
      <c r="A38" s="12">
        <v>67</v>
      </c>
      <c r="B38" s="40" t="s">
        <v>105</v>
      </c>
      <c r="C38" s="61">
        <v>54</v>
      </c>
      <c r="D38" s="42">
        <v>1</v>
      </c>
      <c r="E38" s="2">
        <f t="shared" si="0"/>
        <v>0.018518518518518517</v>
      </c>
      <c r="F38" s="15">
        <v>16.613</v>
      </c>
      <c r="G38" s="5">
        <f t="shared" si="1"/>
        <v>16.613</v>
      </c>
      <c r="H38" s="3">
        <v>10</v>
      </c>
      <c r="I38" s="21"/>
      <c r="J38" s="55" t="s">
        <v>218</v>
      </c>
      <c r="K38" s="56">
        <v>2</v>
      </c>
      <c r="M38" t="s">
        <v>105</v>
      </c>
      <c r="N38">
        <v>54</v>
      </c>
      <c r="W38">
        <v>458</v>
      </c>
    </row>
    <row r="39" spans="1:23" ht="14.25">
      <c r="A39" s="12">
        <v>96</v>
      </c>
      <c r="B39" s="40" t="s">
        <v>27</v>
      </c>
      <c r="C39" s="61">
        <v>40</v>
      </c>
      <c r="D39" s="42">
        <v>0</v>
      </c>
      <c r="E39" s="2">
        <f t="shared" si="0"/>
        <v>0</v>
      </c>
      <c r="F39" s="15">
        <v>20.513</v>
      </c>
      <c r="G39" s="5">
        <f t="shared" si="1"/>
        <v>0</v>
      </c>
      <c r="H39" s="3">
        <v>0</v>
      </c>
      <c r="I39" s="21"/>
      <c r="J39" s="55" t="s">
        <v>95</v>
      </c>
      <c r="K39" s="56">
        <v>4</v>
      </c>
      <c r="M39" t="s">
        <v>27</v>
      </c>
      <c r="W39">
        <v>53</v>
      </c>
    </row>
    <row r="40" spans="1:23" ht="14.25">
      <c r="A40" s="12">
        <v>25</v>
      </c>
      <c r="B40" s="40" t="s">
        <v>52</v>
      </c>
      <c r="C40" s="61">
        <v>302</v>
      </c>
      <c r="D40" s="42">
        <v>38</v>
      </c>
      <c r="E40" s="2">
        <f t="shared" si="0"/>
        <v>0.12582781456953643</v>
      </c>
      <c r="F40" s="15">
        <v>3.613</v>
      </c>
      <c r="G40" s="5">
        <f t="shared" si="1"/>
        <v>137.294</v>
      </c>
      <c r="H40" s="3">
        <v>52</v>
      </c>
      <c r="I40" s="21"/>
      <c r="J40" s="55" t="s">
        <v>274</v>
      </c>
      <c r="K40" s="56">
        <v>1</v>
      </c>
      <c r="M40" t="s">
        <v>52</v>
      </c>
      <c r="N40">
        <v>52</v>
      </c>
      <c r="W40">
        <v>394</v>
      </c>
    </row>
    <row r="41" spans="1:23" ht="14.25">
      <c r="A41" s="12">
        <v>52</v>
      </c>
      <c r="B41" s="40" t="s">
        <v>146</v>
      </c>
      <c r="C41" s="61">
        <v>458</v>
      </c>
      <c r="D41" s="42">
        <v>11</v>
      </c>
      <c r="E41" s="2">
        <f t="shared" si="0"/>
        <v>0.024017467248908297</v>
      </c>
      <c r="F41" s="15">
        <v>2.746</v>
      </c>
      <c r="G41" s="5">
        <f t="shared" si="1"/>
        <v>30.206</v>
      </c>
      <c r="H41" s="3">
        <v>10</v>
      </c>
      <c r="I41" s="21"/>
      <c r="J41" s="55" t="s">
        <v>165</v>
      </c>
      <c r="K41" s="56">
        <v>47</v>
      </c>
      <c r="M41" t="s">
        <v>146</v>
      </c>
      <c r="N41">
        <v>55</v>
      </c>
      <c r="W41">
        <v>50</v>
      </c>
    </row>
    <row r="42" spans="1:23" ht="14.25">
      <c r="A42" s="12">
        <v>32</v>
      </c>
      <c r="B42" s="40" t="s">
        <v>102</v>
      </c>
      <c r="C42" s="61">
        <v>53</v>
      </c>
      <c r="D42" s="42">
        <v>5</v>
      </c>
      <c r="E42" s="2">
        <f aca="true" t="shared" si="2" ref="E42:E73">+D42/C42</f>
        <v>0.09433962264150944</v>
      </c>
      <c r="F42" s="15">
        <v>16.613</v>
      </c>
      <c r="G42" s="5">
        <f aca="true" t="shared" si="3" ref="G42:G73">+F42*D42</f>
        <v>83.065</v>
      </c>
      <c r="H42" s="3">
        <v>38</v>
      </c>
      <c r="I42" s="21"/>
      <c r="J42" s="55" t="s">
        <v>275</v>
      </c>
      <c r="K42" s="56">
        <v>2</v>
      </c>
      <c r="M42" t="s">
        <v>102</v>
      </c>
      <c r="N42">
        <v>13</v>
      </c>
      <c r="W42">
        <v>30</v>
      </c>
    </row>
    <row r="43" spans="1:23" ht="14.25">
      <c r="A43" s="12">
        <v>19</v>
      </c>
      <c r="B43" s="40" t="s">
        <v>53</v>
      </c>
      <c r="C43" s="61">
        <v>394</v>
      </c>
      <c r="D43" s="42">
        <v>53</v>
      </c>
      <c r="E43" s="2">
        <f t="shared" si="2"/>
        <v>0.13451776649746192</v>
      </c>
      <c r="F43" s="15">
        <v>3.013</v>
      </c>
      <c r="G43" s="5">
        <f t="shared" si="3"/>
        <v>159.689</v>
      </c>
      <c r="H43" s="3">
        <v>64</v>
      </c>
      <c r="I43" s="21"/>
      <c r="J43" s="55" t="s">
        <v>31</v>
      </c>
      <c r="K43" s="56">
        <v>10</v>
      </c>
      <c r="M43" t="s">
        <v>53</v>
      </c>
      <c r="N43">
        <v>94</v>
      </c>
      <c r="W43">
        <v>29</v>
      </c>
    </row>
    <row r="44" spans="1:23" ht="14.25">
      <c r="A44" s="12">
        <v>47</v>
      </c>
      <c r="B44" s="40" t="s">
        <v>54</v>
      </c>
      <c r="C44" s="61">
        <v>50</v>
      </c>
      <c r="D44" s="42">
        <v>3</v>
      </c>
      <c r="E44" s="2">
        <f t="shared" si="2"/>
        <v>0.06</v>
      </c>
      <c r="F44" s="15">
        <v>16.613</v>
      </c>
      <c r="G44" s="5">
        <f t="shared" si="3"/>
        <v>49.839</v>
      </c>
      <c r="H44" s="3">
        <v>10</v>
      </c>
      <c r="I44" s="21"/>
      <c r="J44" s="55" t="s">
        <v>99</v>
      </c>
      <c r="K44" s="56">
        <v>243</v>
      </c>
      <c r="M44" t="s">
        <v>54</v>
      </c>
      <c r="W44">
        <v>204</v>
      </c>
    </row>
    <row r="45" spans="1:23" ht="14.25">
      <c r="A45" s="12">
        <v>93</v>
      </c>
      <c r="B45" s="40" t="s">
        <v>55</v>
      </c>
      <c r="C45" s="61">
        <v>30</v>
      </c>
      <c r="D45" s="42">
        <v>0</v>
      </c>
      <c r="E45" s="2">
        <f t="shared" si="2"/>
        <v>0</v>
      </c>
      <c r="F45" s="15">
        <v>29.467</v>
      </c>
      <c r="G45" s="5">
        <f t="shared" si="3"/>
        <v>0</v>
      </c>
      <c r="H45" s="3">
        <v>0</v>
      </c>
      <c r="I45" s="21"/>
      <c r="J45" s="55" t="s">
        <v>161</v>
      </c>
      <c r="K45" s="56">
        <v>54</v>
      </c>
      <c r="M45" t="s">
        <v>55</v>
      </c>
      <c r="W45">
        <v>20</v>
      </c>
    </row>
    <row r="46" spans="1:23" ht="14.25">
      <c r="A46" s="12">
        <v>3</v>
      </c>
      <c r="B46" s="40" t="s">
        <v>56</v>
      </c>
      <c r="C46" s="61">
        <v>29</v>
      </c>
      <c r="D46" s="42">
        <v>21</v>
      </c>
      <c r="E46" s="2">
        <f t="shared" si="2"/>
        <v>0.7241379310344828</v>
      </c>
      <c r="F46" s="27">
        <v>30</v>
      </c>
      <c r="G46" s="5">
        <f t="shared" si="3"/>
        <v>630</v>
      </c>
      <c r="H46" s="3">
        <v>96</v>
      </c>
      <c r="I46" s="21"/>
      <c r="J46" s="55" t="s">
        <v>100</v>
      </c>
      <c r="K46" s="56">
        <v>19</v>
      </c>
      <c r="M46" t="s">
        <v>56</v>
      </c>
      <c r="W46">
        <v>45</v>
      </c>
    </row>
    <row r="47" spans="1:23" ht="14.25">
      <c r="A47" s="12">
        <v>64</v>
      </c>
      <c r="B47" s="40" t="s">
        <v>57</v>
      </c>
      <c r="C47" s="61">
        <v>204</v>
      </c>
      <c r="D47" s="42">
        <v>4</v>
      </c>
      <c r="E47" s="2">
        <f t="shared" si="2"/>
        <v>0.0196078431372549</v>
      </c>
      <c r="F47" s="15">
        <v>4.913</v>
      </c>
      <c r="G47" s="5">
        <f t="shared" si="3"/>
        <v>19.652</v>
      </c>
      <c r="H47" s="3">
        <v>10</v>
      </c>
      <c r="I47" s="21"/>
      <c r="J47" s="55" t="s">
        <v>276</v>
      </c>
      <c r="K47" s="56">
        <v>2</v>
      </c>
      <c r="M47" t="s">
        <v>57</v>
      </c>
      <c r="N47">
        <v>54</v>
      </c>
      <c r="W47">
        <v>147</v>
      </c>
    </row>
    <row r="48" spans="1:23" ht="14.25">
      <c r="A48" s="12">
        <v>41</v>
      </c>
      <c r="B48" s="40" t="s">
        <v>58</v>
      </c>
      <c r="C48" s="61">
        <v>20</v>
      </c>
      <c r="D48" s="42">
        <v>2</v>
      </c>
      <c r="E48" s="2">
        <f t="shared" si="2"/>
        <v>0.1</v>
      </c>
      <c r="F48" s="27">
        <v>30</v>
      </c>
      <c r="G48" s="5">
        <f t="shared" si="3"/>
        <v>60</v>
      </c>
      <c r="H48" s="3">
        <v>19</v>
      </c>
      <c r="I48" s="21"/>
      <c r="J48" s="55" t="s">
        <v>140</v>
      </c>
      <c r="K48" s="56">
        <v>47</v>
      </c>
      <c r="M48" t="s">
        <v>58</v>
      </c>
      <c r="W48">
        <v>27</v>
      </c>
    </row>
    <row r="49" spans="1:23" ht="14.25">
      <c r="A49" s="12">
        <v>65</v>
      </c>
      <c r="B49" s="40" t="s">
        <v>59</v>
      </c>
      <c r="C49" s="61">
        <v>45</v>
      </c>
      <c r="D49" s="42">
        <v>1</v>
      </c>
      <c r="E49" s="2">
        <f t="shared" si="2"/>
        <v>0.022222222222222223</v>
      </c>
      <c r="F49" s="15">
        <v>18.346</v>
      </c>
      <c r="G49" s="5">
        <f t="shared" si="3"/>
        <v>18.346</v>
      </c>
      <c r="H49" s="3">
        <v>10</v>
      </c>
      <c r="I49" s="21"/>
      <c r="J49" s="55" t="s">
        <v>171</v>
      </c>
      <c r="K49" s="56">
        <v>4</v>
      </c>
      <c r="M49" t="s">
        <v>59</v>
      </c>
      <c r="N49">
        <v>15</v>
      </c>
      <c r="W49">
        <v>120</v>
      </c>
    </row>
    <row r="50" spans="1:23" ht="14.25">
      <c r="A50" s="12">
        <v>22</v>
      </c>
      <c r="B50" s="40" t="s">
        <v>158</v>
      </c>
      <c r="C50" s="61">
        <v>147</v>
      </c>
      <c r="D50" s="42">
        <v>23</v>
      </c>
      <c r="E50" s="2">
        <f t="shared" si="2"/>
        <v>0.1564625850340136</v>
      </c>
      <c r="F50" s="15">
        <v>6.392</v>
      </c>
      <c r="G50" s="5">
        <f t="shared" si="3"/>
        <v>147.01600000000002</v>
      </c>
      <c r="H50" s="3">
        <v>58</v>
      </c>
      <c r="I50" s="21"/>
      <c r="J50" s="55" t="s">
        <v>221</v>
      </c>
      <c r="K50" s="56">
        <v>2</v>
      </c>
      <c r="M50" t="s">
        <v>158</v>
      </c>
      <c r="N50">
        <v>47</v>
      </c>
      <c r="W50">
        <v>135</v>
      </c>
    </row>
    <row r="51" spans="1:23" ht="14.25">
      <c r="A51" s="12">
        <v>89</v>
      </c>
      <c r="B51" s="40" t="s">
        <v>60</v>
      </c>
      <c r="C51" s="61">
        <v>27</v>
      </c>
      <c r="D51" s="42">
        <v>0</v>
      </c>
      <c r="E51" s="2">
        <f t="shared" si="2"/>
        <v>0</v>
      </c>
      <c r="F51" s="27">
        <v>30</v>
      </c>
      <c r="G51" s="5">
        <f t="shared" si="3"/>
        <v>0</v>
      </c>
      <c r="H51" s="3">
        <v>0</v>
      </c>
      <c r="I51" s="21"/>
      <c r="J51" s="55" t="s">
        <v>277</v>
      </c>
      <c r="K51" s="56">
        <v>1</v>
      </c>
      <c r="M51" t="s">
        <v>60</v>
      </c>
      <c r="N51">
        <v>27</v>
      </c>
      <c r="W51">
        <v>30</v>
      </c>
    </row>
    <row r="52" spans="1:23" ht="14.25">
      <c r="A52" s="12">
        <v>68</v>
      </c>
      <c r="B52" s="40" t="s">
        <v>61</v>
      </c>
      <c r="C52" s="61">
        <v>120</v>
      </c>
      <c r="D52" s="42">
        <v>2</v>
      </c>
      <c r="E52" s="2">
        <f t="shared" si="2"/>
        <v>0.016666666666666666</v>
      </c>
      <c r="F52" s="15">
        <v>7.513</v>
      </c>
      <c r="G52" s="5">
        <f t="shared" si="3"/>
        <v>15.026</v>
      </c>
      <c r="H52" s="3">
        <v>10</v>
      </c>
      <c r="I52" s="21"/>
      <c r="J52" s="55" t="s">
        <v>32</v>
      </c>
      <c r="K52" s="56">
        <v>6</v>
      </c>
      <c r="M52" t="s">
        <v>61</v>
      </c>
      <c r="N52">
        <v>30</v>
      </c>
      <c r="W52">
        <v>74</v>
      </c>
    </row>
    <row r="53" spans="1:23" ht="14.25">
      <c r="A53" s="12">
        <v>57</v>
      </c>
      <c r="B53" s="40" t="s">
        <v>62</v>
      </c>
      <c r="C53" s="61">
        <v>135</v>
      </c>
      <c r="D53" s="42">
        <v>4</v>
      </c>
      <c r="E53" s="2">
        <f t="shared" si="2"/>
        <v>0.02962962962962963</v>
      </c>
      <c r="F53" s="15">
        <v>6.791</v>
      </c>
      <c r="G53" s="5">
        <f t="shared" si="3"/>
        <v>27.164</v>
      </c>
      <c r="H53" s="3">
        <v>10</v>
      </c>
      <c r="I53" s="21"/>
      <c r="J53" s="55" t="s">
        <v>136</v>
      </c>
      <c r="K53" s="56">
        <v>12</v>
      </c>
      <c r="M53" t="s">
        <v>62</v>
      </c>
      <c r="W53">
        <v>85</v>
      </c>
    </row>
    <row r="54" spans="1:23" ht="14.25">
      <c r="A54" s="12">
        <v>55</v>
      </c>
      <c r="B54" s="40" t="s">
        <v>63</v>
      </c>
      <c r="C54" s="61">
        <v>30</v>
      </c>
      <c r="D54" s="42">
        <v>1</v>
      </c>
      <c r="E54" s="2">
        <f t="shared" si="2"/>
        <v>0.03333333333333333</v>
      </c>
      <c r="F54" s="15">
        <v>29.467</v>
      </c>
      <c r="G54" s="5">
        <f t="shared" si="3"/>
        <v>29.467</v>
      </c>
      <c r="H54" s="3">
        <v>10</v>
      </c>
      <c r="I54" s="21"/>
      <c r="J54" s="55" t="s">
        <v>278</v>
      </c>
      <c r="K54" s="56">
        <v>1</v>
      </c>
      <c r="M54" t="s">
        <v>63</v>
      </c>
      <c r="N54">
        <v>10</v>
      </c>
      <c r="W54">
        <v>121</v>
      </c>
    </row>
    <row r="55" spans="1:23" ht="14.25">
      <c r="A55" s="12">
        <v>4</v>
      </c>
      <c r="B55" s="40" t="s">
        <v>64</v>
      </c>
      <c r="C55" s="61">
        <v>74</v>
      </c>
      <c r="D55" s="42">
        <v>47</v>
      </c>
      <c r="E55" s="2">
        <f t="shared" si="2"/>
        <v>0.6351351351351351</v>
      </c>
      <c r="F55" s="15">
        <v>12.156</v>
      </c>
      <c r="G55" s="5">
        <f t="shared" si="3"/>
        <v>571.332</v>
      </c>
      <c r="H55" s="3">
        <v>94</v>
      </c>
      <c r="I55" s="21"/>
      <c r="J55" s="55" t="s">
        <v>185</v>
      </c>
      <c r="K55" s="56">
        <v>33</v>
      </c>
      <c r="M55" t="s">
        <v>64</v>
      </c>
      <c r="N55">
        <v>74</v>
      </c>
      <c r="W55">
        <v>724</v>
      </c>
    </row>
    <row r="56" spans="1:23" ht="14.25">
      <c r="A56" s="12">
        <v>62</v>
      </c>
      <c r="B56" s="40" t="s">
        <v>65</v>
      </c>
      <c r="C56" s="61">
        <v>85</v>
      </c>
      <c r="D56" s="42">
        <v>2</v>
      </c>
      <c r="E56" s="2">
        <f t="shared" si="2"/>
        <v>0.023529411764705882</v>
      </c>
      <c r="F56" s="15">
        <v>10.763</v>
      </c>
      <c r="G56" s="5">
        <f t="shared" si="3"/>
        <v>21.526</v>
      </c>
      <c r="H56" s="3">
        <v>10</v>
      </c>
      <c r="I56" s="21"/>
      <c r="J56" s="55" t="s">
        <v>164</v>
      </c>
      <c r="K56" s="56">
        <v>36</v>
      </c>
      <c r="M56" t="s">
        <v>65</v>
      </c>
      <c r="W56">
        <v>111</v>
      </c>
    </row>
    <row r="57" spans="1:23" ht="14.25">
      <c r="A57" s="12">
        <v>35</v>
      </c>
      <c r="B57" s="40" t="s">
        <v>66</v>
      </c>
      <c r="C57" s="61">
        <v>121</v>
      </c>
      <c r="D57" s="42">
        <v>10</v>
      </c>
      <c r="E57" s="2">
        <f t="shared" si="2"/>
        <v>0.08264462809917356</v>
      </c>
      <c r="F57" s="15">
        <v>7.513</v>
      </c>
      <c r="G57" s="5">
        <f t="shared" si="3"/>
        <v>75.13</v>
      </c>
      <c r="H57" s="3">
        <v>32</v>
      </c>
      <c r="I57" s="21"/>
      <c r="J57" s="55" t="s">
        <v>263</v>
      </c>
      <c r="K57" s="56">
        <v>2</v>
      </c>
      <c r="M57" t="s">
        <v>66</v>
      </c>
      <c r="N57">
        <v>50</v>
      </c>
      <c r="W57">
        <v>122</v>
      </c>
    </row>
    <row r="58" spans="1:23" ht="14.25">
      <c r="A58" s="12">
        <v>5</v>
      </c>
      <c r="B58" s="40" t="s">
        <v>103</v>
      </c>
      <c r="C58" s="61">
        <v>724</v>
      </c>
      <c r="D58" s="42">
        <v>243</v>
      </c>
      <c r="E58" s="2">
        <f t="shared" si="2"/>
        <v>0.3356353591160221</v>
      </c>
      <c r="F58" s="15">
        <v>2.096</v>
      </c>
      <c r="G58" s="5">
        <f t="shared" si="3"/>
        <v>509.32800000000003</v>
      </c>
      <c r="H58" s="3">
        <v>92</v>
      </c>
      <c r="I58" s="21"/>
      <c r="J58" s="55" t="s">
        <v>150</v>
      </c>
      <c r="K58" s="56">
        <v>70</v>
      </c>
      <c r="M58" t="s">
        <v>103</v>
      </c>
      <c r="N58">
        <v>21</v>
      </c>
      <c r="W58">
        <v>70</v>
      </c>
    </row>
    <row r="59" spans="1:23" ht="14.25">
      <c r="A59" s="12">
        <v>7</v>
      </c>
      <c r="B59" s="40" t="s">
        <v>159</v>
      </c>
      <c r="C59" s="61">
        <v>111</v>
      </c>
      <c r="D59" s="42">
        <v>54</v>
      </c>
      <c r="E59" s="2">
        <f t="shared" si="2"/>
        <v>0.4864864864864865</v>
      </c>
      <c r="F59" s="15">
        <v>8.104</v>
      </c>
      <c r="G59" s="5">
        <f t="shared" si="3"/>
        <v>437.616</v>
      </c>
      <c r="H59" s="3">
        <v>88</v>
      </c>
      <c r="I59" s="21"/>
      <c r="J59" s="55" t="s">
        <v>96</v>
      </c>
      <c r="K59" s="56">
        <v>16</v>
      </c>
      <c r="M59" t="s">
        <v>159</v>
      </c>
      <c r="N59">
        <v>111</v>
      </c>
      <c r="W59">
        <v>70</v>
      </c>
    </row>
    <row r="60" spans="1:23" ht="14.25">
      <c r="A60" s="12">
        <v>23</v>
      </c>
      <c r="B60" s="40" t="s">
        <v>67</v>
      </c>
      <c r="C60" s="61">
        <v>122</v>
      </c>
      <c r="D60" s="42">
        <v>19</v>
      </c>
      <c r="E60" s="2">
        <f t="shared" si="2"/>
        <v>0.1557377049180328</v>
      </c>
      <c r="F60" s="15">
        <v>7.513</v>
      </c>
      <c r="G60" s="5">
        <f t="shared" si="3"/>
        <v>142.74699999999999</v>
      </c>
      <c r="H60" s="3">
        <v>56</v>
      </c>
      <c r="I60" s="21"/>
      <c r="J60" s="55" t="s">
        <v>180</v>
      </c>
      <c r="K60" s="56">
        <v>1</v>
      </c>
      <c r="M60" t="s">
        <v>67</v>
      </c>
      <c r="N60">
        <v>62</v>
      </c>
      <c r="W60">
        <v>974</v>
      </c>
    </row>
    <row r="61" spans="1:23" ht="14.25">
      <c r="A61" s="12">
        <v>59</v>
      </c>
      <c r="B61" s="40" t="s">
        <v>162</v>
      </c>
      <c r="C61" s="61">
        <v>70</v>
      </c>
      <c r="D61" s="42">
        <v>2</v>
      </c>
      <c r="E61" s="2">
        <f t="shared" si="2"/>
        <v>0.02857142857142857</v>
      </c>
      <c r="F61" s="15">
        <v>12.156</v>
      </c>
      <c r="G61" s="5">
        <f t="shared" si="3"/>
        <v>24.312</v>
      </c>
      <c r="H61" s="3">
        <v>10</v>
      </c>
      <c r="I61" s="21"/>
      <c r="J61" s="55" t="s">
        <v>33</v>
      </c>
      <c r="K61" s="56">
        <v>31</v>
      </c>
      <c r="M61" t="s">
        <v>162</v>
      </c>
      <c r="N61">
        <v>70</v>
      </c>
      <c r="W61">
        <v>110</v>
      </c>
    </row>
    <row r="62" spans="1:23" ht="14.25">
      <c r="A62" s="12">
        <v>103</v>
      </c>
      <c r="B62" s="40" t="s">
        <v>182</v>
      </c>
      <c r="C62" s="61">
        <v>70</v>
      </c>
      <c r="D62" s="42">
        <v>0</v>
      </c>
      <c r="E62" s="2">
        <f t="shared" si="2"/>
        <v>0</v>
      </c>
      <c r="F62" s="15">
        <v>12.156</v>
      </c>
      <c r="G62" s="5">
        <f t="shared" si="3"/>
        <v>0</v>
      </c>
      <c r="H62" s="3">
        <v>0</v>
      </c>
      <c r="I62" s="21"/>
      <c r="J62" s="55" t="s">
        <v>112</v>
      </c>
      <c r="K62" s="56">
        <v>122</v>
      </c>
      <c r="M62" t="s">
        <v>182</v>
      </c>
      <c r="N62">
        <v>70</v>
      </c>
      <c r="W62">
        <v>0</v>
      </c>
    </row>
    <row r="63" spans="1:23" ht="14.25">
      <c r="A63" s="12">
        <v>31</v>
      </c>
      <c r="B63" s="40" t="s">
        <v>141</v>
      </c>
      <c r="C63" s="61">
        <v>974</v>
      </c>
      <c r="D63" s="42">
        <v>47</v>
      </c>
      <c r="E63" s="2">
        <f t="shared" si="2"/>
        <v>0.048254620123203286</v>
      </c>
      <c r="F63" s="28">
        <v>1.80525</v>
      </c>
      <c r="G63" s="5">
        <f t="shared" si="3"/>
        <v>84.84675</v>
      </c>
      <c r="H63" s="3">
        <v>40</v>
      </c>
      <c r="I63" s="21"/>
      <c r="J63" s="55" t="s">
        <v>149</v>
      </c>
      <c r="K63" s="56">
        <v>14</v>
      </c>
      <c r="M63" t="s">
        <v>141</v>
      </c>
      <c r="N63">
        <v>24</v>
      </c>
      <c r="W63">
        <v>65</v>
      </c>
    </row>
    <row r="64" spans="1:23" ht="14.25">
      <c r="A64" s="12">
        <v>107</v>
      </c>
      <c r="B64" s="40" t="s">
        <v>104</v>
      </c>
      <c r="C64" s="61">
        <v>110</v>
      </c>
      <c r="D64" s="42">
        <v>0</v>
      </c>
      <c r="E64" s="2">
        <f t="shared" si="2"/>
        <v>0</v>
      </c>
      <c r="F64" s="15">
        <v>8.104</v>
      </c>
      <c r="G64" s="5">
        <f t="shared" si="3"/>
        <v>0</v>
      </c>
      <c r="H64" s="3">
        <v>0</v>
      </c>
      <c r="I64" s="21"/>
      <c r="J64" s="55" t="s">
        <v>231</v>
      </c>
      <c r="K64" s="56">
        <v>10</v>
      </c>
      <c r="M64" t="s">
        <v>104</v>
      </c>
      <c r="N64">
        <v>2</v>
      </c>
      <c r="W64">
        <v>21</v>
      </c>
    </row>
    <row r="65" spans="1:23" ht="13.5" customHeight="1">
      <c r="A65" s="12">
        <v>81</v>
      </c>
      <c r="B65" s="40" t="s">
        <v>190</v>
      </c>
      <c r="C65" s="61">
        <v>1</v>
      </c>
      <c r="D65" s="42">
        <v>0</v>
      </c>
      <c r="E65" s="2">
        <f t="shared" si="2"/>
        <v>0</v>
      </c>
      <c r="F65" s="27">
        <v>30</v>
      </c>
      <c r="G65" s="5">
        <f t="shared" si="3"/>
        <v>0</v>
      </c>
      <c r="H65" s="3">
        <v>0</v>
      </c>
      <c r="I65" s="21"/>
      <c r="J65" s="55" t="s">
        <v>175</v>
      </c>
      <c r="K65" s="56">
        <v>12</v>
      </c>
      <c r="M65" t="s">
        <v>190</v>
      </c>
      <c r="W65">
        <v>20</v>
      </c>
    </row>
    <row r="66" spans="1:23" ht="14.25">
      <c r="A66" s="12">
        <v>8</v>
      </c>
      <c r="B66" s="40" t="s">
        <v>68</v>
      </c>
      <c r="C66" s="61">
        <v>65</v>
      </c>
      <c r="D66" s="42">
        <v>33</v>
      </c>
      <c r="E66" s="2">
        <f t="shared" si="2"/>
        <v>0.5076923076923077</v>
      </c>
      <c r="F66" s="15">
        <v>13.013</v>
      </c>
      <c r="G66" s="5">
        <f t="shared" si="3"/>
        <v>429.429</v>
      </c>
      <c r="H66" s="3">
        <v>86</v>
      </c>
      <c r="I66" s="21"/>
      <c r="J66" s="55" t="s">
        <v>34</v>
      </c>
      <c r="K66" s="56">
        <v>56</v>
      </c>
      <c r="M66" t="s">
        <v>68</v>
      </c>
      <c r="N66">
        <v>5</v>
      </c>
      <c r="W66">
        <v>30</v>
      </c>
    </row>
    <row r="67" spans="1:23" ht="14.25">
      <c r="A67" s="12">
        <v>85</v>
      </c>
      <c r="B67" s="40" t="s">
        <v>6</v>
      </c>
      <c r="C67" s="61">
        <v>21</v>
      </c>
      <c r="D67" s="42">
        <v>0</v>
      </c>
      <c r="E67" s="2">
        <f t="shared" si="2"/>
        <v>0</v>
      </c>
      <c r="F67" s="27">
        <v>30</v>
      </c>
      <c r="G67" s="5">
        <f t="shared" si="3"/>
        <v>0</v>
      </c>
      <c r="H67" s="3">
        <v>0</v>
      </c>
      <c r="I67" s="21"/>
      <c r="J67" s="55" t="s">
        <v>35</v>
      </c>
      <c r="K67" s="56">
        <v>13</v>
      </c>
      <c r="M67" t="s">
        <v>6</v>
      </c>
      <c r="N67">
        <v>21</v>
      </c>
      <c r="W67">
        <v>0</v>
      </c>
    </row>
    <row r="68" spans="1:23" ht="14.25">
      <c r="A68" s="12">
        <v>84</v>
      </c>
      <c r="B68" s="40" t="s">
        <v>43</v>
      </c>
      <c r="C68" s="61">
        <v>20</v>
      </c>
      <c r="D68" s="42">
        <v>0</v>
      </c>
      <c r="E68" s="2">
        <f t="shared" si="2"/>
        <v>0</v>
      </c>
      <c r="F68" s="27">
        <v>30</v>
      </c>
      <c r="G68" s="5">
        <f t="shared" si="3"/>
        <v>0</v>
      </c>
      <c r="H68" s="3">
        <v>0</v>
      </c>
      <c r="I68" s="21"/>
      <c r="J68" s="55" t="s">
        <v>97</v>
      </c>
      <c r="K68" s="56">
        <v>50</v>
      </c>
      <c r="M68" t="s">
        <v>43</v>
      </c>
      <c r="N68">
        <v>20</v>
      </c>
      <c r="W68">
        <v>71</v>
      </c>
    </row>
    <row r="69" spans="1:23" ht="14.25">
      <c r="A69" s="12">
        <v>94</v>
      </c>
      <c r="B69" s="40" t="s">
        <v>115</v>
      </c>
      <c r="C69" s="61">
        <v>30</v>
      </c>
      <c r="D69" s="42">
        <v>0</v>
      </c>
      <c r="E69" s="2">
        <f t="shared" si="2"/>
        <v>0</v>
      </c>
      <c r="F69" s="15">
        <v>29.467</v>
      </c>
      <c r="G69" s="5">
        <f t="shared" si="3"/>
        <v>0</v>
      </c>
      <c r="H69" s="3">
        <v>0</v>
      </c>
      <c r="I69" s="21"/>
      <c r="J69" s="55"/>
      <c r="K69" s="56"/>
      <c r="M69" t="s">
        <v>115</v>
      </c>
      <c r="N69">
        <v>30</v>
      </c>
      <c r="W69">
        <v>100</v>
      </c>
    </row>
    <row r="70" spans="1:23" ht="14.25">
      <c r="A70" s="12">
        <v>104</v>
      </c>
      <c r="B70" s="40" t="s">
        <v>69</v>
      </c>
      <c r="C70" s="61">
        <v>71</v>
      </c>
      <c r="D70" s="42">
        <v>0</v>
      </c>
      <c r="E70" s="2">
        <f t="shared" si="2"/>
        <v>0</v>
      </c>
      <c r="F70" s="15">
        <v>12.156</v>
      </c>
      <c r="G70" s="5">
        <f t="shared" si="3"/>
        <v>0</v>
      </c>
      <c r="H70" s="3">
        <v>0</v>
      </c>
      <c r="I70" s="21"/>
      <c r="J70" s="55"/>
      <c r="K70" s="56"/>
      <c r="M70" t="s">
        <v>311</v>
      </c>
      <c r="W70">
        <v>29</v>
      </c>
    </row>
    <row r="71" spans="1:23" ht="14.25">
      <c r="A71" s="12">
        <v>37</v>
      </c>
      <c r="B71" s="40" t="s">
        <v>70</v>
      </c>
      <c r="C71" s="61">
        <v>100</v>
      </c>
      <c r="D71" s="42">
        <v>8</v>
      </c>
      <c r="E71" s="2">
        <f t="shared" si="2"/>
        <v>0.08</v>
      </c>
      <c r="F71" s="15">
        <v>8.813</v>
      </c>
      <c r="G71" s="5">
        <f t="shared" si="3"/>
        <v>70.504</v>
      </c>
      <c r="H71" s="3">
        <v>28</v>
      </c>
      <c r="I71" s="21"/>
      <c r="J71" s="55"/>
      <c r="K71" s="56"/>
      <c r="M71" t="s">
        <v>69</v>
      </c>
      <c r="N71">
        <v>21</v>
      </c>
      <c r="W71">
        <v>43</v>
      </c>
    </row>
    <row r="72" spans="1:23" ht="14.25">
      <c r="A72" s="12">
        <v>9</v>
      </c>
      <c r="B72" s="40" t="s">
        <v>71</v>
      </c>
      <c r="C72" s="61">
        <v>29</v>
      </c>
      <c r="D72" s="42">
        <v>12</v>
      </c>
      <c r="E72" s="2">
        <f t="shared" si="2"/>
        <v>0.41379310344827586</v>
      </c>
      <c r="F72" s="27">
        <v>30</v>
      </c>
      <c r="G72" s="5">
        <f t="shared" si="3"/>
        <v>360</v>
      </c>
      <c r="H72" s="3">
        <v>84</v>
      </c>
      <c r="I72" s="21"/>
      <c r="J72" s="55"/>
      <c r="K72" s="56"/>
      <c r="M72" t="s">
        <v>70</v>
      </c>
      <c r="N72">
        <v>100</v>
      </c>
      <c r="W72">
        <v>25</v>
      </c>
    </row>
    <row r="73" spans="1:23" ht="14.25">
      <c r="A73" s="12">
        <v>1</v>
      </c>
      <c r="B73" s="40" t="s">
        <v>168</v>
      </c>
      <c r="C73" s="61">
        <v>43</v>
      </c>
      <c r="D73" s="43">
        <v>36</v>
      </c>
      <c r="E73" s="2">
        <f t="shared" si="2"/>
        <v>0.8372093023255814</v>
      </c>
      <c r="F73" s="15">
        <v>20.513</v>
      </c>
      <c r="G73" s="5">
        <f t="shared" si="3"/>
        <v>738.4680000000001</v>
      </c>
      <c r="H73" s="3">
        <v>100</v>
      </c>
      <c r="I73" s="21"/>
      <c r="J73" s="55"/>
      <c r="K73" s="56"/>
      <c r="M73" t="s">
        <v>71</v>
      </c>
      <c r="N73">
        <v>29</v>
      </c>
      <c r="W73">
        <v>40</v>
      </c>
    </row>
    <row r="74" spans="1:23" ht="14.25">
      <c r="A74" s="12">
        <v>87</v>
      </c>
      <c r="B74" s="40" t="s">
        <v>72</v>
      </c>
      <c r="C74" s="61">
        <v>25</v>
      </c>
      <c r="D74" s="42">
        <v>0</v>
      </c>
      <c r="E74" s="2">
        <f aca="true" t="shared" si="4" ref="E74:E105">+D74/C74</f>
        <v>0</v>
      </c>
      <c r="F74" s="27">
        <v>30</v>
      </c>
      <c r="G74" s="5">
        <f aca="true" t="shared" si="5" ref="G74:G105">+F74*D74</f>
        <v>0</v>
      </c>
      <c r="H74" s="3">
        <v>0</v>
      </c>
      <c r="I74" s="21"/>
      <c r="J74" s="55"/>
      <c r="K74" s="56"/>
      <c r="M74" t="s">
        <v>168</v>
      </c>
      <c r="N74">
        <v>43</v>
      </c>
      <c r="W74">
        <v>40</v>
      </c>
    </row>
    <row r="75" spans="1:23" ht="14.25">
      <c r="A75" s="12">
        <v>50</v>
      </c>
      <c r="B75" s="40" t="s">
        <v>154</v>
      </c>
      <c r="C75" s="61">
        <v>40</v>
      </c>
      <c r="D75" s="42">
        <v>2</v>
      </c>
      <c r="E75" s="2">
        <f t="shared" si="4"/>
        <v>0.05</v>
      </c>
      <c r="F75" s="15">
        <v>20.513</v>
      </c>
      <c r="G75" s="5">
        <f t="shared" si="5"/>
        <v>41.026</v>
      </c>
      <c r="H75" s="3">
        <v>10</v>
      </c>
      <c r="I75" s="21"/>
      <c r="J75" s="55"/>
      <c r="K75" s="56"/>
      <c r="M75" t="s">
        <v>72</v>
      </c>
      <c r="W75">
        <v>209</v>
      </c>
    </row>
    <row r="76" spans="1:23" ht="14.25">
      <c r="A76" s="12">
        <v>97</v>
      </c>
      <c r="B76" s="40" t="s">
        <v>169</v>
      </c>
      <c r="C76" s="61">
        <v>40</v>
      </c>
      <c r="D76" s="42">
        <v>0</v>
      </c>
      <c r="E76" s="2">
        <f t="shared" si="4"/>
        <v>0</v>
      </c>
      <c r="F76" s="15">
        <v>20.513</v>
      </c>
      <c r="G76" s="5">
        <f t="shared" si="5"/>
        <v>0</v>
      </c>
      <c r="H76" s="3">
        <v>0</v>
      </c>
      <c r="I76" s="21"/>
      <c r="J76" s="55"/>
      <c r="K76" s="56"/>
      <c r="M76" t="s">
        <v>154</v>
      </c>
      <c r="W76">
        <v>213</v>
      </c>
    </row>
    <row r="77" spans="1:23" ht="14.25">
      <c r="A77" s="12">
        <v>11</v>
      </c>
      <c r="B77" s="40" t="s">
        <v>151</v>
      </c>
      <c r="C77" s="61">
        <v>209</v>
      </c>
      <c r="D77" s="42">
        <v>70</v>
      </c>
      <c r="E77" s="2">
        <f t="shared" si="4"/>
        <v>0.3349282296650718</v>
      </c>
      <c r="F77" s="15">
        <v>4.913</v>
      </c>
      <c r="G77" s="5">
        <f t="shared" si="5"/>
        <v>343.91</v>
      </c>
      <c r="H77" s="3">
        <v>80</v>
      </c>
      <c r="I77" s="21"/>
      <c r="J77" s="55"/>
      <c r="K77" s="56"/>
      <c r="M77" t="s">
        <v>169</v>
      </c>
      <c r="W77">
        <v>25</v>
      </c>
    </row>
    <row r="78" spans="1:23" ht="14.25">
      <c r="A78" s="12">
        <v>34</v>
      </c>
      <c r="B78" s="40" t="s">
        <v>73</v>
      </c>
      <c r="C78" s="61">
        <v>213</v>
      </c>
      <c r="D78" s="42">
        <v>16</v>
      </c>
      <c r="E78" s="2">
        <f t="shared" si="4"/>
        <v>0.07511737089201878</v>
      </c>
      <c r="F78" s="15">
        <v>4.727</v>
      </c>
      <c r="G78" s="5">
        <f t="shared" si="5"/>
        <v>75.632</v>
      </c>
      <c r="H78" s="3">
        <v>34</v>
      </c>
      <c r="I78" s="21"/>
      <c r="J78" s="55"/>
      <c r="K78" s="56"/>
      <c r="M78" t="s">
        <v>151</v>
      </c>
      <c r="N78">
        <v>100</v>
      </c>
      <c r="W78">
        <v>0</v>
      </c>
    </row>
    <row r="79" spans="1:23" ht="14.25">
      <c r="A79" s="12">
        <v>88</v>
      </c>
      <c r="B79" s="40" t="s">
        <v>144</v>
      </c>
      <c r="C79" s="61">
        <v>25</v>
      </c>
      <c r="D79" s="42">
        <v>0</v>
      </c>
      <c r="E79" s="2">
        <f t="shared" si="4"/>
        <v>0</v>
      </c>
      <c r="F79" s="27">
        <v>30</v>
      </c>
      <c r="G79" s="5">
        <f t="shared" si="5"/>
        <v>0</v>
      </c>
      <c r="H79" s="3">
        <v>0</v>
      </c>
      <c r="I79" s="21"/>
      <c r="J79" s="55"/>
      <c r="K79" s="56"/>
      <c r="M79" t="s">
        <v>73</v>
      </c>
      <c r="N79">
        <v>12</v>
      </c>
      <c r="W79">
        <v>250</v>
      </c>
    </row>
    <row r="80" spans="1:23" ht="14.25">
      <c r="A80" s="12">
        <v>53</v>
      </c>
      <c r="B80" s="40" t="s">
        <v>183</v>
      </c>
      <c r="C80" s="61">
        <v>0</v>
      </c>
      <c r="D80" s="42">
        <v>1</v>
      </c>
      <c r="E80" s="2" t="e">
        <f t="shared" si="4"/>
        <v>#DIV/0!</v>
      </c>
      <c r="F80" s="27">
        <v>30</v>
      </c>
      <c r="G80" s="5">
        <f t="shared" si="5"/>
        <v>30</v>
      </c>
      <c r="H80" s="3">
        <v>10</v>
      </c>
      <c r="I80" s="21"/>
      <c r="J80" s="55"/>
      <c r="K80" s="56"/>
      <c r="M80" t="s">
        <v>144</v>
      </c>
      <c r="W80">
        <v>287</v>
      </c>
    </row>
    <row r="81" spans="1:23" ht="14.25">
      <c r="A81" s="12">
        <v>26</v>
      </c>
      <c r="B81" s="40" t="s">
        <v>74</v>
      </c>
      <c r="C81" s="61">
        <v>250</v>
      </c>
      <c r="D81" s="42">
        <v>31</v>
      </c>
      <c r="E81" s="2">
        <f t="shared" si="4"/>
        <v>0.124</v>
      </c>
      <c r="F81" s="15">
        <v>4.133</v>
      </c>
      <c r="G81" s="5">
        <f t="shared" si="5"/>
        <v>128.123</v>
      </c>
      <c r="H81" s="3">
        <v>50</v>
      </c>
      <c r="I81" s="21"/>
      <c r="J81" s="55"/>
      <c r="K81" s="56"/>
      <c r="M81" t="s">
        <v>183</v>
      </c>
      <c r="W81">
        <v>0</v>
      </c>
    </row>
    <row r="82" spans="1:23" ht="14.25">
      <c r="A82" s="12">
        <v>6</v>
      </c>
      <c r="B82" s="40" t="s">
        <v>106</v>
      </c>
      <c r="C82" s="61">
        <v>287</v>
      </c>
      <c r="D82" s="42">
        <v>122</v>
      </c>
      <c r="E82" s="2">
        <f t="shared" si="4"/>
        <v>0.4250871080139373</v>
      </c>
      <c r="F82" s="15">
        <v>3.799</v>
      </c>
      <c r="G82" s="5">
        <f t="shared" si="5"/>
        <v>463.478</v>
      </c>
      <c r="H82" s="3">
        <v>90</v>
      </c>
      <c r="I82" s="21"/>
      <c r="J82" s="55"/>
      <c r="K82" s="56"/>
      <c r="M82" t="s">
        <v>74</v>
      </c>
      <c r="W82">
        <v>21</v>
      </c>
    </row>
    <row r="83" spans="1:23" ht="14.25">
      <c r="A83" s="12">
        <v>74</v>
      </c>
      <c r="B83" s="40" t="s">
        <v>137</v>
      </c>
      <c r="C83" s="61">
        <v>0</v>
      </c>
      <c r="D83" s="42">
        <v>0</v>
      </c>
      <c r="E83" s="2" t="e">
        <f t="shared" si="4"/>
        <v>#DIV/0!</v>
      </c>
      <c r="F83" s="27">
        <v>30</v>
      </c>
      <c r="G83" s="5">
        <f t="shared" si="5"/>
        <v>0</v>
      </c>
      <c r="H83" s="3">
        <v>0</v>
      </c>
      <c r="I83" s="21"/>
      <c r="J83" s="55"/>
      <c r="K83" s="56"/>
      <c r="M83" t="s">
        <v>106</v>
      </c>
      <c r="N83">
        <v>75</v>
      </c>
      <c r="W83">
        <v>40</v>
      </c>
    </row>
    <row r="84" spans="1:23" ht="14.25">
      <c r="A84" s="12">
        <v>86</v>
      </c>
      <c r="B84" s="40" t="s">
        <v>75</v>
      </c>
      <c r="C84" s="61">
        <v>21</v>
      </c>
      <c r="D84" s="42">
        <v>0</v>
      </c>
      <c r="E84" s="2">
        <f t="shared" si="4"/>
        <v>0</v>
      </c>
      <c r="F84" s="27">
        <v>30</v>
      </c>
      <c r="G84" s="5">
        <f t="shared" si="5"/>
        <v>0</v>
      </c>
      <c r="H84" s="3">
        <v>0</v>
      </c>
      <c r="I84" s="21"/>
      <c r="J84" s="55"/>
      <c r="K84" s="56"/>
      <c r="M84" t="s">
        <v>137</v>
      </c>
      <c r="W84">
        <v>51</v>
      </c>
    </row>
    <row r="85" spans="1:23" ht="14.25">
      <c r="A85" s="12">
        <v>12</v>
      </c>
      <c r="B85" s="40" t="s">
        <v>145</v>
      </c>
      <c r="C85" s="61">
        <v>40</v>
      </c>
      <c r="D85" s="42">
        <v>14</v>
      </c>
      <c r="E85" s="2">
        <f t="shared" si="4"/>
        <v>0.35</v>
      </c>
      <c r="F85" s="15">
        <v>20.513</v>
      </c>
      <c r="G85" s="5">
        <f t="shared" si="5"/>
        <v>287.182</v>
      </c>
      <c r="H85" s="3">
        <v>78</v>
      </c>
      <c r="I85" s="21"/>
      <c r="J85" s="55"/>
      <c r="K85" s="56"/>
      <c r="M85" t="s">
        <v>75</v>
      </c>
      <c r="W85">
        <v>359</v>
      </c>
    </row>
    <row r="86" spans="1:23" ht="14.25">
      <c r="A86" s="12">
        <v>20</v>
      </c>
      <c r="B86" s="40" t="s">
        <v>248</v>
      </c>
      <c r="C86" s="61">
        <v>55</v>
      </c>
      <c r="D86" s="42">
        <v>10</v>
      </c>
      <c r="E86" s="2">
        <f t="shared" si="4"/>
        <v>0.18181818181818182</v>
      </c>
      <c r="F86" s="15">
        <v>15.195</v>
      </c>
      <c r="G86" s="5">
        <f t="shared" si="5"/>
        <v>151.95</v>
      </c>
      <c r="H86" s="3">
        <v>62</v>
      </c>
      <c r="I86" s="21"/>
      <c r="J86" s="55"/>
      <c r="K86" s="56"/>
      <c r="M86" t="s">
        <v>145</v>
      </c>
      <c r="N86">
        <v>40</v>
      </c>
      <c r="W86">
        <v>0</v>
      </c>
    </row>
    <row r="87" spans="1:23" ht="14.25">
      <c r="A87" s="12">
        <v>15</v>
      </c>
      <c r="B87" s="40" t="s">
        <v>122</v>
      </c>
      <c r="C87" s="61">
        <v>51</v>
      </c>
      <c r="D87" s="42">
        <v>12</v>
      </c>
      <c r="E87" s="2">
        <f t="shared" si="4"/>
        <v>0.23529411764705882</v>
      </c>
      <c r="F87" s="15">
        <v>16.613</v>
      </c>
      <c r="G87" s="5">
        <f t="shared" si="5"/>
        <v>199.356</v>
      </c>
      <c r="H87" s="3">
        <v>72</v>
      </c>
      <c r="I87" s="21"/>
      <c r="J87" s="55"/>
      <c r="K87" s="56"/>
      <c r="M87" t="s">
        <v>122</v>
      </c>
      <c r="N87">
        <v>30</v>
      </c>
      <c r="W87">
        <v>65</v>
      </c>
    </row>
    <row r="88" spans="1:23" ht="14.25">
      <c r="A88" s="12">
        <v>16</v>
      </c>
      <c r="B88" s="40" t="s">
        <v>76</v>
      </c>
      <c r="C88" s="61">
        <v>359</v>
      </c>
      <c r="D88" s="42">
        <v>56</v>
      </c>
      <c r="E88" s="2">
        <f t="shared" si="4"/>
        <v>0.15598885793871867</v>
      </c>
      <c r="F88" s="15">
        <v>3.242</v>
      </c>
      <c r="G88" s="5">
        <f t="shared" si="5"/>
        <v>181.552</v>
      </c>
      <c r="H88" s="3">
        <v>70</v>
      </c>
      <c r="I88" s="21"/>
      <c r="J88" s="55"/>
      <c r="K88" s="56"/>
      <c r="M88" t="s">
        <v>76</v>
      </c>
      <c r="W88">
        <v>527</v>
      </c>
    </row>
    <row r="89" spans="1:23" ht="14.25">
      <c r="A89" s="12">
        <v>17</v>
      </c>
      <c r="B89" s="40" t="s">
        <v>77</v>
      </c>
      <c r="C89" s="61">
        <v>65</v>
      </c>
      <c r="D89" s="42">
        <v>13</v>
      </c>
      <c r="E89" s="2">
        <f t="shared" si="4"/>
        <v>0.2</v>
      </c>
      <c r="F89" s="15">
        <v>13.013</v>
      </c>
      <c r="G89" s="5">
        <f t="shared" si="5"/>
        <v>169.169</v>
      </c>
      <c r="H89" s="3">
        <v>68</v>
      </c>
      <c r="I89" s="21"/>
      <c r="J89" s="55" t="s">
        <v>109</v>
      </c>
      <c r="K89" s="56">
        <v>18</v>
      </c>
      <c r="M89" t="s">
        <v>312</v>
      </c>
      <c r="W89">
        <v>0</v>
      </c>
    </row>
    <row r="90" spans="1:23" ht="14.25">
      <c r="A90" s="12">
        <v>27</v>
      </c>
      <c r="B90" s="40" t="s">
        <v>78</v>
      </c>
      <c r="C90" s="61">
        <v>527</v>
      </c>
      <c r="D90" s="42">
        <v>50</v>
      </c>
      <c r="E90" s="2">
        <f t="shared" si="4"/>
        <v>0.09487666034155598</v>
      </c>
      <c r="F90" s="15">
        <v>2.513</v>
      </c>
      <c r="G90" s="5">
        <f t="shared" si="5"/>
        <v>125.64999999999999</v>
      </c>
      <c r="H90" s="3">
        <v>48</v>
      </c>
      <c r="I90" s="21"/>
      <c r="J90" s="55" t="s">
        <v>279</v>
      </c>
      <c r="K90" s="56">
        <v>2</v>
      </c>
      <c r="M90" t="s">
        <v>77</v>
      </c>
      <c r="N90">
        <v>15</v>
      </c>
      <c r="W90">
        <v>50</v>
      </c>
    </row>
    <row r="91" spans="1:23" ht="14.25">
      <c r="A91" s="12">
        <v>75</v>
      </c>
      <c r="B91" s="40" t="s">
        <v>116</v>
      </c>
      <c r="C91" s="61">
        <v>0</v>
      </c>
      <c r="D91" s="42">
        <v>0</v>
      </c>
      <c r="E91" s="2" t="e">
        <f t="shared" si="4"/>
        <v>#DIV/0!</v>
      </c>
      <c r="F91" s="27">
        <v>30</v>
      </c>
      <c r="G91" s="5">
        <f t="shared" si="5"/>
        <v>0</v>
      </c>
      <c r="H91" s="3">
        <v>0</v>
      </c>
      <c r="J91" s="55" t="s">
        <v>42</v>
      </c>
      <c r="K91" s="56">
        <v>38</v>
      </c>
      <c r="M91" t="s">
        <v>78</v>
      </c>
      <c r="N91">
        <v>27</v>
      </c>
      <c r="W91">
        <v>315</v>
      </c>
    </row>
    <row r="92" spans="1:23" ht="14.25">
      <c r="A92" s="12">
        <v>38</v>
      </c>
      <c r="B92" s="40" t="s">
        <v>170</v>
      </c>
      <c r="C92" s="61">
        <v>50</v>
      </c>
      <c r="D92" s="42">
        <v>4</v>
      </c>
      <c r="E92" s="2">
        <f t="shared" si="4"/>
        <v>0.08</v>
      </c>
      <c r="F92" s="15">
        <v>16.613</v>
      </c>
      <c r="G92" s="5">
        <f t="shared" si="5"/>
        <v>66.452</v>
      </c>
      <c r="H92" s="3">
        <v>26</v>
      </c>
      <c r="J92" s="55" t="s">
        <v>36</v>
      </c>
      <c r="K92" s="56">
        <v>26</v>
      </c>
      <c r="M92" t="s">
        <v>116</v>
      </c>
      <c r="W92">
        <v>30</v>
      </c>
    </row>
    <row r="93" spans="1:23" ht="14.25">
      <c r="A93" s="12">
        <v>39</v>
      </c>
      <c r="B93" s="40" t="s">
        <v>26</v>
      </c>
      <c r="C93" s="61">
        <v>315</v>
      </c>
      <c r="D93" s="42">
        <v>18</v>
      </c>
      <c r="E93" s="2">
        <f t="shared" si="4"/>
        <v>0.05714285714285714</v>
      </c>
      <c r="F93" s="15">
        <v>3.529</v>
      </c>
      <c r="G93" s="5">
        <f t="shared" si="5"/>
        <v>63.522</v>
      </c>
      <c r="H93" s="3">
        <v>24</v>
      </c>
      <c r="J93" s="55" t="s">
        <v>98</v>
      </c>
      <c r="K93" s="56">
        <v>1</v>
      </c>
      <c r="M93" t="s">
        <v>170</v>
      </c>
      <c r="W93">
        <v>248</v>
      </c>
    </row>
    <row r="94" spans="1:23" ht="14.25">
      <c r="A94" s="12">
        <v>45</v>
      </c>
      <c r="B94" s="40" t="s">
        <v>117</v>
      </c>
      <c r="C94" s="61">
        <v>30</v>
      </c>
      <c r="D94" s="42">
        <v>2</v>
      </c>
      <c r="E94" s="2">
        <f t="shared" si="4"/>
        <v>0.06666666666666667</v>
      </c>
      <c r="F94" s="15">
        <v>29.467</v>
      </c>
      <c r="G94" s="5">
        <f t="shared" si="5"/>
        <v>58.934</v>
      </c>
      <c r="H94" s="3">
        <v>13</v>
      </c>
      <c r="J94" s="55" t="s">
        <v>266</v>
      </c>
      <c r="K94" s="56">
        <v>6</v>
      </c>
      <c r="M94" t="s">
        <v>26</v>
      </c>
      <c r="N94">
        <v>107</v>
      </c>
      <c r="W94">
        <v>73</v>
      </c>
    </row>
    <row r="95" spans="1:23" ht="14.25">
      <c r="A95" s="12">
        <v>28</v>
      </c>
      <c r="B95" s="40" t="s">
        <v>79</v>
      </c>
      <c r="C95" s="61">
        <v>248</v>
      </c>
      <c r="D95" s="42">
        <v>26</v>
      </c>
      <c r="E95" s="2">
        <f t="shared" si="4"/>
        <v>0.10483870967741936</v>
      </c>
      <c r="F95" s="15">
        <v>4.263</v>
      </c>
      <c r="G95" s="5">
        <f t="shared" si="5"/>
        <v>110.838</v>
      </c>
      <c r="H95" s="3">
        <v>46</v>
      </c>
      <c r="J95" s="55" t="s">
        <v>110</v>
      </c>
      <c r="K95" s="56">
        <v>74</v>
      </c>
      <c r="M95" t="s">
        <v>117</v>
      </c>
      <c r="W95">
        <v>62</v>
      </c>
    </row>
    <row r="96" spans="1:23" ht="14.25">
      <c r="A96" s="12">
        <v>72</v>
      </c>
      <c r="B96" s="40" t="s">
        <v>24</v>
      </c>
      <c r="C96" s="61">
        <v>73</v>
      </c>
      <c r="D96" s="42">
        <v>1</v>
      </c>
      <c r="E96" s="2">
        <f t="shared" si="4"/>
        <v>0.0136986301369863</v>
      </c>
      <c r="F96" s="15">
        <v>12.156</v>
      </c>
      <c r="G96" s="5">
        <f t="shared" si="5"/>
        <v>12.156</v>
      </c>
      <c r="H96" s="3">
        <v>10</v>
      </c>
      <c r="J96" s="55" t="s">
        <v>238</v>
      </c>
      <c r="K96" s="56">
        <v>1</v>
      </c>
      <c r="M96" t="s">
        <v>79</v>
      </c>
      <c r="N96">
        <v>50</v>
      </c>
      <c r="W96">
        <v>40</v>
      </c>
    </row>
    <row r="97" spans="1:23" ht="14.25">
      <c r="A97" s="12">
        <v>101</v>
      </c>
      <c r="B97" s="40" t="s">
        <v>80</v>
      </c>
      <c r="C97" s="61">
        <v>62</v>
      </c>
      <c r="D97" s="42">
        <v>0</v>
      </c>
      <c r="E97" s="2">
        <f t="shared" si="4"/>
        <v>0</v>
      </c>
      <c r="F97" s="15">
        <v>14.013</v>
      </c>
      <c r="G97" s="5">
        <f t="shared" si="5"/>
        <v>0</v>
      </c>
      <c r="H97" s="3">
        <v>0</v>
      </c>
      <c r="J97" s="55" t="s">
        <v>37</v>
      </c>
      <c r="K97" s="56">
        <v>14</v>
      </c>
      <c r="M97" t="s">
        <v>235</v>
      </c>
      <c r="N97">
        <v>45</v>
      </c>
      <c r="W97">
        <v>0</v>
      </c>
    </row>
    <row r="98" spans="1:23" ht="14.25">
      <c r="A98" s="12">
        <v>98</v>
      </c>
      <c r="B98" s="40" t="s">
        <v>81</v>
      </c>
      <c r="C98" s="61">
        <v>40</v>
      </c>
      <c r="D98" s="42">
        <v>0</v>
      </c>
      <c r="E98" s="2">
        <f t="shared" si="4"/>
        <v>0</v>
      </c>
      <c r="F98" s="15">
        <v>20.513</v>
      </c>
      <c r="G98" s="5">
        <f t="shared" si="5"/>
        <v>0</v>
      </c>
      <c r="H98" s="3">
        <v>0</v>
      </c>
      <c r="J98" s="55" t="s">
        <v>267</v>
      </c>
      <c r="K98" s="56">
        <v>4</v>
      </c>
      <c r="M98" t="s">
        <v>80</v>
      </c>
      <c r="N98">
        <v>62</v>
      </c>
      <c r="W98">
        <v>53</v>
      </c>
    </row>
    <row r="99" spans="1:23" ht="14.25">
      <c r="A99" s="12">
        <v>76</v>
      </c>
      <c r="B99" s="40" t="s">
        <v>82</v>
      </c>
      <c r="C99" s="61">
        <v>0</v>
      </c>
      <c r="D99" s="42">
        <v>0</v>
      </c>
      <c r="E99" s="2" t="e">
        <f t="shared" si="4"/>
        <v>#DIV/0!</v>
      </c>
      <c r="F99" s="27">
        <v>30</v>
      </c>
      <c r="G99" s="5">
        <f t="shared" si="5"/>
        <v>0</v>
      </c>
      <c r="H99" s="3">
        <v>0</v>
      </c>
      <c r="J99" s="55" t="s">
        <v>239</v>
      </c>
      <c r="K99" s="56">
        <v>1</v>
      </c>
      <c r="M99" t="s">
        <v>81</v>
      </c>
      <c r="W99">
        <v>631</v>
      </c>
    </row>
    <row r="100" spans="1:23" ht="14.25">
      <c r="A100" s="12">
        <v>29</v>
      </c>
      <c r="B100" s="40" t="s">
        <v>83</v>
      </c>
      <c r="C100" s="61">
        <v>53</v>
      </c>
      <c r="D100" s="42">
        <v>6</v>
      </c>
      <c r="E100" s="2">
        <f t="shared" si="4"/>
        <v>0.11320754716981132</v>
      </c>
      <c r="F100" s="15">
        <v>16.613</v>
      </c>
      <c r="G100" s="5">
        <f t="shared" si="5"/>
        <v>99.678</v>
      </c>
      <c r="H100" s="3">
        <v>44</v>
      </c>
      <c r="J100" s="55" t="s">
        <v>39</v>
      </c>
      <c r="K100" s="56">
        <v>3</v>
      </c>
      <c r="M100" t="s">
        <v>82</v>
      </c>
      <c r="W100">
        <v>80</v>
      </c>
    </row>
    <row r="101" spans="1:23" ht="14.25">
      <c r="A101" s="12">
        <v>18</v>
      </c>
      <c r="B101" s="40" t="s">
        <v>84</v>
      </c>
      <c r="C101" s="61">
        <v>631</v>
      </c>
      <c r="D101" s="42">
        <v>74</v>
      </c>
      <c r="E101" s="2">
        <f t="shared" si="4"/>
        <v>0.11727416798732171</v>
      </c>
      <c r="F101" s="15">
        <v>2.251</v>
      </c>
      <c r="G101" s="5">
        <f t="shared" si="5"/>
        <v>166.57399999999998</v>
      </c>
      <c r="H101" s="3">
        <v>66</v>
      </c>
      <c r="J101" s="55" t="s">
        <v>40</v>
      </c>
      <c r="K101" s="56">
        <v>4</v>
      </c>
      <c r="M101" t="s">
        <v>83</v>
      </c>
      <c r="N101">
        <v>23</v>
      </c>
      <c r="W101">
        <v>324</v>
      </c>
    </row>
    <row r="102" spans="1:23" ht="14.25">
      <c r="A102" s="12">
        <v>21</v>
      </c>
      <c r="B102" s="40" t="s">
        <v>85</v>
      </c>
      <c r="C102" s="61">
        <v>80</v>
      </c>
      <c r="D102" s="42">
        <v>14</v>
      </c>
      <c r="E102" s="2">
        <f t="shared" si="4"/>
        <v>0.175</v>
      </c>
      <c r="F102" s="15">
        <v>10.763</v>
      </c>
      <c r="G102" s="5">
        <f t="shared" si="5"/>
        <v>150.682</v>
      </c>
      <c r="H102" s="3">
        <v>60</v>
      </c>
      <c r="J102" s="55" t="s">
        <v>7</v>
      </c>
      <c r="K102" s="56">
        <v>1</v>
      </c>
      <c r="M102" t="s">
        <v>84</v>
      </c>
      <c r="N102">
        <v>31</v>
      </c>
      <c r="W102">
        <v>55</v>
      </c>
    </row>
    <row r="103" spans="1:23" ht="14.25">
      <c r="A103" s="12">
        <v>69</v>
      </c>
      <c r="B103" s="40" t="s">
        <v>86</v>
      </c>
      <c r="C103" s="61">
        <v>324</v>
      </c>
      <c r="D103" s="42">
        <v>4</v>
      </c>
      <c r="E103" s="2">
        <f t="shared" si="4"/>
        <v>0.012345679012345678</v>
      </c>
      <c r="F103" s="15">
        <v>3.45</v>
      </c>
      <c r="G103" s="5">
        <f t="shared" si="5"/>
        <v>13.8</v>
      </c>
      <c r="H103" s="3">
        <v>10</v>
      </c>
      <c r="J103" s="55" t="s">
        <v>19</v>
      </c>
      <c r="K103" s="56">
        <v>2</v>
      </c>
      <c r="M103" t="s">
        <v>85</v>
      </c>
      <c r="N103">
        <v>60</v>
      </c>
      <c r="W103">
        <v>0</v>
      </c>
    </row>
    <row r="104" spans="1:23" ht="14.25">
      <c r="A104" s="12">
        <v>77</v>
      </c>
      <c r="B104" s="40" t="s">
        <v>88</v>
      </c>
      <c r="C104" s="61">
        <v>0</v>
      </c>
      <c r="D104" s="42">
        <v>0</v>
      </c>
      <c r="E104" s="2" t="e">
        <f t="shared" si="4"/>
        <v>#DIV/0!</v>
      </c>
      <c r="F104" s="27">
        <v>30</v>
      </c>
      <c r="G104" s="5">
        <f t="shared" si="5"/>
        <v>0</v>
      </c>
      <c r="H104" s="3">
        <v>0</v>
      </c>
      <c r="J104" s="55" t="s">
        <v>268</v>
      </c>
      <c r="K104" s="56">
        <v>10</v>
      </c>
      <c r="M104" t="s">
        <v>86</v>
      </c>
      <c r="N104">
        <v>9</v>
      </c>
      <c r="W104">
        <v>256</v>
      </c>
    </row>
    <row r="105" spans="1:23" ht="14.25">
      <c r="A105" s="12">
        <v>71</v>
      </c>
      <c r="B105" s="40" t="s">
        <v>25</v>
      </c>
      <c r="C105" s="61">
        <v>256</v>
      </c>
      <c r="D105" s="42">
        <v>3</v>
      </c>
      <c r="E105" s="2">
        <f t="shared" si="4"/>
        <v>0.01171875</v>
      </c>
      <c r="F105" s="15">
        <v>4.133</v>
      </c>
      <c r="G105" s="5">
        <f t="shared" si="5"/>
        <v>12.399000000000001</v>
      </c>
      <c r="H105" s="3">
        <v>10</v>
      </c>
      <c r="J105" s="55" t="s">
        <v>269</v>
      </c>
      <c r="K105" s="56">
        <v>33</v>
      </c>
      <c r="M105" t="s">
        <v>248</v>
      </c>
      <c r="N105">
        <v>55</v>
      </c>
      <c r="W105">
        <v>136</v>
      </c>
    </row>
    <row r="106" spans="1:23" ht="14.25">
      <c r="A106" s="12">
        <v>58</v>
      </c>
      <c r="B106" s="40" t="s">
        <v>89</v>
      </c>
      <c r="C106" s="61">
        <v>136</v>
      </c>
      <c r="D106" s="42">
        <v>4</v>
      </c>
      <c r="E106" s="2">
        <f aca="true" t="shared" si="6" ref="E106:E116">+D106/C106</f>
        <v>0.029411764705882353</v>
      </c>
      <c r="F106" s="15">
        <v>6.791</v>
      </c>
      <c r="G106" s="5">
        <f aca="true" t="shared" si="7" ref="G106:G116">+F106*D106</f>
        <v>27.164</v>
      </c>
      <c r="H106" s="3">
        <v>10</v>
      </c>
      <c r="J106" s="55" t="s">
        <v>41</v>
      </c>
      <c r="K106" s="56">
        <v>15</v>
      </c>
      <c r="M106" t="s">
        <v>88</v>
      </c>
      <c r="W106">
        <v>51</v>
      </c>
    </row>
    <row r="107" spans="1:23" ht="14.25">
      <c r="A107" s="12">
        <v>73</v>
      </c>
      <c r="B107" s="40" t="s">
        <v>7</v>
      </c>
      <c r="C107" s="61">
        <v>200</v>
      </c>
      <c r="D107" s="42">
        <v>1</v>
      </c>
      <c r="E107" s="2">
        <f t="shared" si="6"/>
        <v>0.005</v>
      </c>
      <c r="F107" s="15">
        <v>4.913</v>
      </c>
      <c r="G107" s="5">
        <f t="shared" si="7"/>
        <v>4.913</v>
      </c>
      <c r="H107" s="3">
        <v>10</v>
      </c>
      <c r="J107" s="55" t="s">
        <v>124</v>
      </c>
      <c r="K107" s="56">
        <v>6</v>
      </c>
      <c r="M107" t="s">
        <v>25</v>
      </c>
      <c r="N107">
        <v>6</v>
      </c>
      <c r="W107">
        <v>200</v>
      </c>
    </row>
    <row r="108" spans="1:23" ht="14.25">
      <c r="A108" s="12">
        <v>100</v>
      </c>
      <c r="B108" s="40" t="s">
        <v>156</v>
      </c>
      <c r="C108" s="61">
        <v>51</v>
      </c>
      <c r="D108" s="42">
        <v>0</v>
      </c>
      <c r="E108" s="2">
        <f t="shared" si="6"/>
        <v>0</v>
      </c>
      <c r="F108" s="15">
        <v>16.613</v>
      </c>
      <c r="G108" s="5">
        <f t="shared" si="7"/>
        <v>0</v>
      </c>
      <c r="H108" s="3">
        <v>0</v>
      </c>
      <c r="J108" s="55" t="s">
        <v>246</v>
      </c>
      <c r="K108" s="56">
        <v>4</v>
      </c>
      <c r="M108" t="s">
        <v>89</v>
      </c>
      <c r="N108">
        <v>46</v>
      </c>
      <c r="W108">
        <v>72</v>
      </c>
    </row>
    <row r="109" spans="1:23" ht="14.25">
      <c r="A109" s="12">
        <v>60</v>
      </c>
      <c r="B109" s="40" t="s">
        <v>19</v>
      </c>
      <c r="C109" s="61">
        <v>72</v>
      </c>
      <c r="D109" s="42">
        <v>2</v>
      </c>
      <c r="E109" s="2">
        <f t="shared" si="6"/>
        <v>0.027777777777777776</v>
      </c>
      <c r="F109" s="15">
        <v>12.156</v>
      </c>
      <c r="G109" s="5">
        <f t="shared" si="7"/>
        <v>24.312</v>
      </c>
      <c r="H109" s="3">
        <v>10</v>
      </c>
      <c r="J109" s="55" t="s">
        <v>247</v>
      </c>
      <c r="K109" s="56"/>
      <c r="M109" t="s">
        <v>156</v>
      </c>
      <c r="N109">
        <v>51</v>
      </c>
      <c r="W109">
        <v>50</v>
      </c>
    </row>
    <row r="110" spans="1:23" ht="14.25">
      <c r="A110" s="12">
        <v>99</v>
      </c>
      <c r="B110" s="40" t="s">
        <v>126</v>
      </c>
      <c r="C110" s="61">
        <v>50</v>
      </c>
      <c r="D110" s="42">
        <v>0</v>
      </c>
      <c r="E110" s="2">
        <f t="shared" si="6"/>
        <v>0</v>
      </c>
      <c r="F110" s="15">
        <v>16.613</v>
      </c>
      <c r="G110" s="5">
        <f t="shared" si="7"/>
        <v>0</v>
      </c>
      <c r="H110" s="3">
        <v>0</v>
      </c>
      <c r="J110" s="57" t="s">
        <v>121</v>
      </c>
      <c r="K110" s="58">
        <v>1628</v>
      </c>
      <c r="M110" t="s">
        <v>7</v>
      </c>
      <c r="W110">
        <v>38</v>
      </c>
    </row>
    <row r="111" spans="1:23" ht="14.25">
      <c r="A111" s="12">
        <v>14</v>
      </c>
      <c r="B111" s="40" t="s">
        <v>119</v>
      </c>
      <c r="C111" s="61">
        <v>38</v>
      </c>
      <c r="D111" s="42">
        <v>10</v>
      </c>
      <c r="E111" s="2">
        <f t="shared" si="6"/>
        <v>0.2631578947368421</v>
      </c>
      <c r="F111" s="15">
        <v>23.299</v>
      </c>
      <c r="G111" s="5">
        <f t="shared" si="7"/>
        <v>232.99</v>
      </c>
      <c r="H111" s="3">
        <v>74</v>
      </c>
      <c r="M111" t="s">
        <v>19</v>
      </c>
      <c r="N111">
        <v>11</v>
      </c>
      <c r="W111">
        <v>83</v>
      </c>
    </row>
    <row r="112" spans="1:23" ht="14.25">
      <c r="A112" s="12">
        <v>10</v>
      </c>
      <c r="B112" s="40" t="s">
        <v>132</v>
      </c>
      <c r="C112" s="61">
        <v>83</v>
      </c>
      <c r="D112" s="42">
        <v>33</v>
      </c>
      <c r="E112" s="2">
        <f t="shared" si="6"/>
        <v>0.39759036144578314</v>
      </c>
      <c r="F112" s="15">
        <v>10.763</v>
      </c>
      <c r="G112" s="5">
        <f t="shared" si="7"/>
        <v>355.179</v>
      </c>
      <c r="H112" s="3">
        <v>82</v>
      </c>
      <c r="M112" t="s">
        <v>126</v>
      </c>
      <c r="N112">
        <v>50</v>
      </c>
      <c r="W112">
        <v>0</v>
      </c>
    </row>
    <row r="113" spans="1:23" ht="14.25">
      <c r="A113" s="12">
        <v>78</v>
      </c>
      <c r="B113" s="40" t="s">
        <v>107</v>
      </c>
      <c r="C113" s="61">
        <v>0</v>
      </c>
      <c r="D113" s="42">
        <v>0</v>
      </c>
      <c r="E113" s="2" t="e">
        <f t="shared" si="6"/>
        <v>#DIV/0!</v>
      </c>
      <c r="F113" s="27">
        <v>30</v>
      </c>
      <c r="G113" s="5">
        <f t="shared" si="7"/>
        <v>0</v>
      </c>
      <c r="H113" s="3">
        <v>0</v>
      </c>
      <c r="M113" t="s">
        <v>119</v>
      </c>
      <c r="N113">
        <v>38</v>
      </c>
      <c r="W113">
        <v>366</v>
      </c>
    </row>
    <row r="114" spans="1:23" ht="14.25">
      <c r="A114" s="12">
        <v>48</v>
      </c>
      <c r="B114" s="40" t="s">
        <v>90</v>
      </c>
      <c r="C114" s="61">
        <v>366</v>
      </c>
      <c r="D114" s="42">
        <v>15</v>
      </c>
      <c r="E114" s="2">
        <f t="shared" si="6"/>
        <v>0.040983606557377046</v>
      </c>
      <c r="F114" s="15">
        <v>3.18</v>
      </c>
      <c r="G114" s="5">
        <f t="shared" si="7"/>
        <v>47.7</v>
      </c>
      <c r="H114" s="3">
        <v>10</v>
      </c>
      <c r="M114" t="s">
        <v>132</v>
      </c>
      <c r="N114">
        <v>33</v>
      </c>
      <c r="W114">
        <v>161</v>
      </c>
    </row>
    <row r="115" spans="1:23" ht="14.25">
      <c r="A115" s="12">
        <v>51</v>
      </c>
      <c r="B115" s="40" t="s">
        <v>118</v>
      </c>
      <c r="C115" s="61">
        <v>161</v>
      </c>
      <c r="D115" s="42">
        <v>6</v>
      </c>
      <c r="E115" s="2">
        <f t="shared" si="6"/>
        <v>0.037267080745341616</v>
      </c>
      <c r="F115" s="15">
        <v>5.888</v>
      </c>
      <c r="G115" s="5">
        <f t="shared" si="7"/>
        <v>35.328</v>
      </c>
      <c r="H115" s="3">
        <v>10</v>
      </c>
      <c r="M115" t="s">
        <v>107</v>
      </c>
      <c r="W115">
        <v>75</v>
      </c>
    </row>
    <row r="116" spans="1:14" ht="14.25">
      <c r="A116" s="12">
        <v>49</v>
      </c>
      <c r="B116" s="40" t="s">
        <v>91</v>
      </c>
      <c r="C116" s="48">
        <v>75</v>
      </c>
      <c r="D116" s="42">
        <v>4</v>
      </c>
      <c r="E116" s="2">
        <f t="shared" si="6"/>
        <v>0.05333333333333334</v>
      </c>
      <c r="F116" s="15">
        <v>11.413</v>
      </c>
      <c r="G116" s="5">
        <f t="shared" si="7"/>
        <v>45.652</v>
      </c>
      <c r="H116" s="3">
        <v>10</v>
      </c>
      <c r="M116" t="s">
        <v>90</v>
      </c>
      <c r="N116">
        <v>16</v>
      </c>
    </row>
    <row r="117" spans="3:13" ht="12.75">
      <c r="C117" s="51"/>
      <c r="M117" t="s">
        <v>118</v>
      </c>
    </row>
    <row r="118" spans="3:14" ht="12.75">
      <c r="C118" s="51"/>
      <c r="M118" t="s">
        <v>91</v>
      </c>
      <c r="N118">
        <v>75</v>
      </c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9"/>
  <sheetViews>
    <sheetView zoomScalePageLayoutView="0" workbookViewId="0" topLeftCell="A94">
      <selection activeCell="H10" sqref="H10:H117"/>
    </sheetView>
  </sheetViews>
  <sheetFormatPr defaultColWidth="9.140625" defaultRowHeight="12.75"/>
  <cols>
    <col min="1" max="1" width="5.28125" style="8" customWidth="1"/>
    <col min="2" max="2" width="21.421875" style="0" customWidth="1"/>
    <col min="3" max="3" width="9.28125" style="45" customWidth="1"/>
    <col min="4" max="4" width="7.7109375" style="0" customWidth="1"/>
    <col min="5" max="5" width="10.421875" style="0" customWidth="1"/>
    <col min="6" max="6" width="10.421875" style="5" customWidth="1"/>
    <col min="7" max="7" width="10.421875" style="0" customWidth="1"/>
    <col min="8" max="8" width="9.7109375" style="0" customWidth="1"/>
    <col min="10" max="10" width="22.7109375" style="0" customWidth="1"/>
    <col min="13" max="13" width="17.140625" style="0" customWidth="1"/>
  </cols>
  <sheetData>
    <row r="1" spans="1:6" s="9" customFormat="1" ht="15">
      <c r="A1" s="11" t="s">
        <v>189</v>
      </c>
      <c r="C1" s="44"/>
      <c r="F1" s="10"/>
    </row>
    <row r="2" spans="1:6" s="9" customFormat="1" ht="15">
      <c r="A2" s="11" t="s">
        <v>17</v>
      </c>
      <c r="C2" s="44"/>
      <c r="F2" s="10"/>
    </row>
    <row r="3" spans="4:8" ht="12.75">
      <c r="D3" s="19"/>
      <c r="G3" s="8"/>
      <c r="H3" s="7"/>
    </row>
    <row r="4" spans="3:7" ht="12.75">
      <c r="C4" s="46"/>
      <c r="G4" s="8"/>
    </row>
    <row r="5" spans="2:8" ht="12.75">
      <c r="B5" s="1" t="s">
        <v>0</v>
      </c>
      <c r="C5" s="47"/>
      <c r="D5" s="18" t="s">
        <v>282</v>
      </c>
      <c r="E5" s="1"/>
      <c r="F5" s="18" t="s">
        <v>283</v>
      </c>
      <c r="G5" s="1"/>
      <c r="H5" s="1"/>
    </row>
    <row r="6" spans="2:8" ht="12.75">
      <c r="B6" s="1"/>
      <c r="C6" s="47"/>
      <c r="D6" s="1"/>
      <c r="E6" s="1"/>
      <c r="F6" s="1"/>
      <c r="G6" s="1"/>
      <c r="H6" s="1"/>
    </row>
    <row r="7" spans="2:8" ht="12.75">
      <c r="B7" s="1"/>
      <c r="C7" s="47"/>
      <c r="D7" s="1"/>
      <c r="E7" s="1"/>
      <c r="F7" s="6"/>
      <c r="G7" s="1"/>
      <c r="H7" s="1"/>
    </row>
    <row r="8" spans="1:11" ht="12.75">
      <c r="A8" s="8" t="s">
        <v>10</v>
      </c>
      <c r="D8" s="19" t="s">
        <v>3</v>
      </c>
      <c r="E8" t="s">
        <v>4</v>
      </c>
      <c r="F8" s="5" t="s">
        <v>12</v>
      </c>
      <c r="G8" s="8" t="s">
        <v>9</v>
      </c>
      <c r="H8" s="7" t="s">
        <v>11</v>
      </c>
      <c r="J8" s="52" t="s">
        <v>135</v>
      </c>
      <c r="K8" s="53"/>
    </row>
    <row r="9" spans="7:11" ht="12.75">
      <c r="G9" s="8" t="s">
        <v>8</v>
      </c>
      <c r="J9" s="52" t="s">
        <v>134</v>
      </c>
      <c r="K9" s="53" t="s">
        <v>8</v>
      </c>
    </row>
    <row r="10" spans="1:14" ht="14.25">
      <c r="A10" s="12">
        <v>80</v>
      </c>
      <c r="B10" s="40" t="s">
        <v>152</v>
      </c>
      <c r="C10" s="61">
        <v>20</v>
      </c>
      <c r="D10" s="42">
        <v>0</v>
      </c>
      <c r="E10" s="2">
        <f aca="true" t="shared" si="0" ref="E10:E41">+D10/C10</f>
        <v>0</v>
      </c>
      <c r="F10" s="27">
        <v>30</v>
      </c>
      <c r="G10" s="5">
        <f aca="true" t="shared" si="1" ref="G10:G41">+F10*D10</f>
        <v>0</v>
      </c>
      <c r="H10" s="3">
        <v>0</v>
      </c>
      <c r="I10" s="20"/>
      <c r="J10" s="52" t="s">
        <v>94</v>
      </c>
      <c r="K10" s="54">
        <v>18</v>
      </c>
      <c r="M10" t="s">
        <v>152</v>
      </c>
      <c r="N10">
        <v>20</v>
      </c>
    </row>
    <row r="11" spans="1:14" ht="14.25">
      <c r="A11" s="12">
        <v>91</v>
      </c>
      <c r="B11" s="40" t="s">
        <v>92</v>
      </c>
      <c r="C11" s="61">
        <v>32</v>
      </c>
      <c r="D11" s="42">
        <v>0</v>
      </c>
      <c r="E11" s="2">
        <f t="shared" si="0"/>
        <v>0</v>
      </c>
      <c r="F11" s="15">
        <v>29.467</v>
      </c>
      <c r="G11" s="5">
        <f t="shared" si="1"/>
        <v>0</v>
      </c>
      <c r="H11" s="3">
        <v>0</v>
      </c>
      <c r="I11" s="20"/>
      <c r="J11" s="55" t="s">
        <v>284</v>
      </c>
      <c r="K11" s="56">
        <v>1</v>
      </c>
      <c r="M11" t="s">
        <v>92</v>
      </c>
      <c r="N11">
        <v>32</v>
      </c>
    </row>
    <row r="12" spans="1:14" ht="14.25">
      <c r="A12" s="12">
        <v>78</v>
      </c>
      <c r="B12" s="40" t="s">
        <v>172</v>
      </c>
      <c r="C12" s="60">
        <v>112</v>
      </c>
      <c r="D12" s="42">
        <v>1</v>
      </c>
      <c r="E12" s="2">
        <f t="shared" si="0"/>
        <v>0.008928571428571428</v>
      </c>
      <c r="F12" s="15">
        <v>8.104</v>
      </c>
      <c r="G12" s="5">
        <f t="shared" si="1"/>
        <v>8.104</v>
      </c>
      <c r="H12" s="3">
        <v>10</v>
      </c>
      <c r="I12" s="20"/>
      <c r="J12" s="55" t="s">
        <v>5</v>
      </c>
      <c r="K12" s="56">
        <v>92</v>
      </c>
      <c r="M12" t="s">
        <v>172</v>
      </c>
      <c r="N12">
        <v>112</v>
      </c>
    </row>
    <row r="13" spans="1:14" ht="14.25">
      <c r="A13" s="12">
        <v>88</v>
      </c>
      <c r="B13" s="40" t="s">
        <v>127</v>
      </c>
      <c r="C13" s="60">
        <v>30</v>
      </c>
      <c r="D13" s="42">
        <v>0</v>
      </c>
      <c r="E13" s="2">
        <f t="shared" si="0"/>
        <v>0</v>
      </c>
      <c r="F13" s="15">
        <v>29.467</v>
      </c>
      <c r="G13" s="5">
        <f t="shared" si="1"/>
        <v>0</v>
      </c>
      <c r="H13" s="3">
        <v>0</v>
      </c>
      <c r="I13" s="21"/>
      <c r="J13" s="55" t="s">
        <v>285</v>
      </c>
      <c r="K13" s="56">
        <v>1</v>
      </c>
      <c r="M13" t="s">
        <v>127</v>
      </c>
      <c r="N13">
        <v>30</v>
      </c>
    </row>
    <row r="14" spans="1:14" ht="14.25">
      <c r="A14" s="12">
        <v>105</v>
      </c>
      <c r="B14" s="40" t="s">
        <v>44</v>
      </c>
      <c r="C14" s="60">
        <v>110</v>
      </c>
      <c r="D14" s="42">
        <v>0</v>
      </c>
      <c r="E14" s="2">
        <f t="shared" si="0"/>
        <v>0</v>
      </c>
      <c r="F14" s="15">
        <v>8.104</v>
      </c>
      <c r="G14" s="5">
        <f t="shared" si="1"/>
        <v>0</v>
      </c>
      <c r="H14" s="3">
        <v>0</v>
      </c>
      <c r="I14" s="21"/>
      <c r="J14" s="55" t="s">
        <v>111</v>
      </c>
      <c r="K14" s="56">
        <v>12</v>
      </c>
      <c r="M14" t="s">
        <v>44</v>
      </c>
      <c r="N14">
        <v>110</v>
      </c>
    </row>
    <row r="15" spans="1:14" ht="14.25">
      <c r="A15" s="12">
        <v>2</v>
      </c>
      <c r="B15" s="40" t="s">
        <v>5</v>
      </c>
      <c r="C15" s="60">
        <v>228</v>
      </c>
      <c r="D15" s="42">
        <v>92</v>
      </c>
      <c r="E15" s="2">
        <f t="shared" si="0"/>
        <v>0.40350877192982454</v>
      </c>
      <c r="F15" s="15">
        <v>4.558</v>
      </c>
      <c r="G15" s="5">
        <f t="shared" si="1"/>
        <v>419.336</v>
      </c>
      <c r="H15" s="3">
        <v>98</v>
      </c>
      <c r="I15" s="21"/>
      <c r="J15" s="55" t="s">
        <v>203</v>
      </c>
      <c r="K15" s="56">
        <v>6</v>
      </c>
      <c r="M15" t="s">
        <v>5</v>
      </c>
      <c r="N15">
        <v>228</v>
      </c>
    </row>
    <row r="16" spans="1:14" ht="14.25">
      <c r="A16" s="12">
        <v>77</v>
      </c>
      <c r="B16" s="40" t="s">
        <v>113</v>
      </c>
      <c r="C16" s="60">
        <v>60</v>
      </c>
      <c r="D16" s="42">
        <v>1</v>
      </c>
      <c r="E16" s="2">
        <f t="shared" si="0"/>
        <v>0.016666666666666666</v>
      </c>
      <c r="F16" s="15">
        <v>14.013</v>
      </c>
      <c r="G16" s="5">
        <f t="shared" si="1"/>
        <v>14.013</v>
      </c>
      <c r="H16" s="3">
        <v>10</v>
      </c>
      <c r="I16" s="21"/>
      <c r="J16" s="55" t="s">
        <v>133</v>
      </c>
      <c r="K16" s="56">
        <v>1</v>
      </c>
      <c r="M16" t="s">
        <v>113</v>
      </c>
      <c r="N16">
        <v>60</v>
      </c>
    </row>
    <row r="17" spans="1:14" ht="14.25">
      <c r="A17" s="12">
        <v>58</v>
      </c>
      <c r="B17" s="40" t="s">
        <v>111</v>
      </c>
      <c r="C17" s="60">
        <v>228</v>
      </c>
      <c r="D17" s="42">
        <v>12</v>
      </c>
      <c r="E17" s="2">
        <f t="shared" si="0"/>
        <v>0.05263157894736842</v>
      </c>
      <c r="F17" s="15">
        <v>4.558</v>
      </c>
      <c r="G17" s="5">
        <f t="shared" si="1"/>
        <v>54.696</v>
      </c>
      <c r="H17" s="3">
        <v>10</v>
      </c>
      <c r="I17" s="21"/>
      <c r="J17" s="55" t="s">
        <v>28</v>
      </c>
      <c r="K17" s="56">
        <v>51</v>
      </c>
      <c r="M17" t="s">
        <v>111</v>
      </c>
      <c r="N17">
        <v>423</v>
      </c>
    </row>
    <row r="18" spans="1:14" ht="14.25">
      <c r="A18" s="12">
        <v>59</v>
      </c>
      <c r="B18" s="40" t="s">
        <v>45</v>
      </c>
      <c r="C18" s="60">
        <v>400</v>
      </c>
      <c r="D18" s="42">
        <v>18</v>
      </c>
      <c r="E18" s="2">
        <f t="shared" si="0"/>
        <v>0.045</v>
      </c>
      <c r="F18" s="15">
        <v>2.963</v>
      </c>
      <c r="G18" s="5">
        <f t="shared" si="1"/>
        <v>53.334</v>
      </c>
      <c r="H18" s="3">
        <v>10</v>
      </c>
      <c r="I18" s="21"/>
      <c r="J18" s="55" t="s">
        <v>120</v>
      </c>
      <c r="K18" s="56">
        <v>4</v>
      </c>
      <c r="M18" t="s">
        <v>45</v>
      </c>
      <c r="N18">
        <v>400</v>
      </c>
    </row>
    <row r="19" spans="1:14" ht="14.25">
      <c r="A19" s="12">
        <v>18</v>
      </c>
      <c r="B19" s="40" t="s">
        <v>46</v>
      </c>
      <c r="C19" s="60">
        <v>30</v>
      </c>
      <c r="D19" s="42">
        <v>6</v>
      </c>
      <c r="E19" s="2">
        <f t="shared" si="0"/>
        <v>0.2</v>
      </c>
      <c r="F19" s="15">
        <v>29.467</v>
      </c>
      <c r="G19" s="5">
        <f t="shared" si="1"/>
        <v>176.802</v>
      </c>
      <c r="H19" s="3">
        <v>66</v>
      </c>
      <c r="I19" s="21"/>
      <c r="J19" s="55" t="s">
        <v>286</v>
      </c>
      <c r="K19" s="56">
        <v>1</v>
      </c>
      <c r="M19" t="s">
        <v>46</v>
      </c>
      <c r="N19">
        <v>30</v>
      </c>
    </row>
    <row r="20" spans="1:14" ht="14.25">
      <c r="A20" s="12">
        <v>65</v>
      </c>
      <c r="B20" s="40" t="s">
        <v>128</v>
      </c>
      <c r="C20" s="61">
        <v>20</v>
      </c>
      <c r="D20" s="42">
        <v>1</v>
      </c>
      <c r="E20" s="2">
        <f t="shared" si="0"/>
        <v>0.05</v>
      </c>
      <c r="F20" s="27">
        <v>30</v>
      </c>
      <c r="G20" s="5">
        <f t="shared" si="1"/>
        <v>30</v>
      </c>
      <c r="H20" s="3">
        <v>10</v>
      </c>
      <c r="I20" s="21"/>
      <c r="J20" s="55" t="s">
        <v>270</v>
      </c>
      <c r="K20" s="56">
        <v>2</v>
      </c>
      <c r="M20" t="s">
        <v>128</v>
      </c>
      <c r="N20">
        <v>20</v>
      </c>
    </row>
    <row r="21" spans="1:14" ht="14.25">
      <c r="A21" s="12">
        <v>29</v>
      </c>
      <c r="B21" s="40" t="s">
        <v>47</v>
      </c>
      <c r="C21" s="60">
        <v>480</v>
      </c>
      <c r="D21" s="42">
        <v>51</v>
      </c>
      <c r="E21" s="2">
        <f t="shared" si="0"/>
        <v>0.10625</v>
      </c>
      <c r="F21" s="15">
        <v>2.638</v>
      </c>
      <c r="G21" s="5">
        <f t="shared" si="1"/>
        <v>134.53799999999998</v>
      </c>
      <c r="H21" s="3">
        <v>44</v>
      </c>
      <c r="I21" s="21"/>
      <c r="J21" s="55" t="s">
        <v>205</v>
      </c>
      <c r="K21" s="56">
        <v>2</v>
      </c>
      <c r="M21" t="s">
        <v>47</v>
      </c>
      <c r="N21">
        <v>480</v>
      </c>
    </row>
    <row r="22" spans="1:14" ht="14.25">
      <c r="A22" s="12">
        <v>33</v>
      </c>
      <c r="B22" s="40" t="s">
        <v>114</v>
      </c>
      <c r="C22" s="61">
        <v>25</v>
      </c>
      <c r="D22" s="42">
        <v>4</v>
      </c>
      <c r="E22" s="2">
        <f t="shared" si="0"/>
        <v>0.16</v>
      </c>
      <c r="F22" s="27">
        <v>30</v>
      </c>
      <c r="G22" s="5">
        <f t="shared" si="1"/>
        <v>120</v>
      </c>
      <c r="H22" s="3">
        <v>36</v>
      </c>
      <c r="I22" s="21"/>
      <c r="J22" s="55" t="s">
        <v>287</v>
      </c>
      <c r="K22" s="56">
        <v>8</v>
      </c>
      <c r="M22" t="s">
        <v>114</v>
      </c>
      <c r="N22">
        <v>25</v>
      </c>
    </row>
    <row r="23" spans="1:14" ht="14.25">
      <c r="A23" s="12">
        <v>87</v>
      </c>
      <c r="B23" s="40" t="s">
        <v>153</v>
      </c>
      <c r="C23" s="60">
        <v>28</v>
      </c>
      <c r="D23" s="42">
        <v>0</v>
      </c>
      <c r="E23" s="2">
        <f t="shared" si="0"/>
        <v>0</v>
      </c>
      <c r="F23" s="27">
        <v>30</v>
      </c>
      <c r="G23" s="5">
        <f t="shared" si="1"/>
        <v>0</v>
      </c>
      <c r="H23" s="3">
        <v>0</v>
      </c>
      <c r="I23" s="21"/>
      <c r="J23" s="55" t="s">
        <v>29</v>
      </c>
      <c r="K23" s="56">
        <v>75</v>
      </c>
      <c r="M23" t="s">
        <v>153</v>
      </c>
      <c r="N23">
        <v>28</v>
      </c>
    </row>
    <row r="24" spans="1:14" ht="14.25">
      <c r="A24" s="12">
        <v>66</v>
      </c>
      <c r="B24" s="40" t="s">
        <v>48</v>
      </c>
      <c r="C24" s="61">
        <v>20</v>
      </c>
      <c r="D24" s="42">
        <v>1</v>
      </c>
      <c r="E24" s="2">
        <f t="shared" si="0"/>
        <v>0.05</v>
      </c>
      <c r="F24" s="27">
        <v>30</v>
      </c>
      <c r="G24" s="5">
        <f t="shared" si="1"/>
        <v>30</v>
      </c>
      <c r="H24" s="3">
        <v>10</v>
      </c>
      <c r="I24" s="21"/>
      <c r="J24" s="55" t="s">
        <v>160</v>
      </c>
      <c r="K24" s="56">
        <v>44</v>
      </c>
      <c r="M24" t="s">
        <v>48</v>
      </c>
      <c r="N24">
        <v>20</v>
      </c>
    </row>
    <row r="25" spans="1:14" ht="14.25">
      <c r="A25" s="12">
        <v>70</v>
      </c>
      <c r="B25" s="40" t="s">
        <v>176</v>
      </c>
      <c r="C25" s="60">
        <v>71</v>
      </c>
      <c r="D25" s="42">
        <v>2</v>
      </c>
      <c r="E25" s="2">
        <f t="shared" si="0"/>
        <v>0.028169014084507043</v>
      </c>
      <c r="F25" s="15">
        <v>12.156</v>
      </c>
      <c r="G25" s="5">
        <f t="shared" si="1"/>
        <v>24.312</v>
      </c>
      <c r="H25" s="3">
        <v>10</v>
      </c>
      <c r="I25" s="21"/>
      <c r="J25" s="55" t="s">
        <v>138</v>
      </c>
      <c r="K25" s="56">
        <v>44</v>
      </c>
      <c r="M25" t="s">
        <v>176</v>
      </c>
      <c r="N25">
        <v>71</v>
      </c>
    </row>
    <row r="26" spans="1:14" ht="14.25">
      <c r="A26" s="12">
        <v>97</v>
      </c>
      <c r="B26" s="40" t="s">
        <v>49</v>
      </c>
      <c r="C26" s="60">
        <v>46</v>
      </c>
      <c r="D26" s="42">
        <v>0</v>
      </c>
      <c r="E26" s="2">
        <f t="shared" si="0"/>
        <v>0</v>
      </c>
      <c r="F26" s="15">
        <v>18.346</v>
      </c>
      <c r="G26" s="5">
        <f t="shared" si="1"/>
        <v>0</v>
      </c>
      <c r="H26" s="3">
        <v>0</v>
      </c>
      <c r="I26" s="21"/>
      <c r="J26" s="55" t="s">
        <v>108</v>
      </c>
      <c r="K26" s="56">
        <v>32</v>
      </c>
      <c r="M26" t="s">
        <v>49</v>
      </c>
      <c r="N26">
        <v>46</v>
      </c>
    </row>
    <row r="27" spans="1:14" ht="14.25">
      <c r="A27" s="12">
        <v>62</v>
      </c>
      <c r="B27" s="40" t="s">
        <v>142</v>
      </c>
      <c r="C27" s="60">
        <v>36</v>
      </c>
      <c r="D27" s="42">
        <v>2</v>
      </c>
      <c r="E27" s="2">
        <f t="shared" si="0"/>
        <v>0.05555555555555555</v>
      </c>
      <c r="F27" s="15">
        <v>23.299</v>
      </c>
      <c r="G27" s="5">
        <f t="shared" si="1"/>
        <v>46.598</v>
      </c>
      <c r="H27" s="3">
        <v>10</v>
      </c>
      <c r="I27" s="21"/>
      <c r="J27" s="55" t="s">
        <v>147</v>
      </c>
      <c r="K27" s="56">
        <v>25</v>
      </c>
      <c r="M27" t="s">
        <v>142</v>
      </c>
      <c r="N27">
        <v>36</v>
      </c>
    </row>
    <row r="28" spans="1:14" ht="14.25">
      <c r="A28" s="12">
        <v>40</v>
      </c>
      <c r="B28" s="40" t="s">
        <v>157</v>
      </c>
      <c r="C28" s="61">
        <v>70</v>
      </c>
      <c r="D28" s="42">
        <v>8</v>
      </c>
      <c r="E28" s="2">
        <f t="shared" si="0"/>
        <v>0.11428571428571428</v>
      </c>
      <c r="F28" s="15">
        <v>12.156</v>
      </c>
      <c r="G28" s="5">
        <f t="shared" si="1"/>
        <v>97.248</v>
      </c>
      <c r="H28" s="3">
        <v>22</v>
      </c>
      <c r="I28" s="21"/>
      <c r="J28" s="55" t="s">
        <v>101</v>
      </c>
      <c r="K28" s="56">
        <v>16</v>
      </c>
      <c r="M28" t="s">
        <v>157</v>
      </c>
      <c r="N28">
        <v>70</v>
      </c>
    </row>
    <row r="29" spans="1:14" ht="14.25">
      <c r="A29" s="12">
        <v>8</v>
      </c>
      <c r="B29" s="40" t="s">
        <v>50</v>
      </c>
      <c r="C29" s="61">
        <v>308</v>
      </c>
      <c r="D29" s="42">
        <v>75</v>
      </c>
      <c r="E29" s="2">
        <f t="shared" si="0"/>
        <v>0.2435064935064935</v>
      </c>
      <c r="F29" s="15">
        <v>3.613</v>
      </c>
      <c r="G29" s="5">
        <f t="shared" si="1"/>
        <v>270.975</v>
      </c>
      <c r="H29" s="3">
        <v>86</v>
      </c>
      <c r="I29" s="21"/>
      <c r="J29" s="55" t="s">
        <v>211</v>
      </c>
      <c r="K29" s="56">
        <v>1</v>
      </c>
      <c r="M29" t="s">
        <v>50</v>
      </c>
      <c r="N29">
        <v>308</v>
      </c>
    </row>
    <row r="30" spans="1:14" ht="14.25">
      <c r="A30" s="12">
        <v>36</v>
      </c>
      <c r="B30" s="40" t="s">
        <v>155</v>
      </c>
      <c r="C30" s="61">
        <v>508</v>
      </c>
      <c r="D30" s="42">
        <v>44</v>
      </c>
      <c r="E30" s="2">
        <f t="shared" si="0"/>
        <v>0.08661417322834646</v>
      </c>
      <c r="F30" s="15">
        <v>2.573</v>
      </c>
      <c r="G30" s="5">
        <f t="shared" si="1"/>
        <v>113.212</v>
      </c>
      <c r="H30" s="3">
        <v>30</v>
      </c>
      <c r="I30" s="21"/>
      <c r="J30" s="55" t="s">
        <v>258</v>
      </c>
      <c r="K30" s="56">
        <v>4</v>
      </c>
      <c r="M30" t="s">
        <v>310</v>
      </c>
      <c r="N30">
        <v>580</v>
      </c>
    </row>
    <row r="31" spans="1:14" ht="14.25">
      <c r="A31" s="12">
        <v>89</v>
      </c>
      <c r="B31" s="40" t="s">
        <v>174</v>
      </c>
      <c r="C31" s="61">
        <v>30</v>
      </c>
      <c r="D31" s="42">
        <v>0</v>
      </c>
      <c r="E31" s="2">
        <f t="shared" si="0"/>
        <v>0</v>
      </c>
      <c r="F31" s="15">
        <v>29.467</v>
      </c>
      <c r="G31" s="5">
        <f t="shared" si="1"/>
        <v>0</v>
      </c>
      <c r="H31" s="3">
        <v>0</v>
      </c>
      <c r="I31" s="21"/>
      <c r="J31" s="55" t="s">
        <v>139</v>
      </c>
      <c r="K31" s="56">
        <v>47</v>
      </c>
      <c r="M31" t="s">
        <v>174</v>
      </c>
      <c r="N31">
        <v>30</v>
      </c>
    </row>
    <row r="32" spans="1:14" ht="14.25">
      <c r="A32" s="12">
        <v>13</v>
      </c>
      <c r="B32" s="40" t="s">
        <v>129</v>
      </c>
      <c r="C32" s="60">
        <v>212</v>
      </c>
      <c r="D32" s="42">
        <v>44</v>
      </c>
      <c r="E32" s="2">
        <f t="shared" si="0"/>
        <v>0.20754716981132076</v>
      </c>
      <c r="F32" s="15">
        <v>4.727</v>
      </c>
      <c r="G32" s="5">
        <f t="shared" si="1"/>
        <v>207.988</v>
      </c>
      <c r="H32" s="3">
        <v>76</v>
      </c>
      <c r="I32" s="21"/>
      <c r="J32" s="55" t="s">
        <v>214</v>
      </c>
      <c r="K32" s="56">
        <v>8</v>
      </c>
      <c r="M32" t="s">
        <v>129</v>
      </c>
      <c r="N32">
        <v>212</v>
      </c>
    </row>
    <row r="33" spans="1:14" ht="14.25">
      <c r="A33" s="12">
        <v>47</v>
      </c>
      <c r="B33" s="40" t="s">
        <v>51</v>
      </c>
      <c r="C33" s="60">
        <v>443</v>
      </c>
      <c r="D33" s="42">
        <v>32</v>
      </c>
      <c r="E33" s="2">
        <f t="shared" si="0"/>
        <v>0.07223476297968397</v>
      </c>
      <c r="F33" s="15">
        <v>2.786</v>
      </c>
      <c r="G33" s="5">
        <f t="shared" si="1"/>
        <v>89.152</v>
      </c>
      <c r="H33" s="3">
        <v>10</v>
      </c>
      <c r="I33" s="21"/>
      <c r="J33" s="55" t="s">
        <v>30</v>
      </c>
      <c r="K33" s="56">
        <v>87</v>
      </c>
      <c r="M33" t="s">
        <v>51</v>
      </c>
      <c r="N33">
        <v>443</v>
      </c>
    </row>
    <row r="34" spans="1:14" ht="14.25">
      <c r="A34" s="12">
        <v>37</v>
      </c>
      <c r="B34" s="40" t="s">
        <v>143</v>
      </c>
      <c r="C34" s="60">
        <v>248</v>
      </c>
      <c r="D34" s="42">
        <v>25</v>
      </c>
      <c r="E34" s="2">
        <f t="shared" si="0"/>
        <v>0.10080645161290322</v>
      </c>
      <c r="F34" s="15">
        <v>4.263</v>
      </c>
      <c r="G34" s="5">
        <f t="shared" si="1"/>
        <v>106.575</v>
      </c>
      <c r="H34" s="3">
        <v>28</v>
      </c>
      <c r="I34" s="21"/>
      <c r="J34" s="55" t="s">
        <v>273</v>
      </c>
      <c r="K34" s="56">
        <v>6</v>
      </c>
      <c r="M34" t="s">
        <v>143</v>
      </c>
      <c r="N34">
        <v>248</v>
      </c>
    </row>
    <row r="35" spans="1:14" ht="14.25">
      <c r="A35" s="12">
        <v>54</v>
      </c>
      <c r="B35" s="40" t="s">
        <v>93</v>
      </c>
      <c r="C35" s="60">
        <v>264</v>
      </c>
      <c r="D35" s="42">
        <v>16</v>
      </c>
      <c r="E35" s="2">
        <f t="shared" si="0"/>
        <v>0.06060606060606061</v>
      </c>
      <c r="F35" s="15">
        <v>4.013</v>
      </c>
      <c r="G35" s="5">
        <f t="shared" si="1"/>
        <v>64.208</v>
      </c>
      <c r="H35" s="3">
        <v>10</v>
      </c>
      <c r="I35" s="21"/>
      <c r="J35" s="55" t="s">
        <v>288</v>
      </c>
      <c r="K35" s="56">
        <v>1</v>
      </c>
      <c r="M35" t="s">
        <v>93</v>
      </c>
      <c r="N35">
        <v>264</v>
      </c>
    </row>
    <row r="36" spans="1:14" ht="14.25">
      <c r="A36" s="12">
        <v>67</v>
      </c>
      <c r="B36" s="40" t="s">
        <v>123</v>
      </c>
      <c r="C36" s="61">
        <v>30</v>
      </c>
      <c r="D36" s="42">
        <v>1</v>
      </c>
      <c r="E36" s="2">
        <f t="shared" si="0"/>
        <v>0.03333333333333333</v>
      </c>
      <c r="F36" s="15">
        <v>29.467</v>
      </c>
      <c r="G36" s="5">
        <f t="shared" si="1"/>
        <v>29.467</v>
      </c>
      <c r="H36" s="3">
        <v>10</v>
      </c>
      <c r="I36" s="21"/>
      <c r="J36" s="55" t="s">
        <v>289</v>
      </c>
      <c r="K36" s="56">
        <v>1</v>
      </c>
      <c r="M36" t="s">
        <v>123</v>
      </c>
      <c r="N36">
        <v>30</v>
      </c>
    </row>
    <row r="37" spans="1:14" ht="14.25">
      <c r="A37" s="12">
        <v>93</v>
      </c>
      <c r="B37" s="40" t="s">
        <v>130</v>
      </c>
      <c r="C37" s="61">
        <v>35</v>
      </c>
      <c r="D37" s="42">
        <v>0</v>
      </c>
      <c r="E37" s="2">
        <f t="shared" si="0"/>
        <v>0</v>
      </c>
      <c r="F37" s="15">
        <v>23.299</v>
      </c>
      <c r="G37" s="5">
        <f t="shared" si="1"/>
        <v>0</v>
      </c>
      <c r="H37" s="3">
        <v>0</v>
      </c>
      <c r="I37" s="21"/>
      <c r="J37" s="55" t="s">
        <v>148</v>
      </c>
      <c r="K37" s="56">
        <v>16</v>
      </c>
      <c r="M37" t="s">
        <v>130</v>
      </c>
      <c r="N37">
        <v>35</v>
      </c>
    </row>
    <row r="38" spans="1:14" ht="14.25">
      <c r="A38" s="12">
        <v>63</v>
      </c>
      <c r="B38" s="40" t="s">
        <v>105</v>
      </c>
      <c r="C38" s="60">
        <v>79</v>
      </c>
      <c r="D38" s="42">
        <v>4</v>
      </c>
      <c r="E38" s="2">
        <f t="shared" si="0"/>
        <v>0.05063291139240506</v>
      </c>
      <c r="F38" s="15">
        <v>11.413</v>
      </c>
      <c r="G38" s="5">
        <f t="shared" si="1"/>
        <v>45.652</v>
      </c>
      <c r="H38" s="3">
        <v>10</v>
      </c>
      <c r="I38" s="21"/>
      <c r="J38" s="55" t="s">
        <v>260</v>
      </c>
      <c r="K38" s="56">
        <v>4</v>
      </c>
      <c r="M38" t="s">
        <v>105</v>
      </c>
      <c r="N38">
        <v>79</v>
      </c>
    </row>
    <row r="39" spans="1:14" ht="14.25">
      <c r="A39" s="12">
        <v>102</v>
      </c>
      <c r="B39" s="40" t="s">
        <v>27</v>
      </c>
      <c r="C39" s="60">
        <v>60</v>
      </c>
      <c r="D39" s="42">
        <v>0</v>
      </c>
      <c r="E39" s="2">
        <f t="shared" si="0"/>
        <v>0</v>
      </c>
      <c r="F39" s="15">
        <v>14.013</v>
      </c>
      <c r="G39" s="5">
        <f t="shared" si="1"/>
        <v>0</v>
      </c>
      <c r="H39" s="3">
        <v>0</v>
      </c>
      <c r="I39" s="21"/>
      <c r="J39" s="55" t="s">
        <v>216</v>
      </c>
      <c r="K39" s="56">
        <v>4</v>
      </c>
      <c r="M39" t="s">
        <v>27</v>
      </c>
      <c r="N39">
        <v>60</v>
      </c>
    </row>
    <row r="40" spans="1:14" ht="14.25">
      <c r="A40" s="12">
        <v>25</v>
      </c>
      <c r="B40" s="40" t="s">
        <v>52</v>
      </c>
      <c r="C40" s="60">
        <v>361</v>
      </c>
      <c r="D40" s="42">
        <v>46</v>
      </c>
      <c r="E40" s="2">
        <f t="shared" si="0"/>
        <v>0.12742382271468145</v>
      </c>
      <c r="F40" s="15">
        <v>3.18</v>
      </c>
      <c r="G40" s="5">
        <f t="shared" si="1"/>
        <v>146.28</v>
      </c>
      <c r="H40" s="3">
        <v>52</v>
      </c>
      <c r="I40" s="21"/>
      <c r="J40" s="55" t="s">
        <v>290</v>
      </c>
      <c r="K40" s="56">
        <v>3</v>
      </c>
      <c r="M40" t="s">
        <v>52</v>
      </c>
      <c r="N40">
        <v>361</v>
      </c>
    </row>
    <row r="41" spans="1:14" ht="14.25">
      <c r="A41" s="12">
        <v>38</v>
      </c>
      <c r="B41" s="40" t="s">
        <v>146</v>
      </c>
      <c r="C41" s="60">
        <v>647</v>
      </c>
      <c r="D41" s="42">
        <v>47</v>
      </c>
      <c r="E41" s="2">
        <f t="shared" si="0"/>
        <v>0.07264296754250386</v>
      </c>
      <c r="F41" s="15">
        <v>2.232</v>
      </c>
      <c r="G41" s="5">
        <f t="shared" si="1"/>
        <v>104.90400000000001</v>
      </c>
      <c r="H41" s="3">
        <v>26</v>
      </c>
      <c r="I41" s="21"/>
      <c r="J41" s="55" t="s">
        <v>167</v>
      </c>
      <c r="K41" s="56">
        <v>23</v>
      </c>
      <c r="M41" t="s">
        <v>146</v>
      </c>
      <c r="N41">
        <v>647</v>
      </c>
    </row>
    <row r="42" spans="1:14" ht="14.25">
      <c r="A42" s="12">
        <v>41</v>
      </c>
      <c r="B42" s="40" t="s">
        <v>102</v>
      </c>
      <c r="C42" s="60">
        <v>73</v>
      </c>
      <c r="D42" s="42">
        <v>8</v>
      </c>
      <c r="E42" s="2">
        <f aca="true" t="shared" si="2" ref="E42:E66">+D42/C42</f>
        <v>0.1095890410958904</v>
      </c>
      <c r="F42" s="15">
        <v>12.156</v>
      </c>
      <c r="G42" s="5">
        <f aca="true" t="shared" si="3" ref="G42:G73">+F42*D42</f>
        <v>97.248</v>
      </c>
      <c r="H42" s="3">
        <v>20</v>
      </c>
      <c r="I42" s="21"/>
      <c r="J42" s="55" t="s">
        <v>291</v>
      </c>
      <c r="K42" s="56">
        <v>1</v>
      </c>
      <c r="M42" t="s">
        <v>102</v>
      </c>
      <c r="N42">
        <v>73</v>
      </c>
    </row>
    <row r="43" spans="1:14" ht="14.25">
      <c r="A43" s="12">
        <v>10</v>
      </c>
      <c r="B43" s="40" t="s">
        <v>53</v>
      </c>
      <c r="C43" s="60">
        <v>450</v>
      </c>
      <c r="D43" s="42">
        <v>87</v>
      </c>
      <c r="E43" s="2">
        <f t="shared" si="2"/>
        <v>0.19333333333333333</v>
      </c>
      <c r="F43" s="15">
        <v>2.746</v>
      </c>
      <c r="G43" s="5">
        <f t="shared" si="3"/>
        <v>238.902</v>
      </c>
      <c r="H43" s="3">
        <v>82</v>
      </c>
      <c r="I43" s="21"/>
      <c r="J43" s="55" t="s">
        <v>95</v>
      </c>
      <c r="K43" s="56">
        <v>22</v>
      </c>
      <c r="M43" t="s">
        <v>53</v>
      </c>
      <c r="N43">
        <v>450</v>
      </c>
    </row>
    <row r="44" spans="1:14" ht="14.25">
      <c r="A44" s="12">
        <v>53</v>
      </c>
      <c r="B44" s="40" t="s">
        <v>54</v>
      </c>
      <c r="C44" s="60">
        <v>70</v>
      </c>
      <c r="D44" s="42">
        <v>6</v>
      </c>
      <c r="E44" s="2">
        <f t="shared" si="2"/>
        <v>0.08571428571428572</v>
      </c>
      <c r="F44" s="15">
        <v>12.156</v>
      </c>
      <c r="G44" s="5">
        <f t="shared" si="3"/>
        <v>72.936</v>
      </c>
      <c r="H44" s="3">
        <v>10</v>
      </c>
      <c r="I44" s="21"/>
      <c r="J44" s="55" t="s">
        <v>165</v>
      </c>
      <c r="K44" s="56">
        <v>20</v>
      </c>
      <c r="M44" t="s">
        <v>54</v>
      </c>
      <c r="N44">
        <v>70</v>
      </c>
    </row>
    <row r="45" spans="1:14" ht="14.25">
      <c r="A45" s="12">
        <v>90</v>
      </c>
      <c r="B45" s="40" t="s">
        <v>55</v>
      </c>
      <c r="C45" s="61">
        <v>30</v>
      </c>
      <c r="D45" s="42">
        <v>0</v>
      </c>
      <c r="E45" s="2">
        <f t="shared" si="2"/>
        <v>0</v>
      </c>
      <c r="F45" s="15">
        <v>29.467</v>
      </c>
      <c r="G45" s="5">
        <f t="shared" si="3"/>
        <v>0</v>
      </c>
      <c r="H45" s="3">
        <v>0</v>
      </c>
      <c r="I45" s="21"/>
      <c r="J45" s="55" t="s">
        <v>292</v>
      </c>
      <c r="K45" s="56">
        <v>1</v>
      </c>
      <c r="M45" t="s">
        <v>55</v>
      </c>
      <c r="N45">
        <v>30</v>
      </c>
    </row>
    <row r="46" spans="1:14" ht="14.25">
      <c r="A46" s="12">
        <v>1</v>
      </c>
      <c r="B46" s="40" t="s">
        <v>56</v>
      </c>
      <c r="C46" s="60">
        <v>30</v>
      </c>
      <c r="D46" s="42">
        <v>16</v>
      </c>
      <c r="E46" s="2">
        <f t="shared" si="2"/>
        <v>0.5333333333333333</v>
      </c>
      <c r="F46" s="15">
        <v>29.467</v>
      </c>
      <c r="G46" s="5">
        <f t="shared" si="3"/>
        <v>471.472</v>
      </c>
      <c r="H46" s="3">
        <v>100</v>
      </c>
      <c r="I46" s="21"/>
      <c r="J46" s="55" t="s">
        <v>275</v>
      </c>
      <c r="K46" s="56">
        <v>3</v>
      </c>
      <c r="M46" t="s">
        <v>56</v>
      </c>
      <c r="N46">
        <v>30</v>
      </c>
    </row>
    <row r="47" spans="1:14" ht="14.25">
      <c r="A47" s="12">
        <v>73</v>
      </c>
      <c r="B47" s="40" t="s">
        <v>57</v>
      </c>
      <c r="C47" s="60">
        <v>216</v>
      </c>
      <c r="D47" s="42">
        <v>4</v>
      </c>
      <c r="E47" s="2">
        <f t="shared" si="2"/>
        <v>0.018518518518518517</v>
      </c>
      <c r="F47" s="15">
        <v>4.727</v>
      </c>
      <c r="G47" s="5">
        <f t="shared" si="3"/>
        <v>18.908</v>
      </c>
      <c r="H47" s="3">
        <v>10</v>
      </c>
      <c r="I47" s="21"/>
      <c r="J47" s="55" t="s">
        <v>293</v>
      </c>
      <c r="K47" s="56">
        <v>1</v>
      </c>
      <c r="M47" t="s">
        <v>57</v>
      </c>
      <c r="N47">
        <v>216</v>
      </c>
    </row>
    <row r="48" spans="1:14" ht="14.25">
      <c r="A48" s="12">
        <v>34</v>
      </c>
      <c r="B48" s="40" t="s">
        <v>58</v>
      </c>
      <c r="C48" s="60">
        <v>30</v>
      </c>
      <c r="D48" s="42">
        <v>4</v>
      </c>
      <c r="E48" s="2">
        <f t="shared" si="2"/>
        <v>0.13333333333333333</v>
      </c>
      <c r="F48" s="15">
        <v>29.467</v>
      </c>
      <c r="G48" s="5">
        <f t="shared" si="3"/>
        <v>117.868</v>
      </c>
      <c r="H48" s="3">
        <v>34</v>
      </c>
      <c r="I48" s="21"/>
      <c r="J48" s="55" t="s">
        <v>31</v>
      </c>
      <c r="K48" s="56">
        <v>45</v>
      </c>
      <c r="M48" t="s">
        <v>58</v>
      </c>
      <c r="N48">
        <v>30</v>
      </c>
    </row>
    <row r="49" spans="1:14" ht="14.25">
      <c r="A49" s="12">
        <v>96</v>
      </c>
      <c r="B49" s="40" t="s">
        <v>59</v>
      </c>
      <c r="C49" s="61">
        <v>45</v>
      </c>
      <c r="D49" s="42">
        <v>0</v>
      </c>
      <c r="E49" s="2">
        <f t="shared" si="2"/>
        <v>0</v>
      </c>
      <c r="F49" s="15">
        <v>16.613</v>
      </c>
      <c r="G49" s="5">
        <f t="shared" si="3"/>
        <v>0</v>
      </c>
      <c r="H49" s="3">
        <v>0</v>
      </c>
      <c r="I49" s="21"/>
      <c r="J49" s="55" t="s">
        <v>99</v>
      </c>
      <c r="K49" s="56">
        <v>138</v>
      </c>
      <c r="M49" t="s">
        <v>59</v>
      </c>
      <c r="N49">
        <v>45</v>
      </c>
    </row>
    <row r="50" spans="1:14" ht="14.25">
      <c r="A50" s="12">
        <v>26</v>
      </c>
      <c r="B50" s="40" t="s">
        <v>158</v>
      </c>
      <c r="C50" s="60">
        <v>157</v>
      </c>
      <c r="D50" s="42">
        <v>23</v>
      </c>
      <c r="E50" s="2">
        <f t="shared" si="2"/>
        <v>0.1464968152866242</v>
      </c>
      <c r="F50" s="15">
        <v>6.045</v>
      </c>
      <c r="G50" s="5">
        <f t="shared" si="3"/>
        <v>139.035</v>
      </c>
      <c r="H50" s="3">
        <v>50</v>
      </c>
      <c r="I50" s="21"/>
      <c r="J50" s="55" t="s">
        <v>161</v>
      </c>
      <c r="K50" s="56">
        <v>26</v>
      </c>
      <c r="M50" t="s">
        <v>158</v>
      </c>
      <c r="N50">
        <v>157</v>
      </c>
    </row>
    <row r="51" spans="1:14" ht="14.25">
      <c r="A51" s="12">
        <v>86</v>
      </c>
      <c r="B51" s="40" t="s">
        <v>60</v>
      </c>
      <c r="C51" s="61">
        <v>27</v>
      </c>
      <c r="D51" s="42">
        <v>0</v>
      </c>
      <c r="E51" s="2">
        <f t="shared" si="2"/>
        <v>0</v>
      </c>
      <c r="F51" s="27">
        <v>30</v>
      </c>
      <c r="G51" s="5">
        <f t="shared" si="3"/>
        <v>0</v>
      </c>
      <c r="H51" s="3">
        <v>0</v>
      </c>
      <c r="I51" s="21"/>
      <c r="J51" s="55" t="s">
        <v>100</v>
      </c>
      <c r="K51" s="56">
        <v>29</v>
      </c>
      <c r="M51" t="s">
        <v>60</v>
      </c>
      <c r="N51">
        <v>27</v>
      </c>
    </row>
    <row r="52" spans="1:14" ht="14.25">
      <c r="A52" s="12">
        <v>107</v>
      </c>
      <c r="B52" s="40" t="s">
        <v>61</v>
      </c>
      <c r="C52" s="61">
        <v>121</v>
      </c>
      <c r="D52" s="42">
        <v>0</v>
      </c>
      <c r="E52" s="2">
        <f t="shared" si="2"/>
        <v>0</v>
      </c>
      <c r="F52" s="15">
        <v>7.513</v>
      </c>
      <c r="G52" s="5">
        <f t="shared" si="3"/>
        <v>0</v>
      </c>
      <c r="H52" s="3">
        <v>0</v>
      </c>
      <c r="I52" s="21"/>
      <c r="J52" s="55" t="s">
        <v>294</v>
      </c>
      <c r="K52" s="56">
        <v>1</v>
      </c>
      <c r="M52" t="s">
        <v>61</v>
      </c>
      <c r="N52">
        <v>121</v>
      </c>
    </row>
    <row r="53" spans="1:14" ht="14.25">
      <c r="A53" s="12">
        <v>23</v>
      </c>
      <c r="B53" s="40" t="s">
        <v>62</v>
      </c>
      <c r="C53" s="61">
        <v>136</v>
      </c>
      <c r="D53" s="42">
        <v>22</v>
      </c>
      <c r="E53" s="2">
        <f t="shared" si="2"/>
        <v>0.16176470588235295</v>
      </c>
      <c r="F53" s="15">
        <v>6.791</v>
      </c>
      <c r="G53" s="5">
        <f t="shared" si="3"/>
        <v>149.40200000000002</v>
      </c>
      <c r="H53" s="3">
        <v>56</v>
      </c>
      <c r="I53" s="21"/>
      <c r="J53" s="55" t="s">
        <v>276</v>
      </c>
      <c r="K53" s="56">
        <v>10</v>
      </c>
      <c r="M53" t="s">
        <v>62</v>
      </c>
      <c r="N53">
        <v>136</v>
      </c>
    </row>
    <row r="54" spans="1:14" ht="14.25">
      <c r="A54" s="12">
        <v>92</v>
      </c>
      <c r="B54" s="40" t="s">
        <v>63</v>
      </c>
      <c r="C54" s="61">
        <v>33</v>
      </c>
      <c r="D54" s="42">
        <v>0</v>
      </c>
      <c r="E54" s="2">
        <f t="shared" si="2"/>
        <v>0</v>
      </c>
      <c r="F54" s="15">
        <v>29.467</v>
      </c>
      <c r="G54" s="5">
        <f t="shared" si="3"/>
        <v>0</v>
      </c>
      <c r="H54" s="3">
        <v>0</v>
      </c>
      <c r="I54" s="21"/>
      <c r="J54" s="55" t="s">
        <v>184</v>
      </c>
      <c r="K54" s="56">
        <v>9</v>
      </c>
      <c r="M54" t="s">
        <v>63</v>
      </c>
      <c r="N54">
        <v>33</v>
      </c>
    </row>
    <row r="55" spans="1:14" ht="14.25">
      <c r="A55" s="12">
        <v>16</v>
      </c>
      <c r="B55" s="40" t="s">
        <v>64</v>
      </c>
      <c r="C55" s="60">
        <v>99</v>
      </c>
      <c r="D55" s="42">
        <v>20</v>
      </c>
      <c r="E55" s="2">
        <f t="shared" si="2"/>
        <v>0.20202020202020202</v>
      </c>
      <c r="F55" s="15">
        <v>9.224</v>
      </c>
      <c r="G55" s="5">
        <f t="shared" si="3"/>
        <v>184.48000000000002</v>
      </c>
      <c r="H55" s="3">
        <v>70</v>
      </c>
      <c r="I55" s="21"/>
      <c r="J55" s="55" t="s">
        <v>140</v>
      </c>
      <c r="K55" s="56">
        <v>45</v>
      </c>
      <c r="M55" t="s">
        <v>64</v>
      </c>
      <c r="N55">
        <v>99</v>
      </c>
    </row>
    <row r="56" spans="1:14" ht="14.25">
      <c r="A56" s="12">
        <v>64</v>
      </c>
      <c r="B56" s="40" t="s">
        <v>65</v>
      </c>
      <c r="C56" s="61">
        <v>85</v>
      </c>
      <c r="D56" s="42">
        <v>3</v>
      </c>
      <c r="E56" s="2">
        <f t="shared" si="2"/>
        <v>0.03529411764705882</v>
      </c>
      <c r="F56" s="15">
        <v>10.763</v>
      </c>
      <c r="G56" s="5">
        <f t="shared" si="3"/>
        <v>32.289</v>
      </c>
      <c r="H56" s="3">
        <v>10</v>
      </c>
      <c r="I56" s="21"/>
      <c r="J56" s="55" t="s">
        <v>171</v>
      </c>
      <c r="K56" s="56">
        <v>6</v>
      </c>
      <c r="M56" t="s">
        <v>65</v>
      </c>
      <c r="N56">
        <v>85</v>
      </c>
    </row>
    <row r="57" spans="1:14" ht="14.25">
      <c r="A57" s="12">
        <v>5</v>
      </c>
      <c r="B57" s="40" t="s">
        <v>66</v>
      </c>
      <c r="C57" s="60">
        <v>142</v>
      </c>
      <c r="D57" s="42">
        <v>45</v>
      </c>
      <c r="E57" s="2">
        <f t="shared" si="2"/>
        <v>0.31690140845070425</v>
      </c>
      <c r="F57" s="15">
        <v>6.584</v>
      </c>
      <c r="G57" s="5">
        <f t="shared" si="3"/>
        <v>296.28</v>
      </c>
      <c r="H57" s="3">
        <v>92</v>
      </c>
      <c r="I57" s="21"/>
      <c r="J57" s="55" t="s">
        <v>295</v>
      </c>
      <c r="K57" s="56">
        <v>5</v>
      </c>
      <c r="M57" t="s">
        <v>66</v>
      </c>
      <c r="N57">
        <v>142</v>
      </c>
    </row>
    <row r="58" spans="1:14" ht="14.25">
      <c r="A58" s="12">
        <v>7</v>
      </c>
      <c r="B58" s="40" t="s">
        <v>103</v>
      </c>
      <c r="C58" s="60">
        <v>827</v>
      </c>
      <c r="D58" s="42">
        <v>138</v>
      </c>
      <c r="E58" s="2">
        <f t="shared" si="2"/>
        <v>0.16686819830713423</v>
      </c>
      <c r="F58" s="15">
        <v>1.964</v>
      </c>
      <c r="G58" s="5">
        <f t="shared" si="3"/>
        <v>271.032</v>
      </c>
      <c r="H58" s="3">
        <v>88</v>
      </c>
      <c r="I58" s="21"/>
      <c r="J58" s="55" t="s">
        <v>221</v>
      </c>
      <c r="K58" s="56">
        <v>3</v>
      </c>
      <c r="M58" t="s">
        <v>103</v>
      </c>
      <c r="N58">
        <v>827</v>
      </c>
    </row>
    <row r="59" spans="1:14" ht="14.25">
      <c r="A59" s="12">
        <v>17</v>
      </c>
      <c r="B59" s="40" t="s">
        <v>159</v>
      </c>
      <c r="C59" s="60">
        <v>131</v>
      </c>
      <c r="D59" s="42">
        <v>26</v>
      </c>
      <c r="E59" s="2">
        <f t="shared" si="2"/>
        <v>0.1984732824427481</v>
      </c>
      <c r="F59" s="15">
        <v>7.013</v>
      </c>
      <c r="G59" s="5">
        <f t="shared" si="3"/>
        <v>182.338</v>
      </c>
      <c r="H59" s="3">
        <v>68</v>
      </c>
      <c r="I59" s="21"/>
      <c r="J59" s="55" t="s">
        <v>296</v>
      </c>
      <c r="K59" s="56">
        <v>1</v>
      </c>
      <c r="M59" t="s">
        <v>159</v>
      </c>
      <c r="N59">
        <v>131</v>
      </c>
    </row>
    <row r="60" spans="1:14" ht="14.25">
      <c r="A60" s="12">
        <v>20</v>
      </c>
      <c r="B60" s="40" t="s">
        <v>67</v>
      </c>
      <c r="C60" s="60">
        <v>176</v>
      </c>
      <c r="D60" s="42">
        <v>29</v>
      </c>
      <c r="E60" s="2">
        <f t="shared" si="2"/>
        <v>0.16477272727272727</v>
      </c>
      <c r="F60" s="15">
        <v>5.47</v>
      </c>
      <c r="G60" s="5">
        <f t="shared" si="3"/>
        <v>158.63</v>
      </c>
      <c r="H60" s="3">
        <v>62</v>
      </c>
      <c r="I60" s="21"/>
      <c r="J60" s="55" t="s">
        <v>178</v>
      </c>
      <c r="K60" s="56">
        <v>1</v>
      </c>
      <c r="M60" t="s">
        <v>67</v>
      </c>
      <c r="N60">
        <v>176</v>
      </c>
    </row>
    <row r="61" spans="1:14" ht="14.25">
      <c r="A61" s="12">
        <v>31</v>
      </c>
      <c r="B61" s="40" t="s">
        <v>162</v>
      </c>
      <c r="C61" s="61">
        <v>72</v>
      </c>
      <c r="D61" s="42">
        <v>10</v>
      </c>
      <c r="E61" s="2">
        <f t="shared" si="2"/>
        <v>0.1388888888888889</v>
      </c>
      <c r="F61" s="15">
        <v>12.156</v>
      </c>
      <c r="G61" s="5">
        <f t="shared" si="3"/>
        <v>121.56</v>
      </c>
      <c r="H61" s="3">
        <v>40</v>
      </c>
      <c r="I61" s="21"/>
      <c r="J61" s="55" t="s">
        <v>297</v>
      </c>
      <c r="K61" s="56">
        <v>1</v>
      </c>
      <c r="M61" t="s">
        <v>162</v>
      </c>
      <c r="N61">
        <v>72</v>
      </c>
    </row>
    <row r="62" spans="1:14" ht="14.25">
      <c r="A62" s="12">
        <v>44</v>
      </c>
      <c r="B62" s="40" t="s">
        <v>182</v>
      </c>
      <c r="C62" s="60">
        <v>81</v>
      </c>
      <c r="D62" s="42">
        <v>9</v>
      </c>
      <c r="E62" s="2">
        <f t="shared" si="2"/>
        <v>0.1111111111111111</v>
      </c>
      <c r="F62" s="15">
        <v>10.763</v>
      </c>
      <c r="G62" s="5">
        <f t="shared" si="3"/>
        <v>96.867</v>
      </c>
      <c r="H62" s="3">
        <v>14</v>
      </c>
      <c r="I62" s="21"/>
      <c r="J62" s="55" t="s">
        <v>277</v>
      </c>
      <c r="K62" s="56">
        <v>1</v>
      </c>
      <c r="M62" t="s">
        <v>182</v>
      </c>
      <c r="N62">
        <v>81</v>
      </c>
    </row>
    <row r="63" spans="1:14" ht="14.25">
      <c r="A63" s="12">
        <v>50</v>
      </c>
      <c r="B63" s="40" t="s">
        <v>141</v>
      </c>
      <c r="C63" s="60">
        <v>987</v>
      </c>
      <c r="D63" s="42">
        <v>45</v>
      </c>
      <c r="E63" s="2">
        <f t="shared" si="2"/>
        <v>0.04559270516717325</v>
      </c>
      <c r="F63" s="28">
        <v>1.79475</v>
      </c>
      <c r="G63" s="5">
        <f t="shared" si="3"/>
        <v>80.76375</v>
      </c>
      <c r="H63" s="3">
        <v>10</v>
      </c>
      <c r="I63" s="21"/>
      <c r="J63" s="55" t="s">
        <v>32</v>
      </c>
      <c r="K63" s="56">
        <v>10</v>
      </c>
      <c r="M63" t="s">
        <v>141</v>
      </c>
      <c r="N63">
        <v>987</v>
      </c>
    </row>
    <row r="64" spans="1:14" ht="14.25">
      <c r="A64" s="12">
        <v>106</v>
      </c>
      <c r="B64" s="40" t="s">
        <v>104</v>
      </c>
      <c r="C64" s="61">
        <v>110</v>
      </c>
      <c r="D64" s="42">
        <v>0</v>
      </c>
      <c r="E64" s="2">
        <f t="shared" si="2"/>
        <v>0</v>
      </c>
      <c r="F64" s="15">
        <v>8.104</v>
      </c>
      <c r="G64" s="5">
        <f t="shared" si="3"/>
        <v>0</v>
      </c>
      <c r="H64" s="3">
        <v>0</v>
      </c>
      <c r="I64" s="21"/>
      <c r="J64" s="55" t="s">
        <v>298</v>
      </c>
      <c r="K64" s="56">
        <v>1</v>
      </c>
      <c r="M64" t="s">
        <v>104</v>
      </c>
      <c r="N64">
        <v>110</v>
      </c>
    </row>
    <row r="65" spans="1:14" ht="13.5" customHeight="1">
      <c r="A65" s="12">
        <v>21</v>
      </c>
      <c r="B65" s="40" t="s">
        <v>190</v>
      </c>
      <c r="C65" s="60">
        <v>20</v>
      </c>
      <c r="D65" s="42">
        <v>5</v>
      </c>
      <c r="E65" s="2">
        <f t="shared" si="2"/>
        <v>0.25</v>
      </c>
      <c r="F65" s="27">
        <v>30</v>
      </c>
      <c r="G65" s="5">
        <f t="shared" si="3"/>
        <v>150</v>
      </c>
      <c r="H65" s="3">
        <v>60</v>
      </c>
      <c r="I65" s="21"/>
      <c r="J65" s="55" t="s">
        <v>299</v>
      </c>
      <c r="K65" s="56">
        <v>1</v>
      </c>
      <c r="M65" t="s">
        <v>190</v>
      </c>
      <c r="N65">
        <v>20</v>
      </c>
    </row>
    <row r="66" spans="1:14" ht="14.25">
      <c r="A66" s="12">
        <v>4</v>
      </c>
      <c r="B66" s="40" t="s">
        <v>68</v>
      </c>
      <c r="C66" s="60">
        <v>109</v>
      </c>
      <c r="D66" s="42">
        <v>43</v>
      </c>
      <c r="E66" s="2">
        <f t="shared" si="2"/>
        <v>0.3944954128440367</v>
      </c>
      <c r="F66" s="15">
        <v>8.442</v>
      </c>
      <c r="G66" s="5">
        <f t="shared" si="3"/>
        <v>363.00600000000003</v>
      </c>
      <c r="H66" s="3">
        <v>94</v>
      </c>
      <c r="I66" s="21"/>
      <c r="J66" s="55" t="s">
        <v>136</v>
      </c>
      <c r="K66" s="56">
        <v>4</v>
      </c>
      <c r="M66" t="s">
        <v>68</v>
      </c>
      <c r="N66">
        <v>109</v>
      </c>
    </row>
    <row r="67" spans="1:14" ht="14.25">
      <c r="A67" s="12">
        <v>46</v>
      </c>
      <c r="B67" s="40" t="s">
        <v>6</v>
      </c>
      <c r="C67" s="61">
        <v>21</v>
      </c>
      <c r="D67" s="42">
        <v>3</v>
      </c>
      <c r="E67" s="2">
        <f>+D67/C66</f>
        <v>0.027522935779816515</v>
      </c>
      <c r="F67" s="27">
        <v>30</v>
      </c>
      <c r="G67" s="5">
        <f t="shared" si="3"/>
        <v>90</v>
      </c>
      <c r="H67" s="3">
        <v>10</v>
      </c>
      <c r="I67" s="21"/>
      <c r="J67" s="55" t="s">
        <v>185</v>
      </c>
      <c r="K67" s="56">
        <v>43</v>
      </c>
      <c r="M67" t="s">
        <v>6</v>
      </c>
      <c r="N67">
        <v>21</v>
      </c>
    </row>
    <row r="68" spans="1:14" ht="14.25">
      <c r="A68" s="12">
        <v>83</v>
      </c>
      <c r="B68" s="40" t="s">
        <v>43</v>
      </c>
      <c r="C68" s="61">
        <v>21</v>
      </c>
      <c r="D68" s="42">
        <v>0</v>
      </c>
      <c r="E68" s="2">
        <f>+D68/C67</f>
        <v>0</v>
      </c>
      <c r="F68" s="27">
        <v>30</v>
      </c>
      <c r="G68" s="5">
        <f t="shared" si="3"/>
        <v>0</v>
      </c>
      <c r="H68" s="3">
        <v>0</v>
      </c>
      <c r="I68" s="21"/>
      <c r="J68" s="55" t="s">
        <v>164</v>
      </c>
      <c r="K68" s="56">
        <v>22</v>
      </c>
      <c r="M68" t="s">
        <v>43</v>
      </c>
      <c r="N68">
        <v>21</v>
      </c>
    </row>
    <row r="69" spans="1:14" ht="14.25">
      <c r="A69" s="12">
        <v>76</v>
      </c>
      <c r="B69" s="40" t="s">
        <v>115</v>
      </c>
      <c r="C69" s="60">
        <v>40</v>
      </c>
      <c r="D69" s="42">
        <v>1</v>
      </c>
      <c r="E69" s="2">
        <f>+D69/C68</f>
        <v>0.047619047619047616</v>
      </c>
      <c r="F69" s="15">
        <v>15.195</v>
      </c>
      <c r="G69" s="5">
        <f t="shared" si="3"/>
        <v>15.195</v>
      </c>
      <c r="H69" s="3">
        <v>10</v>
      </c>
      <c r="I69" s="21"/>
      <c r="J69" s="55" t="s">
        <v>300</v>
      </c>
      <c r="K69" s="56">
        <v>1</v>
      </c>
      <c r="M69" t="s">
        <v>115</v>
      </c>
      <c r="N69">
        <v>40</v>
      </c>
    </row>
    <row r="70" spans="1:14" ht="14.25">
      <c r="A70" s="12">
        <v>75</v>
      </c>
      <c r="B70" s="40" t="s">
        <v>311</v>
      </c>
      <c r="C70" s="60">
        <v>50</v>
      </c>
      <c r="D70" s="42">
        <v>1</v>
      </c>
      <c r="E70" s="2">
        <f>+D70/C69</f>
        <v>0.025</v>
      </c>
      <c r="F70" s="15">
        <v>16.613</v>
      </c>
      <c r="G70" s="5">
        <f t="shared" si="3"/>
        <v>16.613</v>
      </c>
      <c r="H70" s="3">
        <v>10</v>
      </c>
      <c r="I70" s="21"/>
      <c r="J70" s="55" t="s">
        <v>301</v>
      </c>
      <c r="K70" s="56">
        <v>1</v>
      </c>
      <c r="M70" t="s">
        <v>311</v>
      </c>
      <c r="N70">
        <v>50</v>
      </c>
    </row>
    <row r="71" spans="1:14" ht="14.25">
      <c r="A71" s="12">
        <v>104</v>
      </c>
      <c r="B71" s="40" t="s">
        <v>69</v>
      </c>
      <c r="C71" s="60">
        <v>107</v>
      </c>
      <c r="D71" s="42">
        <v>0</v>
      </c>
      <c r="E71" s="2">
        <f>+D71/C69</f>
        <v>0</v>
      </c>
      <c r="F71" s="15">
        <v>8.442</v>
      </c>
      <c r="G71" s="5">
        <f t="shared" si="3"/>
        <v>0</v>
      </c>
      <c r="H71" s="3">
        <v>0</v>
      </c>
      <c r="I71" s="21"/>
      <c r="J71" s="55" t="s">
        <v>150</v>
      </c>
      <c r="K71" s="56">
        <v>7</v>
      </c>
      <c r="M71" t="s">
        <v>69</v>
      </c>
      <c r="N71">
        <v>107</v>
      </c>
    </row>
    <row r="72" spans="1:14" ht="14.25">
      <c r="A72" s="12">
        <v>48</v>
      </c>
      <c r="B72" s="40" t="s">
        <v>70</v>
      </c>
      <c r="C72" s="61">
        <v>100</v>
      </c>
      <c r="D72" s="42">
        <v>10</v>
      </c>
      <c r="E72" s="2">
        <f aca="true" t="shared" si="4" ref="E72:E117">+D72/C71</f>
        <v>0.09345794392523364</v>
      </c>
      <c r="F72" s="15">
        <v>8.813</v>
      </c>
      <c r="G72" s="5">
        <f t="shared" si="3"/>
        <v>88.13000000000001</v>
      </c>
      <c r="H72" s="3">
        <v>10</v>
      </c>
      <c r="I72" s="21"/>
      <c r="J72" s="55" t="s">
        <v>96</v>
      </c>
      <c r="K72" s="56">
        <v>31</v>
      </c>
      <c r="M72" t="s">
        <v>70</v>
      </c>
      <c r="N72">
        <v>100</v>
      </c>
    </row>
    <row r="73" spans="1:14" ht="14.25">
      <c r="A73" s="12">
        <v>68</v>
      </c>
      <c r="B73" s="40" t="s">
        <v>71</v>
      </c>
      <c r="C73" s="60">
        <v>32</v>
      </c>
      <c r="D73" s="42">
        <v>1</v>
      </c>
      <c r="E73" s="2">
        <f t="shared" si="4"/>
        <v>0.01</v>
      </c>
      <c r="F73" s="15">
        <v>29.467</v>
      </c>
      <c r="G73" s="5">
        <f t="shared" si="3"/>
        <v>29.467</v>
      </c>
      <c r="H73" s="3">
        <v>10</v>
      </c>
      <c r="I73" s="21"/>
      <c r="J73" s="55" t="s">
        <v>264</v>
      </c>
      <c r="K73" s="56">
        <v>4</v>
      </c>
      <c r="M73" t="s">
        <v>71</v>
      </c>
      <c r="N73">
        <v>32</v>
      </c>
    </row>
    <row r="74" spans="1:14" ht="14.25">
      <c r="A74" s="12">
        <v>3</v>
      </c>
      <c r="B74" s="40" t="s">
        <v>168</v>
      </c>
      <c r="C74" s="60">
        <v>52</v>
      </c>
      <c r="D74" s="43">
        <v>22</v>
      </c>
      <c r="E74" s="2">
        <f t="shared" si="4"/>
        <v>0.6875</v>
      </c>
      <c r="F74" s="15">
        <v>16.613</v>
      </c>
      <c r="G74" s="5">
        <f aca="true" t="shared" si="5" ref="G74:G105">+F74*D74</f>
        <v>365.486</v>
      </c>
      <c r="H74" s="3">
        <v>96</v>
      </c>
      <c r="I74" s="21"/>
      <c r="J74" s="55" t="s">
        <v>33</v>
      </c>
      <c r="K74" s="56">
        <v>14</v>
      </c>
      <c r="M74" t="s">
        <v>168</v>
      </c>
      <c r="N74">
        <v>52</v>
      </c>
    </row>
    <row r="75" spans="1:14" ht="14.25">
      <c r="A75" s="12">
        <v>85</v>
      </c>
      <c r="B75" s="40" t="s">
        <v>72</v>
      </c>
      <c r="C75" s="61">
        <v>25</v>
      </c>
      <c r="D75" s="42">
        <v>0</v>
      </c>
      <c r="E75" s="2">
        <f t="shared" si="4"/>
        <v>0</v>
      </c>
      <c r="F75" s="27">
        <v>30</v>
      </c>
      <c r="G75" s="5">
        <f t="shared" si="5"/>
        <v>0</v>
      </c>
      <c r="H75" s="3">
        <v>0</v>
      </c>
      <c r="I75" s="21"/>
      <c r="J75" s="55" t="s">
        <v>112</v>
      </c>
      <c r="K75" s="56">
        <v>74</v>
      </c>
      <c r="M75" t="s">
        <v>72</v>
      </c>
      <c r="N75">
        <v>25</v>
      </c>
    </row>
    <row r="76" spans="1:14" ht="14.25">
      <c r="A76" s="12">
        <v>94</v>
      </c>
      <c r="B76" s="40" t="s">
        <v>154</v>
      </c>
      <c r="C76" s="61">
        <v>40</v>
      </c>
      <c r="D76" s="42">
        <v>0</v>
      </c>
      <c r="E76" s="2">
        <f t="shared" si="4"/>
        <v>0</v>
      </c>
      <c r="F76" s="15">
        <v>20.513</v>
      </c>
      <c r="G76" s="5">
        <f t="shared" si="5"/>
        <v>0</v>
      </c>
      <c r="H76" s="3">
        <v>0</v>
      </c>
      <c r="I76" s="21"/>
      <c r="J76" s="55" t="s">
        <v>302</v>
      </c>
      <c r="K76" s="56">
        <v>1</v>
      </c>
      <c r="M76" t="s">
        <v>154</v>
      </c>
      <c r="N76">
        <v>40</v>
      </c>
    </row>
    <row r="77" spans="1:14" ht="14.25">
      <c r="A77" s="12">
        <v>72</v>
      </c>
      <c r="B77" s="40" t="s">
        <v>169</v>
      </c>
      <c r="C77" s="61">
        <v>43</v>
      </c>
      <c r="D77" s="42">
        <v>1</v>
      </c>
      <c r="E77" s="2">
        <f t="shared" si="4"/>
        <v>0.025</v>
      </c>
      <c r="F77" s="15">
        <v>20.513</v>
      </c>
      <c r="G77" s="5">
        <f t="shared" si="5"/>
        <v>20.513</v>
      </c>
      <c r="H77" s="3">
        <v>10</v>
      </c>
      <c r="I77" s="21"/>
      <c r="J77" s="55" t="s">
        <v>149</v>
      </c>
      <c r="K77" s="56">
        <v>19</v>
      </c>
      <c r="M77" t="s">
        <v>169</v>
      </c>
      <c r="N77">
        <v>43</v>
      </c>
    </row>
    <row r="78" spans="1:14" ht="14.25">
      <c r="A78" s="12">
        <v>69</v>
      </c>
      <c r="B78" s="40" t="s">
        <v>151</v>
      </c>
      <c r="C78" s="60">
        <v>299</v>
      </c>
      <c r="D78" s="42">
        <v>7</v>
      </c>
      <c r="E78" s="2">
        <f t="shared" si="4"/>
        <v>0.16279069767441862</v>
      </c>
      <c r="F78" s="15">
        <v>3.703</v>
      </c>
      <c r="G78" s="5">
        <f t="shared" si="5"/>
        <v>25.921</v>
      </c>
      <c r="H78" s="3">
        <v>10</v>
      </c>
      <c r="I78" s="21"/>
      <c r="J78" s="55" t="s">
        <v>231</v>
      </c>
      <c r="K78" s="56">
        <v>5</v>
      </c>
      <c r="M78" t="s">
        <v>151</v>
      </c>
      <c r="N78">
        <v>299</v>
      </c>
    </row>
    <row r="79" spans="1:14" ht="14.25">
      <c r="A79" s="12">
        <v>30</v>
      </c>
      <c r="B79" s="40" t="s">
        <v>73</v>
      </c>
      <c r="C79" s="60">
        <v>244</v>
      </c>
      <c r="D79" s="42">
        <v>31</v>
      </c>
      <c r="E79" s="2">
        <f t="shared" si="4"/>
        <v>0.10367892976588629</v>
      </c>
      <c r="F79" s="15">
        <v>4.263</v>
      </c>
      <c r="G79" s="5">
        <f t="shared" si="5"/>
        <v>132.153</v>
      </c>
      <c r="H79" s="3">
        <v>42</v>
      </c>
      <c r="I79" s="21"/>
      <c r="J79" s="55" t="s">
        <v>175</v>
      </c>
      <c r="K79" s="56">
        <v>3</v>
      </c>
      <c r="M79" t="s">
        <v>73</v>
      </c>
      <c r="N79">
        <v>244</v>
      </c>
    </row>
    <row r="80" spans="1:14" ht="14.25">
      <c r="A80" s="12">
        <v>45</v>
      </c>
      <c r="B80" s="40" t="s">
        <v>144</v>
      </c>
      <c r="C80" s="60">
        <v>35</v>
      </c>
      <c r="D80" s="42">
        <v>4</v>
      </c>
      <c r="E80" s="2">
        <f t="shared" si="4"/>
        <v>0.01639344262295082</v>
      </c>
      <c r="F80" s="15">
        <v>23.299</v>
      </c>
      <c r="G80" s="5">
        <f t="shared" si="5"/>
        <v>93.196</v>
      </c>
      <c r="H80" s="3">
        <v>12</v>
      </c>
      <c r="I80" s="21"/>
      <c r="J80" s="55" t="s">
        <v>34</v>
      </c>
      <c r="K80" s="56">
        <v>60</v>
      </c>
      <c r="M80" t="s">
        <v>144</v>
      </c>
      <c r="N80">
        <v>35</v>
      </c>
    </row>
    <row r="81" spans="1:14" ht="14.25">
      <c r="A81" s="12">
        <v>100</v>
      </c>
      <c r="B81" s="40" t="s">
        <v>183</v>
      </c>
      <c r="C81" s="60">
        <v>50</v>
      </c>
      <c r="D81" s="42">
        <v>0</v>
      </c>
      <c r="E81" s="2">
        <f t="shared" si="4"/>
        <v>0</v>
      </c>
      <c r="F81" s="15">
        <v>16.613</v>
      </c>
      <c r="G81" s="5">
        <f t="shared" si="5"/>
        <v>0</v>
      </c>
      <c r="H81" s="3">
        <v>0</v>
      </c>
      <c r="I81" s="21"/>
      <c r="J81" s="55" t="s">
        <v>35</v>
      </c>
      <c r="K81" s="56">
        <v>16</v>
      </c>
      <c r="M81" t="s">
        <v>183</v>
      </c>
      <c r="N81">
        <v>50</v>
      </c>
    </row>
    <row r="82" spans="1:14" ht="14.25">
      <c r="A82" s="12">
        <v>57</v>
      </c>
      <c r="B82" s="40" t="s">
        <v>74</v>
      </c>
      <c r="C82" s="61">
        <v>250</v>
      </c>
      <c r="D82" s="42">
        <v>14</v>
      </c>
      <c r="E82" s="2">
        <f t="shared" si="4"/>
        <v>0.28</v>
      </c>
      <c r="F82" s="15">
        <v>4.133</v>
      </c>
      <c r="G82" s="5">
        <f t="shared" si="5"/>
        <v>57.862</v>
      </c>
      <c r="H82" s="3">
        <v>10</v>
      </c>
      <c r="I82" s="21"/>
      <c r="J82" s="55" t="s">
        <v>97</v>
      </c>
      <c r="K82" s="56">
        <v>95</v>
      </c>
      <c r="M82" t="s">
        <v>74</v>
      </c>
      <c r="N82">
        <v>250</v>
      </c>
    </row>
    <row r="83" spans="1:14" ht="14.25">
      <c r="A83" s="12">
        <v>9</v>
      </c>
      <c r="B83" s="40" t="s">
        <v>106</v>
      </c>
      <c r="C83" s="60">
        <v>359</v>
      </c>
      <c r="D83" s="42">
        <v>74</v>
      </c>
      <c r="E83" s="2">
        <f t="shared" si="4"/>
        <v>0.296</v>
      </c>
      <c r="F83" s="15">
        <v>3.242</v>
      </c>
      <c r="G83" s="5">
        <f t="shared" si="5"/>
        <v>239.908</v>
      </c>
      <c r="H83" s="3">
        <v>84</v>
      </c>
      <c r="I83" s="21"/>
      <c r="J83" s="55" t="s">
        <v>109</v>
      </c>
      <c r="K83" s="56">
        <v>43</v>
      </c>
      <c r="M83" t="s">
        <v>106</v>
      </c>
      <c r="N83">
        <v>359</v>
      </c>
    </row>
    <row r="84" spans="1:14" ht="14.25">
      <c r="A84" s="12">
        <v>81</v>
      </c>
      <c r="B84" s="40" t="s">
        <v>137</v>
      </c>
      <c r="C84" s="60">
        <v>20</v>
      </c>
      <c r="D84" s="42">
        <v>0</v>
      </c>
      <c r="E84" s="2">
        <f t="shared" si="4"/>
        <v>0</v>
      </c>
      <c r="F84" s="27">
        <v>30</v>
      </c>
      <c r="G84" s="5">
        <f t="shared" si="5"/>
        <v>0</v>
      </c>
      <c r="H84" s="3">
        <v>0</v>
      </c>
      <c r="I84" s="21"/>
      <c r="J84" s="55" t="s">
        <v>303</v>
      </c>
      <c r="K84" s="56">
        <v>1</v>
      </c>
      <c r="M84" t="s">
        <v>137</v>
      </c>
      <c r="N84">
        <v>20</v>
      </c>
    </row>
    <row r="85" spans="1:14" ht="14.25">
      <c r="A85" s="12">
        <v>98</v>
      </c>
      <c r="B85" s="40" t="s">
        <v>75</v>
      </c>
      <c r="C85" s="60">
        <v>49</v>
      </c>
      <c r="D85" s="42">
        <v>0</v>
      </c>
      <c r="E85" s="2">
        <f t="shared" si="4"/>
        <v>0</v>
      </c>
      <c r="F85" s="15">
        <v>18.346</v>
      </c>
      <c r="G85" s="5">
        <f t="shared" si="5"/>
        <v>0</v>
      </c>
      <c r="H85" s="3">
        <v>0</v>
      </c>
      <c r="I85" s="21"/>
      <c r="J85" s="55" t="s">
        <v>42</v>
      </c>
      <c r="K85" s="56">
        <v>46</v>
      </c>
      <c r="M85" t="s">
        <v>75</v>
      </c>
      <c r="N85">
        <v>49</v>
      </c>
    </row>
    <row r="86" spans="1:14" ht="14.25">
      <c r="A86" s="12">
        <v>6</v>
      </c>
      <c r="B86" s="40" t="s">
        <v>145</v>
      </c>
      <c r="C86" s="60">
        <v>55</v>
      </c>
      <c r="D86" s="42">
        <v>19</v>
      </c>
      <c r="E86" s="2">
        <f t="shared" si="4"/>
        <v>0.3877551020408163</v>
      </c>
      <c r="F86" s="15">
        <v>15.195</v>
      </c>
      <c r="G86" s="5">
        <f t="shared" si="5"/>
        <v>288.705</v>
      </c>
      <c r="H86" s="3">
        <v>90</v>
      </c>
      <c r="I86" s="21"/>
      <c r="J86" s="55" t="s">
        <v>36</v>
      </c>
      <c r="K86" s="56">
        <v>47</v>
      </c>
      <c r="M86" t="s">
        <v>145</v>
      </c>
      <c r="N86">
        <v>55</v>
      </c>
    </row>
    <row r="87" spans="1:14" ht="14.25">
      <c r="A87" s="12">
        <v>52</v>
      </c>
      <c r="B87" s="40" t="s">
        <v>248</v>
      </c>
      <c r="C87" s="61">
        <v>55</v>
      </c>
      <c r="D87" s="42">
        <v>5</v>
      </c>
      <c r="E87" s="2">
        <f t="shared" si="4"/>
        <v>0.09090909090909091</v>
      </c>
      <c r="F87" s="15">
        <v>15.195</v>
      </c>
      <c r="G87" s="5">
        <f t="shared" si="5"/>
        <v>75.975</v>
      </c>
      <c r="H87" s="3">
        <v>10</v>
      </c>
      <c r="I87" s="21"/>
      <c r="J87" s="55" t="s">
        <v>98</v>
      </c>
      <c r="K87" s="56">
        <v>12</v>
      </c>
      <c r="M87" t="s">
        <v>248</v>
      </c>
      <c r="N87">
        <v>55</v>
      </c>
    </row>
    <row r="88" spans="1:14" ht="14.25">
      <c r="A88" s="12">
        <v>60</v>
      </c>
      <c r="B88" s="40" t="s">
        <v>122</v>
      </c>
      <c r="C88" s="61">
        <v>51</v>
      </c>
      <c r="D88" s="42">
        <v>3</v>
      </c>
      <c r="E88" s="2">
        <f t="shared" si="4"/>
        <v>0.05454545454545454</v>
      </c>
      <c r="F88" s="15">
        <v>16.613</v>
      </c>
      <c r="G88" s="5">
        <f t="shared" si="5"/>
        <v>49.839</v>
      </c>
      <c r="H88" s="3">
        <v>10</v>
      </c>
      <c r="I88" s="21"/>
      <c r="J88" s="55" t="s">
        <v>181</v>
      </c>
      <c r="K88" s="56">
        <v>8</v>
      </c>
      <c r="M88" t="s">
        <v>122</v>
      </c>
      <c r="N88">
        <v>51</v>
      </c>
    </row>
    <row r="89" spans="1:14" ht="14.25">
      <c r="A89" s="12">
        <v>15</v>
      </c>
      <c r="B89" s="40" t="s">
        <v>76</v>
      </c>
      <c r="C89" s="60">
        <v>379</v>
      </c>
      <c r="D89" s="42">
        <v>60</v>
      </c>
      <c r="E89" s="2">
        <f t="shared" si="4"/>
        <v>1.1764705882352942</v>
      </c>
      <c r="F89" s="15">
        <v>3.121</v>
      </c>
      <c r="G89" s="5">
        <f t="shared" si="5"/>
        <v>187.26</v>
      </c>
      <c r="H89" s="3">
        <v>72</v>
      </c>
      <c r="I89" s="21"/>
      <c r="J89" s="55" t="s">
        <v>304</v>
      </c>
      <c r="K89" s="56">
        <v>5</v>
      </c>
      <c r="M89" t="s">
        <v>76</v>
      </c>
      <c r="N89">
        <v>379</v>
      </c>
    </row>
    <row r="90" spans="1:14" ht="14.25">
      <c r="A90" s="12">
        <v>24</v>
      </c>
      <c r="B90" s="40" t="s">
        <v>77</v>
      </c>
      <c r="C90" s="60">
        <v>98</v>
      </c>
      <c r="D90" s="42">
        <v>16</v>
      </c>
      <c r="E90" s="2">
        <f t="shared" si="4"/>
        <v>0.04221635883905013</v>
      </c>
      <c r="F90" s="15">
        <v>9.224</v>
      </c>
      <c r="G90" s="5">
        <f t="shared" si="5"/>
        <v>147.584</v>
      </c>
      <c r="H90" s="3">
        <v>54</v>
      </c>
      <c r="I90" s="21"/>
      <c r="J90" s="55" t="s">
        <v>110</v>
      </c>
      <c r="K90" s="56">
        <v>29</v>
      </c>
      <c r="M90" t="s">
        <v>77</v>
      </c>
      <c r="N90">
        <v>98</v>
      </c>
    </row>
    <row r="91" spans="1:14" ht="14.25">
      <c r="A91" s="12">
        <v>12</v>
      </c>
      <c r="B91" s="40" t="s">
        <v>78</v>
      </c>
      <c r="C91" s="60">
        <v>632</v>
      </c>
      <c r="D91" s="42">
        <v>95</v>
      </c>
      <c r="E91" s="2">
        <f t="shared" si="4"/>
        <v>0.9693877551020408</v>
      </c>
      <c r="F91" s="15">
        <v>2.251</v>
      </c>
      <c r="G91" s="5">
        <f t="shared" si="5"/>
        <v>213.845</v>
      </c>
      <c r="H91" s="3">
        <v>78</v>
      </c>
      <c r="J91" s="55" t="s">
        <v>37</v>
      </c>
      <c r="K91" s="56">
        <v>8</v>
      </c>
      <c r="M91" t="s">
        <v>78</v>
      </c>
      <c r="N91">
        <v>632</v>
      </c>
    </row>
    <row r="92" spans="1:14" ht="14.25">
      <c r="A92" s="12">
        <v>82</v>
      </c>
      <c r="B92" s="40" t="s">
        <v>116</v>
      </c>
      <c r="C92" s="60">
        <v>20</v>
      </c>
      <c r="D92" s="42">
        <v>0</v>
      </c>
      <c r="E92" s="2">
        <f t="shared" si="4"/>
        <v>0</v>
      </c>
      <c r="F92" s="27">
        <v>30</v>
      </c>
      <c r="G92" s="5">
        <f t="shared" si="5"/>
        <v>0</v>
      </c>
      <c r="H92" s="3">
        <v>0</v>
      </c>
      <c r="J92" s="55" t="s">
        <v>267</v>
      </c>
      <c r="K92" s="56">
        <v>5</v>
      </c>
      <c r="M92" t="s">
        <v>116</v>
      </c>
      <c r="N92">
        <v>20</v>
      </c>
    </row>
    <row r="93" spans="1:14" ht="14.25">
      <c r="A93" s="12">
        <v>56</v>
      </c>
      <c r="B93" s="40" t="s">
        <v>170</v>
      </c>
      <c r="C93" s="60">
        <v>90</v>
      </c>
      <c r="D93" s="42">
        <v>6</v>
      </c>
      <c r="E93" s="2">
        <f t="shared" si="4"/>
        <v>0.3</v>
      </c>
      <c r="F93" s="15">
        <v>9.68</v>
      </c>
      <c r="G93" s="5">
        <f t="shared" si="5"/>
        <v>58.08</v>
      </c>
      <c r="H93" s="3">
        <v>10</v>
      </c>
      <c r="J93" s="55" t="s">
        <v>305</v>
      </c>
      <c r="K93" s="56">
        <v>1</v>
      </c>
      <c r="M93" t="s">
        <v>170</v>
      </c>
      <c r="N93">
        <v>90</v>
      </c>
    </row>
    <row r="94" spans="1:14" ht="14.25">
      <c r="A94" s="12">
        <v>28</v>
      </c>
      <c r="B94" s="40" t="s">
        <v>26</v>
      </c>
      <c r="C94" s="60">
        <v>362</v>
      </c>
      <c r="D94" s="42">
        <v>43</v>
      </c>
      <c r="E94" s="2">
        <f t="shared" si="4"/>
        <v>0.4777777777777778</v>
      </c>
      <c r="F94" s="15">
        <v>3.18</v>
      </c>
      <c r="G94" s="5">
        <f t="shared" si="5"/>
        <v>136.74</v>
      </c>
      <c r="H94" s="3">
        <v>46</v>
      </c>
      <c r="J94" s="55" t="s">
        <v>306</v>
      </c>
      <c r="K94" s="56">
        <v>2</v>
      </c>
      <c r="M94" t="s">
        <v>26</v>
      </c>
      <c r="N94">
        <v>362</v>
      </c>
    </row>
    <row r="95" spans="1:14" ht="14.25">
      <c r="A95" s="12">
        <v>95</v>
      </c>
      <c r="B95" s="40" t="s">
        <v>117</v>
      </c>
      <c r="C95" s="60">
        <v>40</v>
      </c>
      <c r="D95" s="42">
        <v>0</v>
      </c>
      <c r="E95" s="2">
        <f t="shared" si="4"/>
        <v>0</v>
      </c>
      <c r="F95" s="15">
        <v>23.299</v>
      </c>
      <c r="G95" s="5">
        <f t="shared" si="5"/>
        <v>0</v>
      </c>
      <c r="H95" s="3">
        <v>0</v>
      </c>
      <c r="J95" s="55" t="s">
        <v>240</v>
      </c>
      <c r="K95" s="56">
        <v>3</v>
      </c>
      <c r="M95" t="s">
        <v>117</v>
      </c>
      <c r="N95">
        <v>40</v>
      </c>
    </row>
    <row r="96" spans="1:14" ht="14.25">
      <c r="A96" s="12">
        <v>14</v>
      </c>
      <c r="B96" s="40" t="s">
        <v>79</v>
      </c>
      <c r="C96" s="60">
        <v>268</v>
      </c>
      <c r="D96" s="42">
        <v>47</v>
      </c>
      <c r="E96" s="2">
        <f t="shared" si="4"/>
        <v>1.175</v>
      </c>
      <c r="F96" s="15">
        <v>4.013</v>
      </c>
      <c r="G96" s="5">
        <f t="shared" si="5"/>
        <v>188.611</v>
      </c>
      <c r="H96" s="3">
        <v>74</v>
      </c>
      <c r="J96" s="55" t="s">
        <v>39</v>
      </c>
      <c r="K96" s="56">
        <v>57</v>
      </c>
      <c r="M96" t="s">
        <v>79</v>
      </c>
      <c r="N96">
        <v>268</v>
      </c>
    </row>
    <row r="97" spans="1:14" ht="14.25">
      <c r="A97" s="12">
        <v>43</v>
      </c>
      <c r="B97" s="40" t="s">
        <v>24</v>
      </c>
      <c r="C97" s="60">
        <v>113</v>
      </c>
      <c r="D97" s="42">
        <v>12</v>
      </c>
      <c r="E97" s="2">
        <f t="shared" si="4"/>
        <v>0.04477611940298507</v>
      </c>
      <c r="F97" s="15">
        <v>8.104</v>
      </c>
      <c r="G97" s="5">
        <f t="shared" si="5"/>
        <v>97.24799999999999</v>
      </c>
      <c r="H97" s="3">
        <v>16</v>
      </c>
      <c r="J97" s="55" t="s">
        <v>40</v>
      </c>
      <c r="K97" s="56">
        <v>21</v>
      </c>
      <c r="M97" t="s">
        <v>235</v>
      </c>
      <c r="N97">
        <v>113</v>
      </c>
    </row>
    <row r="98" spans="1:14" ht="14.25">
      <c r="A98" s="12">
        <v>42</v>
      </c>
      <c r="B98" s="40" t="s">
        <v>80</v>
      </c>
      <c r="C98" s="60">
        <v>74</v>
      </c>
      <c r="D98" s="42">
        <v>8</v>
      </c>
      <c r="E98" s="2">
        <f t="shared" si="4"/>
        <v>0.07079646017699115</v>
      </c>
      <c r="F98" s="15">
        <v>12.156</v>
      </c>
      <c r="G98" s="5">
        <f t="shared" si="5"/>
        <v>97.248</v>
      </c>
      <c r="H98" s="3">
        <v>18</v>
      </c>
      <c r="J98" s="55" t="s">
        <v>7</v>
      </c>
      <c r="K98" s="56">
        <v>10</v>
      </c>
      <c r="M98" t="s">
        <v>80</v>
      </c>
      <c r="N98">
        <v>74</v>
      </c>
    </row>
    <row r="99" spans="1:14" ht="14.25">
      <c r="A99" s="12">
        <v>39</v>
      </c>
      <c r="B99" s="40" t="s">
        <v>81</v>
      </c>
      <c r="C99" s="61">
        <v>40</v>
      </c>
      <c r="D99" s="42">
        <v>5</v>
      </c>
      <c r="E99" s="2">
        <f t="shared" si="4"/>
        <v>0.06756756756756757</v>
      </c>
      <c r="F99" s="15">
        <v>20.513</v>
      </c>
      <c r="G99" s="5">
        <f t="shared" si="5"/>
        <v>102.56500000000001</v>
      </c>
      <c r="H99" s="3">
        <v>24</v>
      </c>
      <c r="J99" s="55" t="s">
        <v>307</v>
      </c>
      <c r="K99" s="56">
        <v>1</v>
      </c>
      <c r="M99" t="s">
        <v>81</v>
      </c>
      <c r="N99">
        <v>40</v>
      </c>
    </row>
    <row r="100" spans="1:14" ht="14.25">
      <c r="A100" s="12">
        <v>99</v>
      </c>
      <c r="B100" s="40" t="s">
        <v>82</v>
      </c>
      <c r="C100" s="60">
        <v>49</v>
      </c>
      <c r="D100" s="42">
        <v>0</v>
      </c>
      <c r="E100" s="2">
        <f t="shared" si="4"/>
        <v>0</v>
      </c>
      <c r="F100" s="15">
        <v>18.346</v>
      </c>
      <c r="G100" s="5">
        <f t="shared" si="5"/>
        <v>0</v>
      </c>
      <c r="H100" s="3">
        <v>0</v>
      </c>
      <c r="J100" s="55" t="s">
        <v>308</v>
      </c>
      <c r="K100" s="56">
        <v>9</v>
      </c>
      <c r="M100" t="s">
        <v>82</v>
      </c>
      <c r="N100">
        <v>49</v>
      </c>
    </row>
    <row r="101" spans="1:14" ht="14.25">
      <c r="A101" s="12">
        <v>101</v>
      </c>
      <c r="B101" s="40" t="s">
        <v>83</v>
      </c>
      <c r="C101" s="61">
        <v>53</v>
      </c>
      <c r="D101" s="42">
        <v>0</v>
      </c>
      <c r="E101" s="2">
        <f t="shared" si="4"/>
        <v>0</v>
      </c>
      <c r="F101" s="15">
        <v>16.613</v>
      </c>
      <c r="G101" s="5">
        <f t="shared" si="5"/>
        <v>0</v>
      </c>
      <c r="H101" s="3">
        <v>0</v>
      </c>
      <c r="J101" s="55" t="s">
        <v>309</v>
      </c>
      <c r="K101" s="56">
        <v>1</v>
      </c>
      <c r="M101" t="s">
        <v>83</v>
      </c>
      <c r="N101">
        <v>53</v>
      </c>
    </row>
    <row r="102" spans="1:14" ht="14.25">
      <c r="A102" s="12">
        <v>55</v>
      </c>
      <c r="B102" s="40" t="s">
        <v>84</v>
      </c>
      <c r="C102" s="60">
        <v>676</v>
      </c>
      <c r="D102" s="42">
        <v>29</v>
      </c>
      <c r="E102" s="2">
        <f t="shared" si="4"/>
        <v>0.5471698113207547</v>
      </c>
      <c r="F102" s="15">
        <v>2.177</v>
      </c>
      <c r="G102" s="5">
        <f t="shared" si="5"/>
        <v>63.133</v>
      </c>
      <c r="H102" s="3">
        <v>10</v>
      </c>
      <c r="J102" s="55" t="s">
        <v>268</v>
      </c>
      <c r="K102" s="56">
        <v>7</v>
      </c>
      <c r="M102" t="s">
        <v>84</v>
      </c>
      <c r="N102">
        <v>676</v>
      </c>
    </row>
    <row r="103" spans="1:14" ht="14.25">
      <c r="A103" s="12">
        <v>49</v>
      </c>
      <c r="B103" s="40" t="s">
        <v>85</v>
      </c>
      <c r="C103" s="61">
        <v>80</v>
      </c>
      <c r="D103" s="42">
        <v>8</v>
      </c>
      <c r="E103" s="2">
        <f t="shared" si="4"/>
        <v>0.011834319526627219</v>
      </c>
      <c r="F103" s="15">
        <v>10.763</v>
      </c>
      <c r="G103" s="5">
        <f t="shared" si="5"/>
        <v>86.104</v>
      </c>
      <c r="H103" s="3">
        <v>10</v>
      </c>
      <c r="J103" s="55" t="s">
        <v>269</v>
      </c>
      <c r="K103" s="56">
        <v>15</v>
      </c>
      <c r="M103" t="s">
        <v>85</v>
      </c>
      <c r="N103">
        <v>80</v>
      </c>
    </row>
    <row r="104" spans="1:14" ht="14.25">
      <c r="A104" s="12">
        <v>74</v>
      </c>
      <c r="B104" s="40" t="s">
        <v>86</v>
      </c>
      <c r="C104" s="61">
        <v>325</v>
      </c>
      <c r="D104" s="42">
        <v>5</v>
      </c>
      <c r="E104" s="2">
        <f t="shared" si="4"/>
        <v>0.0625</v>
      </c>
      <c r="F104" s="15">
        <v>3.529</v>
      </c>
      <c r="G104" s="5">
        <f t="shared" si="5"/>
        <v>17.645</v>
      </c>
      <c r="H104" s="3">
        <v>10</v>
      </c>
      <c r="J104" s="55" t="s">
        <v>41</v>
      </c>
      <c r="K104" s="56">
        <v>28</v>
      </c>
      <c r="M104" t="s">
        <v>86</v>
      </c>
      <c r="N104">
        <v>325</v>
      </c>
    </row>
    <row r="105" spans="1:14" ht="14.25">
      <c r="A105" s="12">
        <v>79</v>
      </c>
      <c r="B105" s="40" t="s">
        <v>88</v>
      </c>
      <c r="C105" s="61">
        <v>0</v>
      </c>
      <c r="D105" s="42">
        <v>0</v>
      </c>
      <c r="E105" s="2">
        <f t="shared" si="4"/>
        <v>0</v>
      </c>
      <c r="F105" s="27">
        <v>30</v>
      </c>
      <c r="G105" s="5">
        <f t="shared" si="5"/>
        <v>0</v>
      </c>
      <c r="H105" s="3">
        <v>0</v>
      </c>
      <c r="J105" s="55" t="s">
        <v>244</v>
      </c>
      <c r="K105" s="56">
        <v>1</v>
      </c>
      <c r="M105" t="s">
        <v>88</v>
      </c>
      <c r="N105">
        <v>0</v>
      </c>
    </row>
    <row r="106" spans="1:14" ht="14.25">
      <c r="A106" s="12">
        <v>11</v>
      </c>
      <c r="B106" s="40" t="s">
        <v>25</v>
      </c>
      <c r="C106" s="60">
        <v>274</v>
      </c>
      <c r="D106" s="42">
        <v>57</v>
      </c>
      <c r="E106" s="2" t="e">
        <f t="shared" si="4"/>
        <v>#DIV/0!</v>
      </c>
      <c r="F106" s="15">
        <v>3.902</v>
      </c>
      <c r="G106" s="5">
        <f aca="true" t="shared" si="6" ref="G106:G117">+F106*D106</f>
        <v>222.41400000000002</v>
      </c>
      <c r="H106" s="3">
        <v>80</v>
      </c>
      <c r="J106" s="55" t="s">
        <v>124</v>
      </c>
      <c r="K106" s="56">
        <v>21</v>
      </c>
      <c r="M106" t="s">
        <v>25</v>
      </c>
      <c r="N106">
        <v>274</v>
      </c>
    </row>
    <row r="107" spans="1:14" ht="14.25">
      <c r="A107" s="12">
        <v>32</v>
      </c>
      <c r="B107" s="40" t="s">
        <v>89</v>
      </c>
      <c r="C107" s="60">
        <v>169</v>
      </c>
      <c r="D107" s="42">
        <v>21</v>
      </c>
      <c r="E107" s="2">
        <f t="shared" si="4"/>
        <v>0.07664233576642336</v>
      </c>
      <c r="F107" s="15">
        <v>5.74</v>
      </c>
      <c r="G107" s="5">
        <f t="shared" si="6"/>
        <v>120.54</v>
      </c>
      <c r="H107" s="3">
        <v>38</v>
      </c>
      <c r="J107" s="55" t="s">
        <v>246</v>
      </c>
      <c r="K107" s="56">
        <v>2</v>
      </c>
      <c r="M107" t="s">
        <v>89</v>
      </c>
      <c r="N107">
        <v>169</v>
      </c>
    </row>
    <row r="108" spans="1:14" ht="14.25">
      <c r="A108" s="12">
        <v>61</v>
      </c>
      <c r="B108" s="40" t="s">
        <v>7</v>
      </c>
      <c r="C108" s="61">
        <v>201</v>
      </c>
      <c r="D108" s="42">
        <v>10</v>
      </c>
      <c r="E108" s="2">
        <f t="shared" si="4"/>
        <v>0.05917159763313609</v>
      </c>
      <c r="F108" s="15">
        <v>4.913</v>
      </c>
      <c r="G108" s="5">
        <f t="shared" si="6"/>
        <v>49.13</v>
      </c>
      <c r="H108" s="3">
        <v>10</v>
      </c>
      <c r="J108" s="55" t="s">
        <v>247</v>
      </c>
      <c r="K108" s="56"/>
      <c r="M108" t="s">
        <v>7</v>
      </c>
      <c r="N108">
        <v>201</v>
      </c>
    </row>
    <row r="109" spans="1:14" ht="14.25">
      <c r="A109" s="12">
        <v>103</v>
      </c>
      <c r="B109" s="40" t="s">
        <v>156</v>
      </c>
      <c r="C109" s="60">
        <v>60</v>
      </c>
      <c r="D109" s="42">
        <v>0</v>
      </c>
      <c r="E109" s="2">
        <f t="shared" si="4"/>
        <v>0</v>
      </c>
      <c r="F109" s="15">
        <v>14.013</v>
      </c>
      <c r="G109" s="5">
        <f t="shared" si="6"/>
        <v>0</v>
      </c>
      <c r="H109" s="3">
        <v>0</v>
      </c>
      <c r="J109" s="55" t="s">
        <v>121</v>
      </c>
      <c r="K109" s="56">
        <v>1804</v>
      </c>
      <c r="M109" t="s">
        <v>156</v>
      </c>
      <c r="N109">
        <v>60</v>
      </c>
    </row>
    <row r="110" spans="1:14" ht="14.25">
      <c r="A110" s="12">
        <v>108</v>
      </c>
      <c r="B110" s="40" t="s">
        <v>19</v>
      </c>
      <c r="C110" s="60">
        <v>122</v>
      </c>
      <c r="D110" s="42">
        <v>0</v>
      </c>
      <c r="E110" s="2">
        <f t="shared" si="4"/>
        <v>0</v>
      </c>
      <c r="F110" s="15">
        <v>7.513</v>
      </c>
      <c r="G110" s="5">
        <f t="shared" si="6"/>
        <v>0</v>
      </c>
      <c r="H110" s="3">
        <v>0</v>
      </c>
      <c r="J110" s="57" t="s">
        <v>121</v>
      </c>
      <c r="K110" s="58">
        <v>1628</v>
      </c>
      <c r="M110" t="s">
        <v>19</v>
      </c>
      <c r="N110">
        <v>122</v>
      </c>
    </row>
    <row r="111" spans="1:14" ht="14.25">
      <c r="A111" s="12">
        <v>22</v>
      </c>
      <c r="B111" s="40" t="s">
        <v>126</v>
      </c>
      <c r="C111" s="61">
        <v>50</v>
      </c>
      <c r="D111" s="42">
        <v>9</v>
      </c>
      <c r="E111" s="2">
        <f t="shared" si="4"/>
        <v>0.07377049180327869</v>
      </c>
      <c r="F111" s="15">
        <v>16.613</v>
      </c>
      <c r="G111" s="5">
        <f t="shared" si="6"/>
        <v>149.517</v>
      </c>
      <c r="H111" s="3">
        <v>58</v>
      </c>
      <c r="M111" t="s">
        <v>126</v>
      </c>
      <c r="N111">
        <v>50</v>
      </c>
    </row>
    <row r="112" spans="1:14" ht="14.25">
      <c r="A112" s="12">
        <v>19</v>
      </c>
      <c r="B112" s="40" t="s">
        <v>119</v>
      </c>
      <c r="C112" s="61">
        <v>38</v>
      </c>
      <c r="D112" s="42">
        <v>7</v>
      </c>
      <c r="E112" s="2">
        <f t="shared" si="4"/>
        <v>0.14</v>
      </c>
      <c r="F112" s="15">
        <v>23.299</v>
      </c>
      <c r="G112" s="5">
        <f t="shared" si="6"/>
        <v>163.093</v>
      </c>
      <c r="H112" s="3">
        <v>64</v>
      </c>
      <c r="M112" t="s">
        <v>119</v>
      </c>
      <c r="N112">
        <v>38</v>
      </c>
    </row>
    <row r="113" spans="1:14" ht="14.25">
      <c r="A113" s="12">
        <v>27</v>
      </c>
      <c r="B113" s="40" t="s">
        <v>132</v>
      </c>
      <c r="C113" s="60">
        <v>98</v>
      </c>
      <c r="D113" s="42">
        <v>15</v>
      </c>
      <c r="E113" s="2">
        <f t="shared" si="4"/>
        <v>0.39473684210526316</v>
      </c>
      <c r="F113" s="15">
        <v>9.224</v>
      </c>
      <c r="G113" s="5">
        <f t="shared" si="6"/>
        <v>138.36</v>
      </c>
      <c r="H113" s="3">
        <v>48</v>
      </c>
      <c r="M113" t="s">
        <v>132</v>
      </c>
      <c r="N113">
        <v>98</v>
      </c>
    </row>
    <row r="114" spans="1:14" ht="14.25">
      <c r="A114" s="12">
        <v>84</v>
      </c>
      <c r="B114" s="40" t="s">
        <v>107</v>
      </c>
      <c r="C114" s="60">
        <v>21</v>
      </c>
      <c r="D114" s="42">
        <v>0</v>
      </c>
      <c r="E114" s="2">
        <f t="shared" si="4"/>
        <v>0</v>
      </c>
      <c r="F114" s="27">
        <v>30</v>
      </c>
      <c r="G114" s="5">
        <f t="shared" si="6"/>
        <v>0</v>
      </c>
      <c r="H114" s="3">
        <v>0</v>
      </c>
      <c r="M114" t="s">
        <v>107</v>
      </c>
      <c r="N114">
        <v>21</v>
      </c>
    </row>
    <row r="115" spans="1:14" ht="14.25">
      <c r="A115" s="12">
        <v>51</v>
      </c>
      <c r="B115" s="40" t="s">
        <v>90</v>
      </c>
      <c r="C115" s="60">
        <v>420</v>
      </c>
      <c r="D115" s="42">
        <v>28</v>
      </c>
      <c r="E115" s="2">
        <f t="shared" si="4"/>
        <v>1.3333333333333333</v>
      </c>
      <c r="F115" s="15">
        <v>2.87</v>
      </c>
      <c r="G115" s="5">
        <f t="shared" si="6"/>
        <v>80.36</v>
      </c>
      <c r="H115" s="3">
        <v>10</v>
      </c>
      <c r="M115" t="s">
        <v>90</v>
      </c>
      <c r="N115">
        <v>420</v>
      </c>
    </row>
    <row r="116" spans="1:14" ht="14.25">
      <c r="A116" s="12">
        <v>35</v>
      </c>
      <c r="B116" s="40" t="s">
        <v>118</v>
      </c>
      <c r="C116" s="61">
        <v>162</v>
      </c>
      <c r="D116" s="42">
        <v>21</v>
      </c>
      <c r="E116" s="2">
        <f t="shared" si="4"/>
        <v>0.05</v>
      </c>
      <c r="F116" s="15">
        <v>5.601</v>
      </c>
      <c r="G116" s="5">
        <f t="shared" si="6"/>
        <v>117.621</v>
      </c>
      <c r="H116" s="3">
        <v>32</v>
      </c>
      <c r="M116" t="s">
        <v>118</v>
      </c>
      <c r="N116">
        <v>162</v>
      </c>
    </row>
    <row r="117" spans="1:14" ht="14.25">
      <c r="A117" s="12">
        <v>71</v>
      </c>
      <c r="B117" s="40" t="s">
        <v>91</v>
      </c>
      <c r="C117" s="48">
        <v>75</v>
      </c>
      <c r="D117" s="42">
        <v>2</v>
      </c>
      <c r="E117" s="2">
        <f t="shared" si="4"/>
        <v>0.012345679012345678</v>
      </c>
      <c r="F117" s="15">
        <v>11.413</v>
      </c>
      <c r="G117" s="5">
        <f t="shared" si="6"/>
        <v>22.826</v>
      </c>
      <c r="H117" s="3">
        <v>10</v>
      </c>
      <c r="M117" t="s">
        <v>91</v>
      </c>
      <c r="N117">
        <v>75</v>
      </c>
    </row>
    <row r="118" ht="12.75">
      <c r="C118" s="51"/>
    </row>
    <row r="119" ht="12.75">
      <c r="C119" s="51"/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zoomScalePageLayoutView="0" workbookViewId="0" topLeftCell="A94">
      <selection activeCell="B10" sqref="B10:B117"/>
    </sheetView>
  </sheetViews>
  <sheetFormatPr defaultColWidth="9.140625" defaultRowHeight="12.75"/>
  <cols>
    <col min="1" max="1" width="5.28125" style="8" customWidth="1"/>
    <col min="2" max="2" width="21.421875" style="0" customWidth="1"/>
    <col min="3" max="3" width="9.28125" style="45" customWidth="1"/>
    <col min="4" max="4" width="7.7109375" style="0" customWidth="1"/>
    <col min="5" max="5" width="10.421875" style="0" customWidth="1"/>
    <col min="6" max="6" width="10.421875" style="5" customWidth="1"/>
    <col min="7" max="7" width="10.421875" style="0" customWidth="1"/>
    <col min="8" max="8" width="9.7109375" style="0" customWidth="1"/>
    <col min="10" max="10" width="22.7109375" style="0" customWidth="1"/>
    <col min="13" max="13" width="17.140625" style="0" customWidth="1"/>
  </cols>
  <sheetData>
    <row r="1" spans="1:6" s="9" customFormat="1" ht="15">
      <c r="A1" s="11" t="s">
        <v>189</v>
      </c>
      <c r="C1" s="44"/>
      <c r="F1" s="10"/>
    </row>
    <row r="2" spans="1:6" s="9" customFormat="1" ht="15">
      <c r="A2" s="11" t="s">
        <v>17</v>
      </c>
      <c r="C2" s="44"/>
      <c r="F2" s="10"/>
    </row>
    <row r="3" spans="4:8" ht="12.75">
      <c r="D3" s="19"/>
      <c r="G3" s="8"/>
      <c r="H3" s="7"/>
    </row>
    <row r="4" spans="3:7" ht="12.75">
      <c r="C4" s="46"/>
      <c r="G4" s="8"/>
    </row>
    <row r="5" spans="2:8" ht="12.75">
      <c r="B5" s="1" t="s">
        <v>0</v>
      </c>
      <c r="C5" s="47"/>
      <c r="D5" s="18" t="s">
        <v>320</v>
      </c>
      <c r="E5" s="8" t="s">
        <v>319</v>
      </c>
      <c r="F5" s="18"/>
      <c r="G5" s="1"/>
      <c r="H5" s="1"/>
    </row>
    <row r="6" spans="2:8" ht="12.75">
      <c r="B6" s="1"/>
      <c r="C6" s="47"/>
      <c r="D6" s="1"/>
      <c r="E6" s="1"/>
      <c r="F6" s="1"/>
      <c r="G6" s="1"/>
      <c r="H6" s="1"/>
    </row>
    <row r="7" spans="2:8" ht="12.75">
      <c r="B7" s="1"/>
      <c r="C7" s="47"/>
      <c r="D7" s="1"/>
      <c r="E7" s="1"/>
      <c r="F7" s="6"/>
      <c r="G7" s="1"/>
      <c r="H7" s="1"/>
    </row>
    <row r="8" spans="1:11" ht="12.75">
      <c r="A8" s="8" t="s">
        <v>10</v>
      </c>
      <c r="D8" s="19" t="s">
        <v>3</v>
      </c>
      <c r="E8" t="s">
        <v>4</v>
      </c>
      <c r="F8" s="5" t="s">
        <v>12</v>
      </c>
      <c r="G8" s="8" t="s">
        <v>9</v>
      </c>
      <c r="H8" s="7" t="s">
        <v>11</v>
      </c>
      <c r="J8" t="s">
        <v>94</v>
      </c>
      <c r="K8">
        <v>5</v>
      </c>
    </row>
    <row r="9" spans="7:11" ht="12.75">
      <c r="G9" s="8" t="s">
        <v>8</v>
      </c>
      <c r="J9" t="s">
        <v>254</v>
      </c>
      <c r="K9">
        <v>1</v>
      </c>
    </row>
    <row r="10" spans="1:14" ht="14.25">
      <c r="A10" s="12">
        <v>70</v>
      </c>
      <c r="B10" s="40" t="s">
        <v>152</v>
      </c>
      <c r="C10" s="62">
        <v>20</v>
      </c>
      <c r="D10" s="42">
        <v>0</v>
      </c>
      <c r="E10" s="2">
        <f aca="true" t="shared" si="0" ref="E10:E41">+D10/C10</f>
        <v>0</v>
      </c>
      <c r="F10" s="27">
        <v>30</v>
      </c>
      <c r="G10" s="5">
        <f aca="true" t="shared" si="1" ref="G10:G41">+F10*D10</f>
        <v>0</v>
      </c>
      <c r="H10" s="3">
        <v>0</v>
      </c>
      <c r="I10" s="20"/>
      <c r="J10" t="s">
        <v>314</v>
      </c>
      <c r="K10">
        <v>1</v>
      </c>
      <c r="M10" s="40" t="s">
        <v>152</v>
      </c>
      <c r="N10" s="48">
        <v>20</v>
      </c>
    </row>
    <row r="11" spans="1:14" ht="14.25">
      <c r="A11" s="12">
        <v>50</v>
      </c>
      <c r="B11" s="40" t="s">
        <v>92</v>
      </c>
      <c r="C11" s="62">
        <v>32</v>
      </c>
      <c r="D11" s="42">
        <v>1</v>
      </c>
      <c r="E11" s="2">
        <f t="shared" si="0"/>
        <v>0.03125</v>
      </c>
      <c r="F11" s="15">
        <v>29.467</v>
      </c>
      <c r="G11" s="5">
        <f t="shared" si="1"/>
        <v>29.467</v>
      </c>
      <c r="H11" s="3">
        <v>10</v>
      </c>
      <c r="I11" s="20"/>
      <c r="J11" t="s">
        <v>315</v>
      </c>
      <c r="K11">
        <v>1</v>
      </c>
      <c r="M11" s="40" t="s">
        <v>92</v>
      </c>
      <c r="N11" s="48">
        <v>32</v>
      </c>
    </row>
    <row r="12" spans="1:14" ht="14.25">
      <c r="A12" s="12">
        <v>67</v>
      </c>
      <c r="B12" s="40" t="s">
        <v>172</v>
      </c>
      <c r="C12" s="62">
        <v>112</v>
      </c>
      <c r="D12" s="42">
        <v>1</v>
      </c>
      <c r="E12" s="2">
        <f t="shared" si="0"/>
        <v>0.008928571428571428</v>
      </c>
      <c r="F12" s="15">
        <v>8.104</v>
      </c>
      <c r="G12" s="5">
        <f t="shared" si="1"/>
        <v>8.104</v>
      </c>
      <c r="H12" s="3">
        <v>10</v>
      </c>
      <c r="I12" s="20"/>
      <c r="J12" t="s">
        <v>5</v>
      </c>
      <c r="K12">
        <v>55</v>
      </c>
      <c r="M12" s="40" t="s">
        <v>172</v>
      </c>
      <c r="N12" s="48">
        <v>112</v>
      </c>
    </row>
    <row r="13" spans="1:14" ht="14.25">
      <c r="A13" s="12">
        <v>79</v>
      </c>
      <c r="B13" s="40" t="s">
        <v>127</v>
      </c>
      <c r="C13" s="62">
        <v>30</v>
      </c>
      <c r="D13" s="42">
        <v>0</v>
      </c>
      <c r="E13" s="2">
        <f t="shared" si="0"/>
        <v>0</v>
      </c>
      <c r="F13" s="15">
        <v>29.467</v>
      </c>
      <c r="G13" s="5">
        <f t="shared" si="1"/>
        <v>0</v>
      </c>
      <c r="H13" s="3">
        <v>0</v>
      </c>
      <c r="I13" s="21"/>
      <c r="J13" t="s">
        <v>111</v>
      </c>
      <c r="K13">
        <v>3</v>
      </c>
      <c r="M13" s="40" t="s">
        <v>127</v>
      </c>
      <c r="N13" s="48">
        <v>30</v>
      </c>
    </row>
    <row r="14" spans="1:14" ht="14.25">
      <c r="A14" s="12">
        <v>65</v>
      </c>
      <c r="B14" s="40" t="s">
        <v>44</v>
      </c>
      <c r="C14" s="62">
        <v>110</v>
      </c>
      <c r="D14" s="42">
        <v>1</v>
      </c>
      <c r="E14" s="2">
        <f t="shared" si="0"/>
        <v>0.00909090909090909</v>
      </c>
      <c r="F14" s="15">
        <v>8.104</v>
      </c>
      <c r="G14" s="5">
        <f t="shared" si="1"/>
        <v>8.104</v>
      </c>
      <c r="H14" s="3">
        <v>10</v>
      </c>
      <c r="I14" s="21"/>
      <c r="J14" t="s">
        <v>203</v>
      </c>
      <c r="K14">
        <v>2</v>
      </c>
      <c r="M14" s="40" t="s">
        <v>44</v>
      </c>
      <c r="N14" s="48">
        <v>110</v>
      </c>
    </row>
    <row r="15" spans="1:14" ht="14.25">
      <c r="A15" s="12">
        <v>3</v>
      </c>
      <c r="B15" s="40" t="s">
        <v>5</v>
      </c>
      <c r="C15" s="63">
        <v>237</v>
      </c>
      <c r="D15" s="42">
        <v>55</v>
      </c>
      <c r="E15" s="2">
        <f t="shared" si="0"/>
        <v>0.2320675105485232</v>
      </c>
      <c r="F15" s="15">
        <v>4.404</v>
      </c>
      <c r="G15" s="5">
        <f t="shared" si="1"/>
        <v>242.22</v>
      </c>
      <c r="H15" s="3">
        <v>96</v>
      </c>
      <c r="I15" s="21"/>
      <c r="J15" t="s">
        <v>28</v>
      </c>
      <c r="K15">
        <v>18</v>
      </c>
      <c r="M15" s="40" t="s">
        <v>5</v>
      </c>
      <c r="N15" s="48">
        <v>237</v>
      </c>
    </row>
    <row r="16" spans="1:14" ht="14.25">
      <c r="A16" s="12">
        <v>101</v>
      </c>
      <c r="B16" s="40" t="s">
        <v>113</v>
      </c>
      <c r="C16" s="62">
        <v>60</v>
      </c>
      <c r="D16" s="42">
        <v>0</v>
      </c>
      <c r="E16" s="2">
        <f t="shared" si="0"/>
        <v>0</v>
      </c>
      <c r="F16" s="15">
        <v>14.013</v>
      </c>
      <c r="G16" s="5">
        <f t="shared" si="1"/>
        <v>0</v>
      </c>
      <c r="H16" s="3">
        <v>0</v>
      </c>
      <c r="I16" s="21"/>
      <c r="J16" t="s">
        <v>120</v>
      </c>
      <c r="K16">
        <v>1</v>
      </c>
      <c r="M16" s="40" t="s">
        <v>113</v>
      </c>
      <c r="N16" s="48">
        <v>60</v>
      </c>
    </row>
    <row r="17" spans="1:14" ht="14.25">
      <c r="A17" s="12">
        <v>61</v>
      </c>
      <c r="B17" s="40" t="s">
        <v>111</v>
      </c>
      <c r="C17" s="63">
        <v>248</v>
      </c>
      <c r="D17" s="42">
        <v>3</v>
      </c>
      <c r="E17" s="2">
        <f t="shared" si="0"/>
        <v>0.012096774193548387</v>
      </c>
      <c r="F17" s="15">
        <v>4.263</v>
      </c>
      <c r="G17" s="5">
        <f t="shared" si="1"/>
        <v>12.789</v>
      </c>
      <c r="H17" s="3">
        <v>10</v>
      </c>
      <c r="I17" s="21"/>
      <c r="J17" t="s">
        <v>286</v>
      </c>
      <c r="K17">
        <v>2</v>
      </c>
      <c r="M17" s="40" t="s">
        <v>111</v>
      </c>
      <c r="N17" s="48">
        <v>424</v>
      </c>
    </row>
    <row r="18" spans="1:14" ht="14.25">
      <c r="A18" s="12">
        <v>58</v>
      </c>
      <c r="B18" s="40" t="s">
        <v>45</v>
      </c>
      <c r="C18" s="62">
        <v>400</v>
      </c>
      <c r="D18" s="42">
        <v>5</v>
      </c>
      <c r="E18" s="2">
        <f t="shared" si="0"/>
        <v>0.0125</v>
      </c>
      <c r="F18" s="15">
        <v>2.963</v>
      </c>
      <c r="G18" s="5">
        <f t="shared" si="1"/>
        <v>14.815000000000001</v>
      </c>
      <c r="H18" s="3">
        <v>10</v>
      </c>
      <c r="I18" s="21"/>
      <c r="J18" t="s">
        <v>316</v>
      </c>
      <c r="K18">
        <v>1</v>
      </c>
      <c r="M18" s="40" t="s">
        <v>45</v>
      </c>
      <c r="N18" s="48">
        <v>400</v>
      </c>
    </row>
    <row r="19" spans="1:14" ht="14.25">
      <c r="A19" s="12">
        <v>39</v>
      </c>
      <c r="B19" s="40" t="s">
        <v>46</v>
      </c>
      <c r="C19" s="63">
        <v>35</v>
      </c>
      <c r="D19" s="42">
        <v>2</v>
      </c>
      <c r="E19" s="2">
        <f t="shared" si="0"/>
        <v>0.05714285714285714</v>
      </c>
      <c r="F19" s="15">
        <v>23.299</v>
      </c>
      <c r="G19" s="5">
        <f t="shared" si="1"/>
        <v>46.598</v>
      </c>
      <c r="H19" s="3">
        <v>24</v>
      </c>
      <c r="I19" s="21"/>
      <c r="J19" t="s">
        <v>287</v>
      </c>
      <c r="K19">
        <v>2</v>
      </c>
      <c r="M19" s="40" t="s">
        <v>46</v>
      </c>
      <c r="N19" s="48">
        <v>35</v>
      </c>
    </row>
    <row r="20" spans="1:14" ht="14.25">
      <c r="A20" s="12">
        <v>71</v>
      </c>
      <c r="B20" s="40" t="s">
        <v>128</v>
      </c>
      <c r="C20" s="62">
        <v>20</v>
      </c>
      <c r="D20" s="42">
        <v>0</v>
      </c>
      <c r="E20" s="2">
        <f t="shared" si="0"/>
        <v>0</v>
      </c>
      <c r="F20" s="27">
        <v>30</v>
      </c>
      <c r="G20" s="5">
        <f t="shared" si="1"/>
        <v>0</v>
      </c>
      <c r="H20" s="3">
        <v>0</v>
      </c>
      <c r="I20" s="21"/>
      <c r="J20" t="s">
        <v>29</v>
      </c>
      <c r="K20">
        <v>55</v>
      </c>
      <c r="M20" s="40" t="s">
        <v>128</v>
      </c>
      <c r="N20" s="48">
        <v>20</v>
      </c>
    </row>
    <row r="21" spans="1:14" ht="14.25">
      <c r="A21" s="12">
        <v>38</v>
      </c>
      <c r="B21" s="40" t="s">
        <v>47</v>
      </c>
      <c r="C21" s="62">
        <v>480</v>
      </c>
      <c r="D21" s="42">
        <v>18</v>
      </c>
      <c r="E21" s="2">
        <f t="shared" si="0"/>
        <v>0.0375</v>
      </c>
      <c r="F21" s="15">
        <v>2.638</v>
      </c>
      <c r="G21" s="5">
        <f t="shared" si="1"/>
        <v>47.483999999999995</v>
      </c>
      <c r="H21" s="3">
        <v>26</v>
      </c>
      <c r="I21" s="21"/>
      <c r="J21" t="s">
        <v>160</v>
      </c>
      <c r="K21">
        <v>13</v>
      </c>
      <c r="M21" s="40" t="s">
        <v>47</v>
      </c>
      <c r="N21" s="48">
        <v>480</v>
      </c>
    </row>
    <row r="22" spans="1:14" ht="14.25">
      <c r="A22" s="12">
        <v>49</v>
      </c>
      <c r="B22" s="40" t="s">
        <v>114</v>
      </c>
      <c r="C22" s="62">
        <v>25</v>
      </c>
      <c r="D22" s="42">
        <v>1</v>
      </c>
      <c r="E22" s="2">
        <f t="shared" si="0"/>
        <v>0.04</v>
      </c>
      <c r="F22" s="27">
        <v>30</v>
      </c>
      <c r="G22" s="5">
        <f t="shared" si="1"/>
        <v>30</v>
      </c>
      <c r="H22" s="3">
        <v>10</v>
      </c>
      <c r="I22" s="21"/>
      <c r="J22" t="s">
        <v>138</v>
      </c>
      <c r="K22">
        <v>12</v>
      </c>
      <c r="M22" s="40" t="s">
        <v>114</v>
      </c>
      <c r="N22" s="48">
        <v>25</v>
      </c>
    </row>
    <row r="23" spans="1:14" ht="14.25">
      <c r="A23" s="12">
        <v>78</v>
      </c>
      <c r="B23" s="40" t="s">
        <v>153</v>
      </c>
      <c r="C23" s="62">
        <v>28</v>
      </c>
      <c r="D23" s="42">
        <v>0</v>
      </c>
      <c r="E23" s="2">
        <f t="shared" si="0"/>
        <v>0</v>
      </c>
      <c r="F23" s="27">
        <v>30</v>
      </c>
      <c r="G23" s="5">
        <f t="shared" si="1"/>
        <v>0</v>
      </c>
      <c r="H23" s="3">
        <v>0</v>
      </c>
      <c r="I23" s="21"/>
      <c r="J23" t="s">
        <v>108</v>
      </c>
      <c r="K23">
        <v>5</v>
      </c>
      <c r="M23" s="40" t="s">
        <v>153</v>
      </c>
      <c r="N23" s="48">
        <v>28</v>
      </c>
    </row>
    <row r="24" spans="1:14" ht="14.25">
      <c r="A24" s="12">
        <v>28</v>
      </c>
      <c r="B24" s="40" t="s">
        <v>48</v>
      </c>
      <c r="C24" s="62">
        <v>20</v>
      </c>
      <c r="D24" s="42">
        <v>2</v>
      </c>
      <c r="E24" s="2">
        <f t="shared" si="0"/>
        <v>0.1</v>
      </c>
      <c r="F24" s="27">
        <v>30</v>
      </c>
      <c r="G24" s="5">
        <f t="shared" si="1"/>
        <v>60</v>
      </c>
      <c r="H24" s="3">
        <v>46</v>
      </c>
      <c r="I24" s="21"/>
      <c r="J24" t="s">
        <v>147</v>
      </c>
      <c r="K24">
        <v>9</v>
      </c>
      <c r="M24" s="40" t="s">
        <v>48</v>
      </c>
      <c r="N24" s="48">
        <v>20</v>
      </c>
    </row>
    <row r="25" spans="1:14" ht="14.25">
      <c r="A25" s="12">
        <v>105</v>
      </c>
      <c r="B25" s="40" t="s">
        <v>176</v>
      </c>
      <c r="C25" s="63">
        <v>75</v>
      </c>
      <c r="D25" s="42">
        <v>0</v>
      </c>
      <c r="E25" s="2">
        <f t="shared" si="0"/>
        <v>0</v>
      </c>
      <c r="F25" s="15">
        <v>11.413</v>
      </c>
      <c r="G25" s="5">
        <f t="shared" si="1"/>
        <v>0</v>
      </c>
      <c r="H25" s="3">
        <v>0</v>
      </c>
      <c r="I25" s="21"/>
      <c r="J25" t="s">
        <v>101</v>
      </c>
      <c r="K25">
        <v>6</v>
      </c>
      <c r="M25" s="40" t="s">
        <v>176</v>
      </c>
      <c r="N25" s="48">
        <v>75</v>
      </c>
    </row>
    <row r="26" spans="1:14" ht="14.25">
      <c r="A26" s="12">
        <v>55</v>
      </c>
      <c r="B26" s="40" t="s">
        <v>49</v>
      </c>
      <c r="C26" s="62">
        <v>46</v>
      </c>
      <c r="D26" s="42">
        <v>1</v>
      </c>
      <c r="E26" s="2">
        <f t="shared" si="0"/>
        <v>0.021739130434782608</v>
      </c>
      <c r="F26" s="15">
        <v>18.346</v>
      </c>
      <c r="G26" s="5">
        <f t="shared" si="1"/>
        <v>18.346</v>
      </c>
      <c r="H26" s="3">
        <v>10</v>
      </c>
      <c r="I26" s="21"/>
      <c r="J26" t="s">
        <v>139</v>
      </c>
      <c r="K26">
        <v>15</v>
      </c>
      <c r="M26" s="40" t="s">
        <v>49</v>
      </c>
      <c r="N26" s="48">
        <v>46</v>
      </c>
    </row>
    <row r="27" spans="1:14" ht="14.25">
      <c r="A27" s="12">
        <v>88</v>
      </c>
      <c r="B27" s="40" t="s">
        <v>142</v>
      </c>
      <c r="C27" s="62">
        <v>36</v>
      </c>
      <c r="D27" s="42">
        <v>0</v>
      </c>
      <c r="E27" s="2">
        <f t="shared" si="0"/>
        <v>0</v>
      </c>
      <c r="F27" s="15">
        <v>23.299</v>
      </c>
      <c r="G27" s="5">
        <f t="shared" si="1"/>
        <v>0</v>
      </c>
      <c r="H27" s="3">
        <v>0</v>
      </c>
      <c r="I27" s="21"/>
      <c r="J27" t="s">
        <v>214</v>
      </c>
      <c r="K27">
        <v>5</v>
      </c>
      <c r="M27" s="40" t="s">
        <v>142</v>
      </c>
      <c r="N27" s="48">
        <v>36</v>
      </c>
    </row>
    <row r="28" spans="1:14" ht="14.25">
      <c r="A28" s="12">
        <v>51</v>
      </c>
      <c r="B28" s="40" t="s">
        <v>157</v>
      </c>
      <c r="C28" s="62">
        <v>70</v>
      </c>
      <c r="D28" s="42">
        <v>2</v>
      </c>
      <c r="E28" s="2">
        <f t="shared" si="0"/>
        <v>0.02857142857142857</v>
      </c>
      <c r="F28" s="15">
        <v>12.156</v>
      </c>
      <c r="G28" s="5">
        <f t="shared" si="1"/>
        <v>24.312</v>
      </c>
      <c r="H28" s="3">
        <v>10</v>
      </c>
      <c r="I28" s="21"/>
      <c r="J28" t="s">
        <v>30</v>
      </c>
      <c r="K28">
        <v>48</v>
      </c>
      <c r="M28" s="40" t="s">
        <v>157</v>
      </c>
      <c r="N28" s="48">
        <v>70</v>
      </c>
    </row>
    <row r="29" spans="1:14" ht="14.25">
      <c r="A29" s="12">
        <v>6</v>
      </c>
      <c r="B29" s="40" t="s">
        <v>50</v>
      </c>
      <c r="C29" s="62">
        <v>308</v>
      </c>
      <c r="D29" s="42">
        <v>55</v>
      </c>
      <c r="E29" s="2">
        <f t="shared" si="0"/>
        <v>0.17857142857142858</v>
      </c>
      <c r="F29" s="15">
        <v>3.613</v>
      </c>
      <c r="G29" s="5">
        <f t="shared" si="1"/>
        <v>198.715</v>
      </c>
      <c r="H29" s="3">
        <v>90</v>
      </c>
      <c r="I29" s="21"/>
      <c r="J29" t="s">
        <v>273</v>
      </c>
      <c r="K29">
        <v>5</v>
      </c>
      <c r="M29" s="40" t="s">
        <v>336</v>
      </c>
      <c r="N29" s="48">
        <v>50</v>
      </c>
    </row>
    <row r="30" spans="1:14" ht="14.25">
      <c r="A30" s="12">
        <v>47</v>
      </c>
      <c r="B30" s="40" t="s">
        <v>155</v>
      </c>
      <c r="C30" s="62">
        <v>508</v>
      </c>
      <c r="D30" s="42">
        <v>13</v>
      </c>
      <c r="E30" s="2">
        <f t="shared" si="0"/>
        <v>0.025590551181102362</v>
      </c>
      <c r="F30" s="15">
        <v>2.573</v>
      </c>
      <c r="G30" s="5">
        <f t="shared" si="1"/>
        <v>33.449</v>
      </c>
      <c r="H30" s="3">
        <v>10</v>
      </c>
      <c r="I30" s="21"/>
      <c r="J30" t="s">
        <v>259</v>
      </c>
      <c r="K30">
        <v>1</v>
      </c>
      <c r="M30" s="40" t="s">
        <v>50</v>
      </c>
      <c r="N30" s="48">
        <v>308</v>
      </c>
    </row>
    <row r="31" spans="1:14" ht="14.25">
      <c r="A31" s="12">
        <v>80</v>
      </c>
      <c r="B31" s="40" t="s">
        <v>174</v>
      </c>
      <c r="C31" s="62">
        <v>30</v>
      </c>
      <c r="D31" s="42">
        <v>0</v>
      </c>
      <c r="E31" s="2">
        <f t="shared" si="0"/>
        <v>0</v>
      </c>
      <c r="F31" s="15">
        <v>29.467</v>
      </c>
      <c r="G31" s="5">
        <f t="shared" si="1"/>
        <v>0</v>
      </c>
      <c r="H31" s="3">
        <v>0</v>
      </c>
      <c r="I31" s="21"/>
      <c r="J31" t="s">
        <v>148</v>
      </c>
      <c r="K31">
        <v>20</v>
      </c>
      <c r="M31" s="40" t="s">
        <v>310</v>
      </c>
      <c r="N31" s="48">
        <v>580</v>
      </c>
    </row>
    <row r="32" spans="1:14" ht="14.25">
      <c r="A32" s="12">
        <v>31</v>
      </c>
      <c r="B32" s="40" t="s">
        <v>129</v>
      </c>
      <c r="C32" s="62">
        <v>212</v>
      </c>
      <c r="D32" s="42">
        <v>12</v>
      </c>
      <c r="E32" s="2">
        <f t="shared" si="0"/>
        <v>0.05660377358490566</v>
      </c>
      <c r="F32" s="15">
        <v>4.727</v>
      </c>
      <c r="G32" s="5">
        <f t="shared" si="1"/>
        <v>56.724000000000004</v>
      </c>
      <c r="H32" s="3">
        <v>40</v>
      </c>
      <c r="I32" s="21"/>
      <c r="J32" t="s">
        <v>260</v>
      </c>
      <c r="K32">
        <v>1</v>
      </c>
      <c r="M32" s="40" t="s">
        <v>174</v>
      </c>
      <c r="N32" s="48">
        <v>30</v>
      </c>
    </row>
    <row r="33" spans="1:14" ht="14.25">
      <c r="A33" s="12">
        <v>60</v>
      </c>
      <c r="B33" s="40" t="s">
        <v>51</v>
      </c>
      <c r="C33" s="62">
        <v>443</v>
      </c>
      <c r="D33" s="42">
        <v>5</v>
      </c>
      <c r="E33" s="2">
        <f t="shared" si="0"/>
        <v>0.011286681715575621</v>
      </c>
      <c r="F33" s="15">
        <v>2.786</v>
      </c>
      <c r="G33" s="5">
        <f t="shared" si="1"/>
        <v>13.93</v>
      </c>
      <c r="H33" s="3">
        <v>10</v>
      </c>
      <c r="I33" s="21"/>
      <c r="J33" t="s">
        <v>216</v>
      </c>
      <c r="K33">
        <v>2</v>
      </c>
      <c r="M33" s="40" t="s">
        <v>129</v>
      </c>
      <c r="N33" s="48">
        <v>212</v>
      </c>
    </row>
    <row r="34" spans="1:14" ht="14.25">
      <c r="A34" s="12">
        <v>43</v>
      </c>
      <c r="B34" s="40" t="s">
        <v>143</v>
      </c>
      <c r="C34" s="63">
        <v>250</v>
      </c>
      <c r="D34" s="42">
        <v>9</v>
      </c>
      <c r="E34" s="2">
        <f t="shared" si="0"/>
        <v>0.036</v>
      </c>
      <c r="F34" s="15">
        <v>4.133</v>
      </c>
      <c r="G34" s="5">
        <f t="shared" si="1"/>
        <v>37.197</v>
      </c>
      <c r="H34" s="3">
        <v>16</v>
      </c>
      <c r="I34" s="21"/>
      <c r="J34" t="s">
        <v>167</v>
      </c>
      <c r="K34">
        <v>22</v>
      </c>
      <c r="M34" s="40" t="s">
        <v>51</v>
      </c>
      <c r="N34" s="48">
        <v>443</v>
      </c>
    </row>
    <row r="35" spans="1:14" ht="14.25">
      <c r="A35" s="12">
        <v>52</v>
      </c>
      <c r="B35" s="40" t="s">
        <v>93</v>
      </c>
      <c r="C35" s="62">
        <v>264</v>
      </c>
      <c r="D35" s="42">
        <v>6</v>
      </c>
      <c r="E35" s="2">
        <f t="shared" si="0"/>
        <v>0.022727272727272728</v>
      </c>
      <c r="F35" s="15">
        <v>4.013</v>
      </c>
      <c r="G35" s="5">
        <f t="shared" si="1"/>
        <v>24.078</v>
      </c>
      <c r="H35" s="3">
        <v>10</v>
      </c>
      <c r="I35" s="21"/>
      <c r="J35" t="s">
        <v>218</v>
      </c>
      <c r="K35">
        <v>1</v>
      </c>
      <c r="M35" s="40" t="s">
        <v>143</v>
      </c>
      <c r="N35" s="48">
        <v>250</v>
      </c>
    </row>
    <row r="36" spans="1:14" ht="14.25">
      <c r="A36" s="12">
        <v>82</v>
      </c>
      <c r="B36" s="40" t="s">
        <v>123</v>
      </c>
      <c r="C36" s="63">
        <v>31</v>
      </c>
      <c r="D36" s="42">
        <v>0</v>
      </c>
      <c r="E36" s="2">
        <f t="shared" si="0"/>
        <v>0</v>
      </c>
      <c r="F36" s="15">
        <v>29.467</v>
      </c>
      <c r="G36" s="5">
        <f t="shared" si="1"/>
        <v>0</v>
      </c>
      <c r="H36" s="3">
        <v>0</v>
      </c>
      <c r="I36" s="21"/>
      <c r="J36" t="s">
        <v>95</v>
      </c>
      <c r="K36">
        <v>8</v>
      </c>
      <c r="M36" s="40" t="s">
        <v>93</v>
      </c>
      <c r="N36" s="48">
        <v>264</v>
      </c>
    </row>
    <row r="37" spans="1:14" ht="14.25">
      <c r="A37" s="12">
        <v>86</v>
      </c>
      <c r="B37" s="40" t="s">
        <v>130</v>
      </c>
      <c r="C37" s="62">
        <v>35</v>
      </c>
      <c r="D37" s="42">
        <v>0</v>
      </c>
      <c r="E37" s="2">
        <f t="shared" si="0"/>
        <v>0</v>
      </c>
      <c r="F37" s="15">
        <v>23.299</v>
      </c>
      <c r="G37" s="5">
        <f t="shared" si="1"/>
        <v>0</v>
      </c>
      <c r="H37" s="3">
        <v>0</v>
      </c>
      <c r="I37" s="21"/>
      <c r="J37" t="s">
        <v>165</v>
      </c>
      <c r="K37">
        <v>25</v>
      </c>
      <c r="M37" s="40" t="s">
        <v>123</v>
      </c>
      <c r="N37" s="48">
        <v>31</v>
      </c>
    </row>
    <row r="38" spans="1:14" ht="14.25">
      <c r="A38" s="12">
        <v>106</v>
      </c>
      <c r="B38" s="40" t="s">
        <v>105</v>
      </c>
      <c r="C38" s="62">
        <v>79</v>
      </c>
      <c r="D38" s="42">
        <v>0</v>
      </c>
      <c r="E38" s="2">
        <f t="shared" si="0"/>
        <v>0</v>
      </c>
      <c r="F38" s="15">
        <v>11.413</v>
      </c>
      <c r="G38" s="5">
        <f t="shared" si="1"/>
        <v>0</v>
      </c>
      <c r="H38" s="3">
        <v>0</v>
      </c>
      <c r="I38" s="21"/>
      <c r="J38" t="s">
        <v>31</v>
      </c>
      <c r="K38">
        <v>3</v>
      </c>
      <c r="M38" s="40" t="s">
        <v>130</v>
      </c>
      <c r="N38" s="48">
        <v>35</v>
      </c>
    </row>
    <row r="39" spans="1:14" ht="14.25">
      <c r="A39" s="12">
        <v>102</v>
      </c>
      <c r="B39" s="40" t="s">
        <v>27</v>
      </c>
      <c r="C39" s="62">
        <v>60</v>
      </c>
      <c r="D39" s="42">
        <v>0</v>
      </c>
      <c r="E39" s="2">
        <f t="shared" si="0"/>
        <v>0</v>
      </c>
      <c r="F39" s="15">
        <v>14.013</v>
      </c>
      <c r="G39" s="5">
        <f t="shared" si="1"/>
        <v>0</v>
      </c>
      <c r="H39" s="3">
        <v>0</v>
      </c>
      <c r="I39" s="21"/>
      <c r="J39" t="s">
        <v>99</v>
      </c>
      <c r="K39">
        <v>102</v>
      </c>
      <c r="M39" s="40" t="s">
        <v>105</v>
      </c>
      <c r="N39" s="48">
        <v>79</v>
      </c>
    </row>
    <row r="40" spans="1:14" ht="14.25">
      <c r="A40" s="12">
        <v>42</v>
      </c>
      <c r="B40" s="40" t="s">
        <v>52</v>
      </c>
      <c r="C40" s="63">
        <v>376</v>
      </c>
      <c r="D40" s="42">
        <v>12</v>
      </c>
      <c r="E40" s="2">
        <f t="shared" si="0"/>
        <v>0.031914893617021274</v>
      </c>
      <c r="F40" s="15">
        <v>3.121</v>
      </c>
      <c r="G40" s="5">
        <f t="shared" si="1"/>
        <v>37.452</v>
      </c>
      <c r="H40" s="3">
        <v>18</v>
      </c>
      <c r="I40" s="21"/>
      <c r="J40" t="s">
        <v>161</v>
      </c>
      <c r="K40">
        <v>8</v>
      </c>
      <c r="M40" s="40" t="s">
        <v>27</v>
      </c>
      <c r="N40" s="48">
        <v>60</v>
      </c>
    </row>
    <row r="41" spans="1:14" ht="14.25">
      <c r="A41" s="12">
        <v>46</v>
      </c>
      <c r="B41" s="40" t="s">
        <v>146</v>
      </c>
      <c r="C41" s="62">
        <v>649</v>
      </c>
      <c r="D41" s="42">
        <v>15</v>
      </c>
      <c r="E41" s="2">
        <f t="shared" si="0"/>
        <v>0.023112480739599383</v>
      </c>
      <c r="F41" s="15">
        <v>2.232</v>
      </c>
      <c r="G41" s="5">
        <f t="shared" si="1"/>
        <v>33.480000000000004</v>
      </c>
      <c r="H41" s="3">
        <v>10</v>
      </c>
      <c r="I41" s="21"/>
      <c r="J41" t="s">
        <v>100</v>
      </c>
      <c r="K41">
        <v>22</v>
      </c>
      <c r="M41" s="40" t="s">
        <v>52</v>
      </c>
      <c r="N41" s="48">
        <v>376</v>
      </c>
    </row>
    <row r="42" spans="1:14" ht="14.25">
      <c r="A42" s="12">
        <v>26</v>
      </c>
      <c r="B42" s="40" t="s">
        <v>102</v>
      </c>
      <c r="C42" s="62">
        <v>73</v>
      </c>
      <c r="D42" s="42">
        <v>5</v>
      </c>
      <c r="E42" s="2">
        <f aca="true" t="shared" si="2" ref="E42:E73">+D42/C42</f>
        <v>0.0684931506849315</v>
      </c>
      <c r="F42" s="15">
        <v>12.156</v>
      </c>
      <c r="G42" s="5">
        <f aca="true" t="shared" si="3" ref="G42:G73">+F42*D42</f>
        <v>60.78</v>
      </c>
      <c r="H42" s="3">
        <v>50</v>
      </c>
      <c r="I42" s="21"/>
      <c r="J42" t="s">
        <v>276</v>
      </c>
      <c r="K42">
        <v>1</v>
      </c>
      <c r="M42" s="40" t="s">
        <v>146</v>
      </c>
      <c r="N42" s="48">
        <v>649</v>
      </c>
    </row>
    <row r="43" spans="1:14" ht="14.25">
      <c r="A43" s="12">
        <v>15</v>
      </c>
      <c r="B43" s="40" t="s">
        <v>53</v>
      </c>
      <c r="C43" s="62">
        <v>450</v>
      </c>
      <c r="D43" s="42">
        <v>48</v>
      </c>
      <c r="E43" s="2">
        <f t="shared" si="2"/>
        <v>0.10666666666666667</v>
      </c>
      <c r="F43" s="15">
        <v>2.746</v>
      </c>
      <c r="G43" s="5">
        <f t="shared" si="3"/>
        <v>131.808</v>
      </c>
      <c r="H43" s="3">
        <v>72</v>
      </c>
      <c r="I43" s="21"/>
      <c r="J43" t="s">
        <v>184</v>
      </c>
      <c r="K43">
        <v>8</v>
      </c>
      <c r="M43" s="40" t="s">
        <v>102</v>
      </c>
      <c r="N43" s="48">
        <v>73</v>
      </c>
    </row>
    <row r="44" spans="1:14" ht="14.25">
      <c r="A44" s="12">
        <v>25</v>
      </c>
      <c r="B44" s="40" t="s">
        <v>54</v>
      </c>
      <c r="C44" s="62">
        <v>70</v>
      </c>
      <c r="D44" s="42">
        <v>5</v>
      </c>
      <c r="E44" s="2">
        <f t="shared" si="2"/>
        <v>0.07142857142857142</v>
      </c>
      <c r="F44" s="15">
        <v>12.156</v>
      </c>
      <c r="G44" s="5">
        <f t="shared" si="3"/>
        <v>60.78</v>
      </c>
      <c r="H44" s="3">
        <v>52</v>
      </c>
      <c r="I44" s="21"/>
      <c r="J44" t="s">
        <v>140</v>
      </c>
      <c r="K44">
        <v>23</v>
      </c>
      <c r="M44" s="40" t="s">
        <v>53</v>
      </c>
      <c r="N44" s="48">
        <v>450</v>
      </c>
    </row>
    <row r="45" spans="1:14" ht="14.25">
      <c r="A45" s="12">
        <v>81</v>
      </c>
      <c r="B45" s="40" t="s">
        <v>55</v>
      </c>
      <c r="C45" s="62">
        <v>30</v>
      </c>
      <c r="D45" s="42">
        <v>0</v>
      </c>
      <c r="E45" s="2">
        <f t="shared" si="2"/>
        <v>0</v>
      </c>
      <c r="F45" s="15">
        <v>29.467</v>
      </c>
      <c r="G45" s="5">
        <f t="shared" si="3"/>
        <v>0</v>
      </c>
      <c r="H45" s="3">
        <v>0</v>
      </c>
      <c r="I45" s="21"/>
      <c r="J45" t="s">
        <v>171</v>
      </c>
      <c r="K45">
        <v>6</v>
      </c>
      <c r="M45" s="40" t="s">
        <v>54</v>
      </c>
      <c r="N45" s="48">
        <v>70</v>
      </c>
    </row>
    <row r="46" spans="1:14" ht="14.25">
      <c r="A46" s="12">
        <v>1</v>
      </c>
      <c r="B46" s="40" t="s">
        <v>56</v>
      </c>
      <c r="C46" s="62">
        <v>30</v>
      </c>
      <c r="D46" s="42">
        <v>20</v>
      </c>
      <c r="E46" s="2">
        <f t="shared" si="2"/>
        <v>0.6666666666666666</v>
      </c>
      <c r="F46" s="15">
        <v>29.467</v>
      </c>
      <c r="G46" s="5">
        <f t="shared" si="3"/>
        <v>589.3399999999999</v>
      </c>
      <c r="H46" s="3">
        <v>100</v>
      </c>
      <c r="I46" s="21"/>
      <c r="J46" t="s">
        <v>317</v>
      </c>
      <c r="K46">
        <v>1</v>
      </c>
      <c r="M46" s="40" t="s">
        <v>55</v>
      </c>
      <c r="N46" s="48">
        <v>30</v>
      </c>
    </row>
    <row r="47" spans="1:14" ht="14.25">
      <c r="A47" s="12">
        <v>69</v>
      </c>
      <c r="B47" s="40" t="s">
        <v>57</v>
      </c>
      <c r="C47" s="62">
        <v>216</v>
      </c>
      <c r="D47" s="42">
        <v>1</v>
      </c>
      <c r="E47" s="2">
        <f t="shared" si="2"/>
        <v>0.004629629629629629</v>
      </c>
      <c r="F47" s="15">
        <v>4.727</v>
      </c>
      <c r="G47" s="5">
        <f t="shared" si="3"/>
        <v>4.727</v>
      </c>
      <c r="H47" s="3">
        <v>10</v>
      </c>
      <c r="I47" s="21"/>
      <c r="J47" t="s">
        <v>295</v>
      </c>
      <c r="K47">
        <v>4</v>
      </c>
      <c r="M47" s="40" t="s">
        <v>56</v>
      </c>
      <c r="N47" s="48">
        <v>30</v>
      </c>
    </row>
    <row r="48" spans="1:14" ht="14.25">
      <c r="A48" s="12">
        <v>30</v>
      </c>
      <c r="B48" s="40" t="s">
        <v>58</v>
      </c>
      <c r="C48" s="62">
        <v>30</v>
      </c>
      <c r="D48" s="42">
        <v>2</v>
      </c>
      <c r="E48" s="2">
        <f t="shared" si="2"/>
        <v>0.06666666666666667</v>
      </c>
      <c r="F48" s="15">
        <v>29.467</v>
      </c>
      <c r="G48" s="5">
        <f t="shared" si="3"/>
        <v>58.934</v>
      </c>
      <c r="H48" s="3">
        <v>42</v>
      </c>
      <c r="I48" s="21"/>
      <c r="J48" t="s">
        <v>221</v>
      </c>
      <c r="K48">
        <v>2</v>
      </c>
      <c r="M48" s="40" t="s">
        <v>57</v>
      </c>
      <c r="N48" s="48">
        <v>216</v>
      </c>
    </row>
    <row r="49" spans="1:14" ht="14.25">
      <c r="A49" s="12">
        <v>94</v>
      </c>
      <c r="B49" s="40" t="s">
        <v>59</v>
      </c>
      <c r="C49" s="62">
        <v>45</v>
      </c>
      <c r="D49" s="42">
        <v>0</v>
      </c>
      <c r="E49" s="2">
        <f t="shared" si="2"/>
        <v>0</v>
      </c>
      <c r="F49" s="15">
        <v>16.613</v>
      </c>
      <c r="G49" s="5">
        <f t="shared" si="3"/>
        <v>0</v>
      </c>
      <c r="H49" s="3">
        <v>0</v>
      </c>
      <c r="I49" s="21"/>
      <c r="J49" t="s">
        <v>32</v>
      </c>
      <c r="K49">
        <v>8</v>
      </c>
      <c r="M49" s="40" t="s">
        <v>58</v>
      </c>
      <c r="N49" s="48">
        <v>30</v>
      </c>
    </row>
    <row r="50" spans="1:14" ht="14.25">
      <c r="A50" s="12">
        <v>12</v>
      </c>
      <c r="B50" s="40" t="s">
        <v>158</v>
      </c>
      <c r="C50" s="62">
        <v>157</v>
      </c>
      <c r="D50" s="42">
        <v>22</v>
      </c>
      <c r="E50" s="2">
        <f t="shared" si="2"/>
        <v>0.14012738853503184</v>
      </c>
      <c r="F50" s="15">
        <v>6.045</v>
      </c>
      <c r="G50" s="5">
        <f t="shared" si="3"/>
        <v>132.99</v>
      </c>
      <c r="H50" s="3">
        <v>78</v>
      </c>
      <c r="I50" s="21"/>
      <c r="M50" s="40" t="s">
        <v>59</v>
      </c>
      <c r="N50" s="48">
        <v>45</v>
      </c>
    </row>
    <row r="51" spans="1:14" ht="14.25">
      <c r="A51" s="12">
        <v>77</v>
      </c>
      <c r="B51" s="40" t="s">
        <v>60</v>
      </c>
      <c r="C51" s="62">
        <v>27</v>
      </c>
      <c r="D51" s="42">
        <v>0</v>
      </c>
      <c r="E51" s="2">
        <f t="shared" si="2"/>
        <v>0</v>
      </c>
      <c r="F51" s="27">
        <v>30</v>
      </c>
      <c r="G51" s="5">
        <f t="shared" si="3"/>
        <v>0</v>
      </c>
      <c r="H51" s="3">
        <v>0</v>
      </c>
      <c r="I51" s="21"/>
      <c r="M51" s="40" t="s">
        <v>158</v>
      </c>
      <c r="N51" s="48">
        <v>157</v>
      </c>
    </row>
    <row r="52" spans="1:14" ht="14.25">
      <c r="A52" s="12">
        <v>68</v>
      </c>
      <c r="B52" s="40" t="s">
        <v>61</v>
      </c>
      <c r="C52" s="62">
        <v>121</v>
      </c>
      <c r="D52" s="42">
        <v>1</v>
      </c>
      <c r="E52" s="2">
        <f t="shared" si="2"/>
        <v>0.008264462809917356</v>
      </c>
      <c r="F52" s="15">
        <v>7.513</v>
      </c>
      <c r="G52" s="5">
        <f t="shared" si="3"/>
        <v>7.513</v>
      </c>
      <c r="H52" s="3">
        <v>10</v>
      </c>
      <c r="I52" s="21"/>
      <c r="M52" s="40" t="s">
        <v>60</v>
      </c>
      <c r="N52" s="48">
        <v>27</v>
      </c>
    </row>
    <row r="53" spans="1:14" ht="14.25">
      <c r="A53" s="12">
        <v>35</v>
      </c>
      <c r="B53" s="40" t="s">
        <v>62</v>
      </c>
      <c r="C53" s="62">
        <v>136</v>
      </c>
      <c r="D53" s="42">
        <v>8</v>
      </c>
      <c r="E53" s="2">
        <f t="shared" si="2"/>
        <v>0.058823529411764705</v>
      </c>
      <c r="F53" s="15">
        <v>6.791</v>
      </c>
      <c r="G53" s="5">
        <f t="shared" si="3"/>
        <v>54.328</v>
      </c>
      <c r="H53" s="3">
        <v>32</v>
      </c>
      <c r="I53" s="21"/>
      <c r="M53" s="40" t="s">
        <v>61</v>
      </c>
      <c r="N53" s="48">
        <v>121</v>
      </c>
    </row>
    <row r="54" spans="1:14" ht="14.25">
      <c r="A54" s="12">
        <v>84</v>
      </c>
      <c r="B54" s="40" t="s">
        <v>63</v>
      </c>
      <c r="C54" s="62">
        <v>33</v>
      </c>
      <c r="D54" s="42">
        <v>0</v>
      </c>
      <c r="E54" s="2">
        <f t="shared" si="2"/>
        <v>0</v>
      </c>
      <c r="F54" s="15">
        <v>29.467</v>
      </c>
      <c r="G54" s="5">
        <f t="shared" si="3"/>
        <v>0</v>
      </c>
      <c r="H54" s="3">
        <v>0</v>
      </c>
      <c r="I54" s="21"/>
      <c r="M54" s="40" t="s">
        <v>62</v>
      </c>
      <c r="N54" s="48">
        <v>136</v>
      </c>
    </row>
    <row r="55" spans="1:14" ht="14.25">
      <c r="A55" s="12">
        <v>4</v>
      </c>
      <c r="B55" s="40" t="s">
        <v>64</v>
      </c>
      <c r="C55" s="62">
        <v>99</v>
      </c>
      <c r="D55" s="42">
        <v>25</v>
      </c>
      <c r="E55" s="2">
        <f t="shared" si="2"/>
        <v>0.25252525252525254</v>
      </c>
      <c r="F55" s="15">
        <v>9.224</v>
      </c>
      <c r="G55" s="5">
        <f t="shared" si="3"/>
        <v>230.6</v>
      </c>
      <c r="H55" s="3">
        <v>94</v>
      </c>
      <c r="I55" s="21"/>
      <c r="M55" s="40" t="s">
        <v>63</v>
      </c>
      <c r="N55" s="48">
        <v>33</v>
      </c>
    </row>
    <row r="56" spans="1:14" ht="14.25">
      <c r="A56" s="12">
        <v>107</v>
      </c>
      <c r="B56" s="40" t="s">
        <v>65</v>
      </c>
      <c r="C56" s="62">
        <v>85</v>
      </c>
      <c r="D56" s="42">
        <v>0</v>
      </c>
      <c r="E56" s="2">
        <f t="shared" si="2"/>
        <v>0</v>
      </c>
      <c r="F56" s="15">
        <v>10.763</v>
      </c>
      <c r="G56" s="5">
        <f t="shared" si="3"/>
        <v>0</v>
      </c>
      <c r="H56" s="3">
        <v>0</v>
      </c>
      <c r="I56" s="21"/>
      <c r="M56" s="40" t="s">
        <v>64</v>
      </c>
      <c r="N56" s="48">
        <v>99</v>
      </c>
    </row>
    <row r="57" spans="1:14" ht="14.25">
      <c r="A57" s="12">
        <v>54</v>
      </c>
      <c r="B57" s="40" t="s">
        <v>66</v>
      </c>
      <c r="C57" s="62">
        <v>142</v>
      </c>
      <c r="D57" s="42">
        <v>3</v>
      </c>
      <c r="E57" s="2">
        <f t="shared" si="2"/>
        <v>0.02112676056338028</v>
      </c>
      <c r="F57" s="15">
        <v>6.584</v>
      </c>
      <c r="G57" s="5">
        <f t="shared" si="3"/>
        <v>19.752</v>
      </c>
      <c r="H57" s="3">
        <v>10</v>
      </c>
      <c r="I57" s="21"/>
      <c r="M57" s="40" t="s">
        <v>65</v>
      </c>
      <c r="N57" s="48">
        <v>85</v>
      </c>
    </row>
    <row r="58" spans="1:14" ht="14.25">
      <c r="A58" s="12">
        <v>7</v>
      </c>
      <c r="B58" s="40" t="s">
        <v>103</v>
      </c>
      <c r="C58" s="63">
        <v>848</v>
      </c>
      <c r="D58" s="42">
        <v>102</v>
      </c>
      <c r="E58" s="2">
        <f t="shared" si="2"/>
        <v>0.12028301886792453</v>
      </c>
      <c r="F58" s="15">
        <v>1.942</v>
      </c>
      <c r="G58" s="5">
        <f t="shared" si="3"/>
        <v>198.084</v>
      </c>
      <c r="H58" s="3">
        <v>88</v>
      </c>
      <c r="I58" s="21"/>
      <c r="M58" s="40" t="s">
        <v>66</v>
      </c>
      <c r="N58" s="48">
        <v>142</v>
      </c>
    </row>
    <row r="59" spans="1:14" ht="14.25">
      <c r="A59" s="12">
        <v>32</v>
      </c>
      <c r="B59" s="40" t="s">
        <v>159</v>
      </c>
      <c r="C59" s="62">
        <v>131</v>
      </c>
      <c r="D59" s="42">
        <v>8</v>
      </c>
      <c r="E59" s="2">
        <f t="shared" si="2"/>
        <v>0.061068702290076333</v>
      </c>
      <c r="F59" s="15">
        <v>7.013</v>
      </c>
      <c r="G59" s="5">
        <f t="shared" si="3"/>
        <v>56.104</v>
      </c>
      <c r="H59" s="3">
        <v>38</v>
      </c>
      <c r="I59" s="21"/>
      <c r="M59" s="40" t="s">
        <v>103</v>
      </c>
      <c r="N59" s="48">
        <v>848</v>
      </c>
    </row>
    <row r="60" spans="1:14" ht="14.25">
      <c r="A60" s="12">
        <v>16</v>
      </c>
      <c r="B60" s="40" t="s">
        <v>67</v>
      </c>
      <c r="C60" s="62">
        <v>176</v>
      </c>
      <c r="D60" s="42">
        <v>22</v>
      </c>
      <c r="E60" s="2">
        <f t="shared" si="2"/>
        <v>0.125</v>
      </c>
      <c r="F60" s="15">
        <v>5.47</v>
      </c>
      <c r="G60" s="5">
        <f t="shared" si="3"/>
        <v>120.33999999999999</v>
      </c>
      <c r="H60" s="3">
        <v>70</v>
      </c>
      <c r="I60" s="21"/>
      <c r="M60" s="40" t="s">
        <v>159</v>
      </c>
      <c r="N60" s="48">
        <v>131</v>
      </c>
    </row>
    <row r="61" spans="1:14" ht="14.25">
      <c r="A61" s="12">
        <v>62</v>
      </c>
      <c r="B61" s="40" t="s">
        <v>162</v>
      </c>
      <c r="C61" s="62">
        <v>72</v>
      </c>
      <c r="D61" s="42">
        <v>1</v>
      </c>
      <c r="E61" s="2">
        <f t="shared" si="2"/>
        <v>0.013888888888888888</v>
      </c>
      <c r="F61" s="15">
        <v>12.156</v>
      </c>
      <c r="G61" s="5">
        <f t="shared" si="3"/>
        <v>12.156</v>
      </c>
      <c r="H61" s="3">
        <v>10</v>
      </c>
      <c r="I61" s="21"/>
      <c r="M61" s="40" t="s">
        <v>67</v>
      </c>
      <c r="N61" s="48">
        <v>176</v>
      </c>
    </row>
    <row r="62" spans="1:14" ht="14.25">
      <c r="A62" s="12">
        <v>20</v>
      </c>
      <c r="B62" s="40" t="s">
        <v>182</v>
      </c>
      <c r="C62" s="62">
        <v>81</v>
      </c>
      <c r="D62" s="42">
        <v>8</v>
      </c>
      <c r="E62" s="2">
        <f t="shared" si="2"/>
        <v>0.09876543209876543</v>
      </c>
      <c r="F62" s="15">
        <v>10.763</v>
      </c>
      <c r="G62" s="5">
        <f t="shared" si="3"/>
        <v>86.104</v>
      </c>
      <c r="H62" s="3">
        <v>62</v>
      </c>
      <c r="I62" s="21"/>
      <c r="M62" s="40" t="s">
        <v>162</v>
      </c>
      <c r="N62" s="48">
        <v>72</v>
      </c>
    </row>
    <row r="63" spans="1:14" ht="14.25">
      <c r="A63" s="12">
        <v>41</v>
      </c>
      <c r="B63" s="40" t="s">
        <v>141</v>
      </c>
      <c r="C63" s="63">
        <v>990</v>
      </c>
      <c r="D63" s="42">
        <v>23</v>
      </c>
      <c r="E63" s="2">
        <f t="shared" si="2"/>
        <v>0.023232323232323233</v>
      </c>
      <c r="F63" s="28">
        <v>1.78425</v>
      </c>
      <c r="G63" s="5">
        <f t="shared" si="3"/>
        <v>41.037749999999996</v>
      </c>
      <c r="H63" s="3">
        <v>20</v>
      </c>
      <c r="I63" s="21"/>
      <c r="M63" s="40" t="s">
        <v>182</v>
      </c>
      <c r="N63" s="48">
        <v>81</v>
      </c>
    </row>
    <row r="64" spans="1:14" ht="14.25">
      <c r="A64" s="12">
        <v>66</v>
      </c>
      <c r="B64" s="40" t="s">
        <v>104</v>
      </c>
      <c r="C64" s="62">
        <v>110</v>
      </c>
      <c r="D64" s="42">
        <v>1</v>
      </c>
      <c r="E64" s="2">
        <f t="shared" si="2"/>
        <v>0.00909090909090909</v>
      </c>
      <c r="F64" s="15">
        <v>8.104</v>
      </c>
      <c r="G64" s="5">
        <f t="shared" si="3"/>
        <v>8.104</v>
      </c>
      <c r="H64" s="3">
        <v>10</v>
      </c>
      <c r="I64" s="21"/>
      <c r="M64" s="40" t="s">
        <v>141</v>
      </c>
      <c r="N64" s="48">
        <v>990</v>
      </c>
    </row>
    <row r="65" spans="1:14" ht="13.5" customHeight="1">
      <c r="A65" s="12">
        <v>17</v>
      </c>
      <c r="B65" s="40" t="s">
        <v>190</v>
      </c>
      <c r="C65" s="62">
        <v>20</v>
      </c>
      <c r="D65" s="42">
        <v>4</v>
      </c>
      <c r="E65" s="2">
        <f t="shared" si="2"/>
        <v>0.2</v>
      </c>
      <c r="F65" s="27">
        <v>30</v>
      </c>
      <c r="G65" s="5">
        <f t="shared" si="3"/>
        <v>120</v>
      </c>
      <c r="H65" s="3">
        <v>68</v>
      </c>
      <c r="I65" s="21"/>
      <c r="M65" s="40" t="s">
        <v>104</v>
      </c>
      <c r="N65" s="48">
        <v>110</v>
      </c>
    </row>
    <row r="66" spans="1:14" ht="14.25">
      <c r="A66" s="12">
        <v>10</v>
      </c>
      <c r="B66" s="40" t="s">
        <v>68</v>
      </c>
      <c r="C66" s="63">
        <v>117</v>
      </c>
      <c r="D66" s="42">
        <v>18</v>
      </c>
      <c r="E66" s="2">
        <f t="shared" si="2"/>
        <v>0.15384615384615385</v>
      </c>
      <c r="F66" s="15">
        <v>7.796</v>
      </c>
      <c r="G66" s="5">
        <f t="shared" si="3"/>
        <v>140.328</v>
      </c>
      <c r="H66" s="3">
        <v>82</v>
      </c>
      <c r="I66" s="21"/>
      <c r="M66" s="40" t="s">
        <v>190</v>
      </c>
      <c r="N66" s="48">
        <v>20</v>
      </c>
    </row>
    <row r="67" spans="1:14" ht="14.25">
      <c r="A67" s="12">
        <v>29</v>
      </c>
      <c r="B67" s="40" t="s">
        <v>6</v>
      </c>
      <c r="C67" s="62">
        <v>21</v>
      </c>
      <c r="D67" s="42">
        <v>2</v>
      </c>
      <c r="E67" s="2">
        <f>+D67/C66</f>
        <v>0.017094017094017096</v>
      </c>
      <c r="F67" s="27">
        <v>30</v>
      </c>
      <c r="G67" s="5">
        <f t="shared" si="3"/>
        <v>60</v>
      </c>
      <c r="H67" s="3">
        <v>44</v>
      </c>
      <c r="I67" s="21"/>
      <c r="M67" s="40" t="s">
        <v>68</v>
      </c>
      <c r="N67" s="48">
        <v>117</v>
      </c>
    </row>
    <row r="68" spans="1:14" ht="14.25">
      <c r="A68" s="12">
        <v>75</v>
      </c>
      <c r="B68" s="40" t="s">
        <v>43</v>
      </c>
      <c r="C68" s="62">
        <v>21</v>
      </c>
      <c r="D68" s="42">
        <v>0</v>
      </c>
      <c r="E68" s="2">
        <f>+D68/C67</f>
        <v>0</v>
      </c>
      <c r="F68" s="27">
        <v>30</v>
      </c>
      <c r="G68" s="5">
        <f t="shared" si="3"/>
        <v>0</v>
      </c>
      <c r="H68" s="3">
        <v>0</v>
      </c>
      <c r="I68" s="21"/>
      <c r="M68" s="40" t="s">
        <v>6</v>
      </c>
      <c r="N68" s="48">
        <v>21</v>
      </c>
    </row>
    <row r="69" spans="1:14" ht="14.25">
      <c r="A69" s="12">
        <v>89</v>
      </c>
      <c r="B69" s="40" t="s">
        <v>115</v>
      </c>
      <c r="C69" s="62">
        <v>40</v>
      </c>
      <c r="D69" s="42">
        <v>0</v>
      </c>
      <c r="E69" s="2">
        <f>+D69/C68</f>
        <v>0</v>
      </c>
      <c r="F69" s="15">
        <v>15.195</v>
      </c>
      <c r="G69" s="5">
        <f t="shared" si="3"/>
        <v>0</v>
      </c>
      <c r="H69" s="3">
        <v>0</v>
      </c>
      <c r="I69" s="21"/>
      <c r="M69" s="40" t="s">
        <v>43</v>
      </c>
      <c r="N69" s="48">
        <v>21</v>
      </c>
    </row>
    <row r="70" spans="1:14" ht="14.25">
      <c r="A70" s="12">
        <v>97</v>
      </c>
      <c r="B70" s="40" t="s">
        <v>311</v>
      </c>
      <c r="C70" s="62">
        <v>50</v>
      </c>
      <c r="D70" s="42">
        <v>0</v>
      </c>
      <c r="E70" s="2">
        <f>+D70/C69</f>
        <v>0</v>
      </c>
      <c r="F70" s="15">
        <v>16.613</v>
      </c>
      <c r="G70" s="5">
        <f t="shared" si="3"/>
        <v>0</v>
      </c>
      <c r="H70" s="3">
        <v>0</v>
      </c>
      <c r="I70" s="21"/>
      <c r="M70" s="40" t="s">
        <v>115</v>
      </c>
      <c r="N70" s="48">
        <v>40</v>
      </c>
    </row>
    <row r="71" spans="1:14" ht="14.25">
      <c r="A71" s="12">
        <v>108</v>
      </c>
      <c r="B71" s="40" t="s">
        <v>69</v>
      </c>
      <c r="C71" s="62">
        <v>107</v>
      </c>
      <c r="D71" s="42">
        <v>0</v>
      </c>
      <c r="E71" s="2">
        <f>+D71/C69</f>
        <v>0</v>
      </c>
      <c r="F71" s="15">
        <v>8.442</v>
      </c>
      <c r="G71" s="5">
        <f t="shared" si="3"/>
        <v>0</v>
      </c>
      <c r="H71" s="3">
        <v>0</v>
      </c>
      <c r="I71" s="21"/>
      <c r="J71" t="s">
        <v>185</v>
      </c>
      <c r="K71">
        <v>18</v>
      </c>
      <c r="M71" s="40" t="s">
        <v>311</v>
      </c>
      <c r="N71" s="48">
        <v>50</v>
      </c>
    </row>
    <row r="72" spans="1:14" ht="14.25">
      <c r="A72" s="12">
        <v>22</v>
      </c>
      <c r="B72" s="40" t="s">
        <v>70</v>
      </c>
      <c r="C72" s="62">
        <v>100</v>
      </c>
      <c r="D72" s="42">
        <v>8</v>
      </c>
      <c r="E72" s="2">
        <f aca="true" t="shared" si="4" ref="E72:E117">+D72/C71</f>
        <v>0.07476635514018691</v>
      </c>
      <c r="F72" s="15">
        <v>8.813</v>
      </c>
      <c r="G72" s="5">
        <f t="shared" si="3"/>
        <v>70.504</v>
      </c>
      <c r="H72" s="3">
        <v>58</v>
      </c>
      <c r="I72" s="21"/>
      <c r="J72" t="s">
        <v>164</v>
      </c>
      <c r="K72">
        <v>15</v>
      </c>
      <c r="M72" s="40" t="s">
        <v>69</v>
      </c>
      <c r="N72" s="48">
        <v>107</v>
      </c>
    </row>
    <row r="73" spans="1:14" ht="14.25">
      <c r="A73" s="12">
        <v>85</v>
      </c>
      <c r="B73" s="40" t="s">
        <v>71</v>
      </c>
      <c r="C73" s="62">
        <v>33</v>
      </c>
      <c r="D73" s="42">
        <v>0</v>
      </c>
      <c r="E73" s="2">
        <f t="shared" si="4"/>
        <v>0</v>
      </c>
      <c r="F73" s="15">
        <v>29.467</v>
      </c>
      <c r="G73" s="5">
        <f t="shared" si="3"/>
        <v>0</v>
      </c>
      <c r="H73" s="3">
        <v>0</v>
      </c>
      <c r="I73" s="21"/>
      <c r="J73" t="s">
        <v>150</v>
      </c>
      <c r="K73">
        <v>12</v>
      </c>
      <c r="M73" s="40" t="s">
        <v>70</v>
      </c>
      <c r="N73" s="48">
        <v>100</v>
      </c>
    </row>
    <row r="74" spans="1:14" ht="14.25">
      <c r="A74" s="12">
        <v>2</v>
      </c>
      <c r="B74" s="40" t="s">
        <v>168</v>
      </c>
      <c r="C74" s="63">
        <v>55</v>
      </c>
      <c r="D74" s="43">
        <v>15</v>
      </c>
      <c r="E74" s="2">
        <f t="shared" si="4"/>
        <v>0.45454545454545453</v>
      </c>
      <c r="F74" s="15">
        <v>16.613</v>
      </c>
      <c r="G74" s="5">
        <f aca="true" t="shared" si="5" ref="G74:G105">+F74*D74</f>
        <v>249.195</v>
      </c>
      <c r="H74" s="3">
        <v>98</v>
      </c>
      <c r="I74" s="21"/>
      <c r="J74" t="s">
        <v>96</v>
      </c>
      <c r="K74">
        <v>17</v>
      </c>
      <c r="M74" s="40" t="s">
        <v>71</v>
      </c>
      <c r="N74" s="48">
        <v>33</v>
      </c>
    </row>
    <row r="75" spans="1:14" ht="14.25">
      <c r="A75" s="12">
        <v>83</v>
      </c>
      <c r="B75" s="40" t="s">
        <v>72</v>
      </c>
      <c r="C75" s="63">
        <v>31</v>
      </c>
      <c r="D75" s="42">
        <v>0</v>
      </c>
      <c r="E75" s="2">
        <f t="shared" si="4"/>
        <v>0</v>
      </c>
      <c r="F75" s="15">
        <v>29.467</v>
      </c>
      <c r="G75" s="5">
        <f t="shared" si="5"/>
        <v>0</v>
      </c>
      <c r="H75" s="3">
        <v>0</v>
      </c>
      <c r="I75" s="21"/>
      <c r="J75" t="s">
        <v>33</v>
      </c>
      <c r="K75">
        <v>15</v>
      </c>
      <c r="M75" s="40" t="s">
        <v>168</v>
      </c>
      <c r="N75" s="48">
        <v>55</v>
      </c>
    </row>
    <row r="76" spans="1:14" ht="14.25">
      <c r="A76" s="12">
        <v>90</v>
      </c>
      <c r="B76" s="40" t="s">
        <v>154</v>
      </c>
      <c r="C76" s="62">
        <v>40</v>
      </c>
      <c r="D76" s="42">
        <v>0</v>
      </c>
      <c r="E76" s="2">
        <f t="shared" si="4"/>
        <v>0</v>
      </c>
      <c r="F76" s="15">
        <v>20.513</v>
      </c>
      <c r="G76" s="5">
        <f t="shared" si="5"/>
        <v>0</v>
      </c>
      <c r="H76" s="3">
        <v>0</v>
      </c>
      <c r="I76" s="21"/>
      <c r="J76" t="s">
        <v>112</v>
      </c>
      <c r="K76">
        <v>70</v>
      </c>
      <c r="M76" s="40" t="s">
        <v>72</v>
      </c>
      <c r="N76" s="48">
        <v>31</v>
      </c>
    </row>
    <row r="77" spans="1:14" ht="14.25">
      <c r="A77" s="12">
        <v>93</v>
      </c>
      <c r="B77" s="40" t="s">
        <v>169</v>
      </c>
      <c r="C77" s="62">
        <v>43</v>
      </c>
      <c r="D77" s="42">
        <v>0</v>
      </c>
      <c r="E77" s="2">
        <f t="shared" si="4"/>
        <v>0</v>
      </c>
      <c r="F77" s="15">
        <v>20.513</v>
      </c>
      <c r="G77" s="5">
        <f t="shared" si="5"/>
        <v>0</v>
      </c>
      <c r="H77" s="3">
        <v>0</v>
      </c>
      <c r="I77" s="21"/>
      <c r="J77" t="s">
        <v>149</v>
      </c>
      <c r="K77">
        <v>11</v>
      </c>
      <c r="M77" s="40" t="s">
        <v>154</v>
      </c>
      <c r="N77" s="48">
        <v>40</v>
      </c>
    </row>
    <row r="78" spans="1:14" ht="14.25">
      <c r="A78" s="12">
        <v>40</v>
      </c>
      <c r="B78" s="40" t="s">
        <v>151</v>
      </c>
      <c r="C78" s="62">
        <v>299</v>
      </c>
      <c r="D78" s="42">
        <v>12</v>
      </c>
      <c r="E78" s="2">
        <f t="shared" si="4"/>
        <v>0.27906976744186046</v>
      </c>
      <c r="F78" s="15">
        <v>3.703</v>
      </c>
      <c r="G78" s="5">
        <f t="shared" si="5"/>
        <v>44.436</v>
      </c>
      <c r="H78" s="3">
        <v>22</v>
      </c>
      <c r="I78" s="21"/>
      <c r="J78" t="s">
        <v>231</v>
      </c>
      <c r="K78">
        <v>13</v>
      </c>
      <c r="M78" s="40" t="s">
        <v>169</v>
      </c>
      <c r="N78" s="48">
        <v>43</v>
      </c>
    </row>
    <row r="79" spans="1:14" ht="14.25">
      <c r="A79" s="12">
        <v>23</v>
      </c>
      <c r="B79" s="40" t="s">
        <v>73</v>
      </c>
      <c r="C79" s="63">
        <v>274</v>
      </c>
      <c r="D79" s="42">
        <v>17</v>
      </c>
      <c r="E79" s="2">
        <f t="shared" si="4"/>
        <v>0.056856187290969896</v>
      </c>
      <c r="F79" s="15">
        <v>3.902</v>
      </c>
      <c r="G79" s="5">
        <f t="shared" si="5"/>
        <v>66.334</v>
      </c>
      <c r="H79" s="3">
        <v>56</v>
      </c>
      <c r="I79" s="21"/>
      <c r="J79" t="s">
        <v>175</v>
      </c>
      <c r="K79">
        <v>1</v>
      </c>
      <c r="M79" s="40" t="s">
        <v>151</v>
      </c>
      <c r="N79" s="48">
        <v>299</v>
      </c>
    </row>
    <row r="80" spans="1:14" ht="14.25">
      <c r="A80" s="12">
        <v>87</v>
      </c>
      <c r="B80" s="40" t="s">
        <v>144</v>
      </c>
      <c r="C80" s="62">
        <v>35</v>
      </c>
      <c r="D80" s="42">
        <v>0</v>
      </c>
      <c r="E80" s="2">
        <f t="shared" si="4"/>
        <v>0</v>
      </c>
      <c r="F80" s="15">
        <v>23.299</v>
      </c>
      <c r="G80" s="5">
        <f t="shared" si="5"/>
        <v>0</v>
      </c>
      <c r="H80" s="3">
        <v>0</v>
      </c>
      <c r="I80" s="21"/>
      <c r="J80" t="s">
        <v>34</v>
      </c>
      <c r="K80">
        <v>26</v>
      </c>
      <c r="M80" s="40" t="s">
        <v>73</v>
      </c>
      <c r="N80" s="48">
        <v>274</v>
      </c>
    </row>
    <row r="81" spans="1:14" ht="14.25">
      <c r="A81" s="12">
        <v>98</v>
      </c>
      <c r="B81" s="40" t="s">
        <v>183</v>
      </c>
      <c r="C81" s="62">
        <v>50</v>
      </c>
      <c r="D81" s="42">
        <v>0</v>
      </c>
      <c r="E81" s="2">
        <f t="shared" si="4"/>
        <v>0</v>
      </c>
      <c r="F81" s="15">
        <v>16.613</v>
      </c>
      <c r="G81" s="5">
        <f t="shared" si="5"/>
        <v>0</v>
      </c>
      <c r="H81" s="3">
        <v>0</v>
      </c>
      <c r="I81" s="21"/>
      <c r="J81" t="s">
        <v>318</v>
      </c>
      <c r="K81">
        <v>1</v>
      </c>
      <c r="M81" s="40" t="s">
        <v>144</v>
      </c>
      <c r="N81" s="48">
        <v>35</v>
      </c>
    </row>
    <row r="82" spans="1:14" ht="14.25">
      <c r="A82" s="12">
        <v>24</v>
      </c>
      <c r="B82" s="40" t="s">
        <v>74</v>
      </c>
      <c r="C82" s="62">
        <v>250</v>
      </c>
      <c r="D82" s="42">
        <v>15</v>
      </c>
      <c r="E82" s="2">
        <f t="shared" si="4"/>
        <v>0.3</v>
      </c>
      <c r="F82" s="15">
        <v>4.133</v>
      </c>
      <c r="G82" s="5">
        <f t="shared" si="5"/>
        <v>61.995</v>
      </c>
      <c r="H82" s="3">
        <v>54</v>
      </c>
      <c r="I82" s="21"/>
      <c r="J82" t="s">
        <v>35</v>
      </c>
      <c r="K82">
        <v>10</v>
      </c>
      <c r="M82" s="40" t="s">
        <v>183</v>
      </c>
      <c r="N82" s="48">
        <v>50</v>
      </c>
    </row>
    <row r="83" spans="1:14" ht="14.25">
      <c r="A83" s="12">
        <v>5</v>
      </c>
      <c r="B83" s="40" t="s">
        <v>106</v>
      </c>
      <c r="C83" s="62">
        <v>359</v>
      </c>
      <c r="D83" s="42">
        <v>70</v>
      </c>
      <c r="E83" s="2">
        <f t="shared" si="4"/>
        <v>0.28</v>
      </c>
      <c r="F83" s="15">
        <v>3.242</v>
      </c>
      <c r="G83" s="5">
        <f t="shared" si="5"/>
        <v>226.94</v>
      </c>
      <c r="H83" s="3">
        <v>92</v>
      </c>
      <c r="I83" s="21"/>
      <c r="J83" t="s">
        <v>97</v>
      </c>
      <c r="K83">
        <v>61</v>
      </c>
      <c r="M83" s="40" t="s">
        <v>74</v>
      </c>
      <c r="N83" s="48">
        <v>250</v>
      </c>
    </row>
    <row r="84" spans="1:14" ht="14.25">
      <c r="A84" s="12">
        <v>72</v>
      </c>
      <c r="B84" s="40" t="s">
        <v>137</v>
      </c>
      <c r="C84" s="62">
        <v>20</v>
      </c>
      <c r="D84" s="42">
        <v>0</v>
      </c>
      <c r="E84" s="2">
        <f t="shared" si="4"/>
        <v>0</v>
      </c>
      <c r="F84" s="27">
        <v>30</v>
      </c>
      <c r="G84" s="5">
        <f t="shared" si="5"/>
        <v>0</v>
      </c>
      <c r="H84" s="3">
        <v>0</v>
      </c>
      <c r="I84" s="21"/>
      <c r="J84" t="s">
        <v>109</v>
      </c>
      <c r="K84">
        <v>19</v>
      </c>
      <c r="M84" s="40" t="s">
        <v>106</v>
      </c>
      <c r="N84" s="48">
        <v>359</v>
      </c>
    </row>
    <row r="85" spans="1:14" ht="14.25">
      <c r="A85" s="12">
        <v>95</v>
      </c>
      <c r="B85" s="40" t="s">
        <v>75</v>
      </c>
      <c r="C85" s="62">
        <v>49</v>
      </c>
      <c r="D85" s="42">
        <v>0</v>
      </c>
      <c r="E85" s="2">
        <f t="shared" si="4"/>
        <v>0</v>
      </c>
      <c r="F85" s="15">
        <v>18.346</v>
      </c>
      <c r="G85" s="5">
        <f t="shared" si="5"/>
        <v>0</v>
      </c>
      <c r="H85" s="3">
        <v>0</v>
      </c>
      <c r="I85" s="21"/>
      <c r="J85" t="s">
        <v>42</v>
      </c>
      <c r="K85">
        <v>12</v>
      </c>
      <c r="M85" s="40" t="s">
        <v>137</v>
      </c>
      <c r="N85" s="48">
        <v>20</v>
      </c>
    </row>
    <row r="86" spans="1:14" ht="14.25">
      <c r="A86" s="12">
        <v>11</v>
      </c>
      <c r="B86" s="40" t="s">
        <v>145</v>
      </c>
      <c r="C86" s="63">
        <v>70</v>
      </c>
      <c r="D86" s="42">
        <v>11</v>
      </c>
      <c r="E86" s="2">
        <f t="shared" si="4"/>
        <v>0.22448979591836735</v>
      </c>
      <c r="F86" s="15">
        <v>12.156</v>
      </c>
      <c r="G86" s="5">
        <f t="shared" si="5"/>
        <v>133.716</v>
      </c>
      <c r="H86" s="3">
        <v>80</v>
      </c>
      <c r="I86" s="21"/>
      <c r="J86" t="s">
        <v>36</v>
      </c>
      <c r="K86">
        <v>48</v>
      </c>
      <c r="M86" s="40" t="s">
        <v>75</v>
      </c>
      <c r="N86" s="48">
        <v>49</v>
      </c>
    </row>
    <row r="87" spans="1:14" ht="14.25">
      <c r="A87" s="12">
        <v>8</v>
      </c>
      <c r="B87" s="40" t="s">
        <v>248</v>
      </c>
      <c r="C87" s="62">
        <v>55</v>
      </c>
      <c r="D87" s="42">
        <v>13</v>
      </c>
      <c r="E87" s="2">
        <f t="shared" si="4"/>
        <v>0.18571428571428572</v>
      </c>
      <c r="F87" s="15">
        <v>15.195</v>
      </c>
      <c r="G87" s="5">
        <f t="shared" si="5"/>
        <v>197.535</v>
      </c>
      <c r="H87" s="3">
        <v>86</v>
      </c>
      <c r="I87" s="21"/>
      <c r="J87" t="s">
        <v>98</v>
      </c>
      <c r="K87">
        <v>7</v>
      </c>
      <c r="M87" s="40" t="s">
        <v>145</v>
      </c>
      <c r="N87" s="48">
        <v>70</v>
      </c>
    </row>
    <row r="88" spans="1:14" ht="14.25">
      <c r="A88" s="12">
        <v>57</v>
      </c>
      <c r="B88" s="40" t="s">
        <v>122</v>
      </c>
      <c r="C88" s="62">
        <v>51</v>
      </c>
      <c r="D88" s="42">
        <v>1</v>
      </c>
      <c r="E88" s="2">
        <f t="shared" si="4"/>
        <v>0.01818181818181818</v>
      </c>
      <c r="F88" s="15">
        <v>16.613</v>
      </c>
      <c r="G88" s="5">
        <f t="shared" si="5"/>
        <v>16.613</v>
      </c>
      <c r="H88" s="3">
        <v>10</v>
      </c>
      <c r="I88" s="21"/>
      <c r="J88" t="s">
        <v>110</v>
      </c>
      <c r="K88">
        <v>14</v>
      </c>
      <c r="M88" s="40" t="s">
        <v>248</v>
      </c>
      <c r="N88" s="48">
        <v>55</v>
      </c>
    </row>
    <row r="89" spans="1:14" ht="14.25">
      <c r="A89" s="12">
        <v>21</v>
      </c>
      <c r="B89" s="40" t="s">
        <v>76</v>
      </c>
      <c r="C89" s="63">
        <v>399</v>
      </c>
      <c r="D89" s="42">
        <v>26</v>
      </c>
      <c r="E89" s="2">
        <f t="shared" si="4"/>
        <v>0.5098039215686274</v>
      </c>
      <c r="F89" s="15">
        <v>3.013</v>
      </c>
      <c r="G89" s="5">
        <f t="shared" si="5"/>
        <v>78.338</v>
      </c>
      <c r="H89" s="3">
        <v>60</v>
      </c>
      <c r="I89" s="21"/>
      <c r="J89" t="s">
        <v>37</v>
      </c>
      <c r="K89">
        <v>1</v>
      </c>
      <c r="M89" s="40" t="s">
        <v>122</v>
      </c>
      <c r="N89" s="48">
        <v>51</v>
      </c>
    </row>
    <row r="90" spans="1:14" ht="14.25">
      <c r="A90" s="12">
        <v>19</v>
      </c>
      <c r="B90" s="40" t="s">
        <v>77</v>
      </c>
      <c r="C90" s="62">
        <v>98</v>
      </c>
      <c r="D90" s="42">
        <v>10</v>
      </c>
      <c r="E90" s="2">
        <f t="shared" si="4"/>
        <v>0.02506265664160401</v>
      </c>
      <c r="F90" s="15">
        <v>9.224</v>
      </c>
      <c r="G90" s="5">
        <f t="shared" si="5"/>
        <v>92.24000000000001</v>
      </c>
      <c r="H90" s="3">
        <v>64</v>
      </c>
      <c r="I90" s="21"/>
      <c r="J90" t="s">
        <v>267</v>
      </c>
      <c r="K90">
        <v>3</v>
      </c>
      <c r="M90" s="40" t="s">
        <v>76</v>
      </c>
      <c r="N90" s="48">
        <v>399</v>
      </c>
    </row>
    <row r="91" spans="1:14" ht="14.25">
      <c r="A91" s="12">
        <v>13</v>
      </c>
      <c r="B91" s="40" t="s">
        <v>78</v>
      </c>
      <c r="C91" s="63">
        <v>673</v>
      </c>
      <c r="D91" s="42">
        <v>61</v>
      </c>
      <c r="E91" s="2">
        <f t="shared" si="4"/>
        <v>0.6224489795918368</v>
      </c>
      <c r="F91" s="15">
        <v>2.177</v>
      </c>
      <c r="G91" s="5">
        <f t="shared" si="5"/>
        <v>132.797</v>
      </c>
      <c r="H91" s="3">
        <v>76</v>
      </c>
      <c r="J91" t="s">
        <v>39</v>
      </c>
      <c r="K91">
        <v>34</v>
      </c>
      <c r="M91" s="40" t="s">
        <v>312</v>
      </c>
      <c r="N91" s="48">
        <v>0</v>
      </c>
    </row>
    <row r="92" spans="1:14" ht="14.25">
      <c r="A92" s="12">
        <v>73</v>
      </c>
      <c r="B92" s="40" t="s">
        <v>116</v>
      </c>
      <c r="C92" s="62">
        <v>20</v>
      </c>
      <c r="D92" s="42">
        <v>0</v>
      </c>
      <c r="E92" s="2">
        <f t="shared" si="4"/>
        <v>0</v>
      </c>
      <c r="F92" s="27">
        <v>30</v>
      </c>
      <c r="G92" s="5">
        <f t="shared" si="5"/>
        <v>0</v>
      </c>
      <c r="H92" s="3">
        <v>0</v>
      </c>
      <c r="J92" t="s">
        <v>40</v>
      </c>
      <c r="K92">
        <v>10</v>
      </c>
      <c r="M92" s="40" t="s">
        <v>77</v>
      </c>
      <c r="N92" s="48">
        <v>98</v>
      </c>
    </row>
    <row r="93" spans="1:14" ht="14.25">
      <c r="A93" s="12">
        <v>36</v>
      </c>
      <c r="B93" s="40" t="s">
        <v>170</v>
      </c>
      <c r="C93" s="63">
        <v>102</v>
      </c>
      <c r="D93" s="42">
        <v>6</v>
      </c>
      <c r="E93" s="2">
        <f t="shared" si="4"/>
        <v>0.3</v>
      </c>
      <c r="F93" s="15">
        <v>8.813</v>
      </c>
      <c r="G93" s="5">
        <f t="shared" si="5"/>
        <v>52.878</v>
      </c>
      <c r="H93" s="3">
        <v>30</v>
      </c>
      <c r="J93" t="s">
        <v>7</v>
      </c>
      <c r="K93">
        <v>3</v>
      </c>
      <c r="M93" s="40" t="s">
        <v>78</v>
      </c>
      <c r="N93" s="48">
        <v>673</v>
      </c>
    </row>
    <row r="94" spans="1:14" ht="14.25">
      <c r="A94" s="12">
        <v>27</v>
      </c>
      <c r="B94" s="40" t="s">
        <v>26</v>
      </c>
      <c r="C94" s="62">
        <v>363</v>
      </c>
      <c r="D94" s="42">
        <v>19</v>
      </c>
      <c r="E94" s="2">
        <f t="shared" si="4"/>
        <v>0.18627450980392157</v>
      </c>
      <c r="F94" s="15">
        <v>3.18</v>
      </c>
      <c r="G94" s="5">
        <f t="shared" si="5"/>
        <v>60.42</v>
      </c>
      <c r="H94" s="3">
        <v>48</v>
      </c>
      <c r="J94" t="s">
        <v>19</v>
      </c>
      <c r="K94">
        <v>3</v>
      </c>
      <c r="M94" s="40" t="s">
        <v>116</v>
      </c>
      <c r="N94" s="48">
        <v>20</v>
      </c>
    </row>
    <row r="95" spans="1:14" ht="14.25">
      <c r="A95" s="12">
        <v>91</v>
      </c>
      <c r="B95" s="40" t="s">
        <v>117</v>
      </c>
      <c r="C95" s="62">
        <v>40</v>
      </c>
      <c r="D95" s="42">
        <v>0</v>
      </c>
      <c r="E95" s="2">
        <f t="shared" si="4"/>
        <v>0</v>
      </c>
      <c r="F95" s="15">
        <v>23.299</v>
      </c>
      <c r="G95" s="5">
        <f t="shared" si="5"/>
        <v>0</v>
      </c>
      <c r="H95" s="3">
        <v>0</v>
      </c>
      <c r="J95" t="s">
        <v>268</v>
      </c>
      <c r="K95">
        <v>4</v>
      </c>
      <c r="M95" s="40" t="s">
        <v>170</v>
      </c>
      <c r="N95" s="48">
        <v>102</v>
      </c>
    </row>
    <row r="96" spans="1:14" ht="14.25">
      <c r="A96" s="12">
        <v>9</v>
      </c>
      <c r="B96" s="40" t="s">
        <v>79</v>
      </c>
      <c r="C96" s="63">
        <v>288</v>
      </c>
      <c r="D96" s="42">
        <v>48</v>
      </c>
      <c r="E96" s="2">
        <f t="shared" si="4"/>
        <v>1.2</v>
      </c>
      <c r="F96" s="15">
        <v>3.799</v>
      </c>
      <c r="G96" s="5">
        <f t="shared" si="5"/>
        <v>182.352</v>
      </c>
      <c r="H96" s="3">
        <v>84</v>
      </c>
      <c r="J96" t="s">
        <v>269</v>
      </c>
      <c r="K96">
        <v>4</v>
      </c>
      <c r="M96" s="40" t="s">
        <v>26</v>
      </c>
      <c r="N96" s="48">
        <v>363</v>
      </c>
    </row>
    <row r="97" spans="1:14" ht="14.25">
      <c r="A97" s="12">
        <v>37</v>
      </c>
      <c r="B97" s="40" t="s">
        <v>24</v>
      </c>
      <c r="C97" s="63">
        <v>128</v>
      </c>
      <c r="D97" s="42">
        <v>7</v>
      </c>
      <c r="E97" s="2">
        <f t="shared" si="4"/>
        <v>0.024305555555555556</v>
      </c>
      <c r="F97" s="15">
        <v>7.253</v>
      </c>
      <c r="G97" s="5">
        <f t="shared" si="5"/>
        <v>50.771</v>
      </c>
      <c r="H97" s="3">
        <v>28</v>
      </c>
      <c r="J97" t="s">
        <v>41</v>
      </c>
      <c r="K97">
        <v>20</v>
      </c>
      <c r="M97" s="40" t="s">
        <v>117</v>
      </c>
      <c r="N97" s="48">
        <v>40</v>
      </c>
    </row>
    <row r="98" spans="1:14" ht="14.25">
      <c r="A98" s="12">
        <v>104</v>
      </c>
      <c r="B98" s="40" t="s">
        <v>80</v>
      </c>
      <c r="C98" s="62">
        <v>74</v>
      </c>
      <c r="D98" s="42">
        <v>0</v>
      </c>
      <c r="E98" s="2">
        <f t="shared" si="4"/>
        <v>0</v>
      </c>
      <c r="F98" s="15">
        <v>12.156</v>
      </c>
      <c r="G98" s="5">
        <f t="shared" si="5"/>
        <v>0</v>
      </c>
      <c r="H98" s="3">
        <v>0</v>
      </c>
      <c r="J98" t="s">
        <v>124</v>
      </c>
      <c r="K98">
        <v>3</v>
      </c>
      <c r="M98" s="40" t="s">
        <v>79</v>
      </c>
      <c r="N98" s="48">
        <v>288</v>
      </c>
    </row>
    <row r="99" spans="1:14" ht="14.25">
      <c r="A99" s="12">
        <v>92</v>
      </c>
      <c r="B99" s="40" t="s">
        <v>81</v>
      </c>
      <c r="C99" s="62">
        <v>40</v>
      </c>
      <c r="D99" s="42">
        <v>0</v>
      </c>
      <c r="E99" s="2">
        <f t="shared" si="4"/>
        <v>0</v>
      </c>
      <c r="F99" s="15">
        <v>20.513</v>
      </c>
      <c r="G99" s="5">
        <f t="shared" si="5"/>
        <v>0</v>
      </c>
      <c r="H99" s="3">
        <v>0</v>
      </c>
      <c r="J99" t="s">
        <v>246</v>
      </c>
      <c r="K99">
        <v>3</v>
      </c>
      <c r="M99" s="40" t="s">
        <v>235</v>
      </c>
      <c r="N99" s="48">
        <v>128</v>
      </c>
    </row>
    <row r="100" spans="1:14" ht="14.25">
      <c r="A100" s="12">
        <v>96</v>
      </c>
      <c r="B100" s="40" t="s">
        <v>82</v>
      </c>
      <c r="C100" s="62">
        <v>49</v>
      </c>
      <c r="D100" s="42">
        <v>0</v>
      </c>
      <c r="E100" s="2">
        <f t="shared" si="4"/>
        <v>0</v>
      </c>
      <c r="F100" s="15">
        <v>18.346</v>
      </c>
      <c r="G100" s="5">
        <f t="shared" si="5"/>
        <v>0</v>
      </c>
      <c r="H100" s="3">
        <v>0</v>
      </c>
      <c r="J100" t="s">
        <v>121</v>
      </c>
      <c r="K100">
        <v>992</v>
      </c>
      <c r="M100" s="40" t="s">
        <v>80</v>
      </c>
      <c r="N100" s="48">
        <v>74</v>
      </c>
    </row>
    <row r="101" spans="1:14" ht="14.25">
      <c r="A101" s="12">
        <v>100</v>
      </c>
      <c r="B101" s="40" t="s">
        <v>83</v>
      </c>
      <c r="C101" s="62">
        <v>53</v>
      </c>
      <c r="D101" s="42">
        <v>0</v>
      </c>
      <c r="E101" s="2">
        <f t="shared" si="4"/>
        <v>0</v>
      </c>
      <c r="F101" s="15">
        <v>16.613</v>
      </c>
      <c r="G101" s="5">
        <f t="shared" si="5"/>
        <v>0</v>
      </c>
      <c r="H101" s="3">
        <v>0</v>
      </c>
      <c r="J101" s="55"/>
      <c r="K101" s="56"/>
      <c r="M101" s="40" t="s">
        <v>81</v>
      </c>
      <c r="N101" s="48">
        <v>40</v>
      </c>
    </row>
    <row r="102" spans="1:14" ht="14.25">
      <c r="A102" s="12">
        <v>48</v>
      </c>
      <c r="B102" s="40" t="s">
        <v>84</v>
      </c>
      <c r="C102" s="63">
        <v>697</v>
      </c>
      <c r="D102" s="42">
        <v>14</v>
      </c>
      <c r="E102" s="2">
        <f t="shared" si="4"/>
        <v>0.2641509433962264</v>
      </c>
      <c r="F102" s="15">
        <v>2.143</v>
      </c>
      <c r="G102" s="5">
        <f t="shared" si="5"/>
        <v>30.001999999999995</v>
      </c>
      <c r="H102" s="3">
        <v>10</v>
      </c>
      <c r="J102" s="55"/>
      <c r="K102" s="56"/>
      <c r="M102" s="40" t="s">
        <v>82</v>
      </c>
      <c r="N102" s="48">
        <v>49</v>
      </c>
    </row>
    <row r="103" spans="1:14" ht="14.25">
      <c r="A103" s="12">
        <v>63</v>
      </c>
      <c r="B103" s="40" t="s">
        <v>85</v>
      </c>
      <c r="C103" s="62">
        <v>80</v>
      </c>
      <c r="D103" s="42">
        <v>1</v>
      </c>
      <c r="E103" s="2">
        <f t="shared" si="4"/>
        <v>0.0014347202295552368</v>
      </c>
      <c r="F103" s="15">
        <v>10.763</v>
      </c>
      <c r="G103" s="5">
        <f t="shared" si="5"/>
        <v>10.763</v>
      </c>
      <c r="H103" s="3">
        <v>10</v>
      </c>
      <c r="J103" s="55"/>
      <c r="K103" s="56"/>
      <c r="M103" s="40" t="s">
        <v>83</v>
      </c>
      <c r="N103" s="48">
        <v>53</v>
      </c>
    </row>
    <row r="104" spans="1:14" ht="14.25">
      <c r="A104" s="12">
        <v>64</v>
      </c>
      <c r="B104" s="40" t="s">
        <v>86</v>
      </c>
      <c r="C104" s="62">
        <v>326</v>
      </c>
      <c r="D104" s="42">
        <v>3</v>
      </c>
      <c r="E104" s="2">
        <f t="shared" si="4"/>
        <v>0.0375</v>
      </c>
      <c r="F104" s="15">
        <v>3.529</v>
      </c>
      <c r="G104" s="5">
        <f t="shared" si="5"/>
        <v>10.587</v>
      </c>
      <c r="H104" s="3">
        <v>10</v>
      </c>
      <c r="J104" s="55"/>
      <c r="K104" s="56"/>
      <c r="M104" s="40" t="s">
        <v>84</v>
      </c>
      <c r="N104" s="48">
        <v>697</v>
      </c>
    </row>
    <row r="105" spans="1:14" ht="14.25">
      <c r="A105" s="12">
        <v>74</v>
      </c>
      <c r="B105" s="40" t="s">
        <v>88</v>
      </c>
      <c r="C105" s="62">
        <v>20</v>
      </c>
      <c r="D105" s="42">
        <v>0</v>
      </c>
      <c r="E105" s="2">
        <f t="shared" si="4"/>
        <v>0</v>
      </c>
      <c r="F105" s="27">
        <v>30</v>
      </c>
      <c r="G105" s="5">
        <f t="shared" si="5"/>
        <v>0</v>
      </c>
      <c r="H105" s="3">
        <v>0</v>
      </c>
      <c r="J105" s="55"/>
      <c r="K105" s="56"/>
      <c r="M105" s="40" t="s">
        <v>85</v>
      </c>
      <c r="N105" s="48">
        <v>80</v>
      </c>
    </row>
    <row r="106" spans="1:14" ht="14.25">
      <c r="A106" s="12">
        <v>14</v>
      </c>
      <c r="B106" s="40" t="s">
        <v>25</v>
      </c>
      <c r="C106" s="62">
        <v>274</v>
      </c>
      <c r="D106" s="42">
        <v>34</v>
      </c>
      <c r="E106" s="2">
        <f t="shared" si="4"/>
        <v>1.7</v>
      </c>
      <c r="F106" s="15">
        <v>3.902</v>
      </c>
      <c r="G106" s="5">
        <f>+F106*D106</f>
        <v>132.668</v>
      </c>
      <c r="H106" s="3">
        <v>74</v>
      </c>
      <c r="J106" s="55"/>
      <c r="K106" s="56"/>
      <c r="M106" s="40" t="s">
        <v>86</v>
      </c>
      <c r="N106" s="48">
        <v>326</v>
      </c>
    </row>
    <row r="107" spans="1:14" ht="14.25">
      <c r="A107" s="12">
        <v>34</v>
      </c>
      <c r="B107" s="40" t="s">
        <v>89</v>
      </c>
      <c r="C107" s="63">
        <v>175</v>
      </c>
      <c r="D107" s="42">
        <v>10</v>
      </c>
      <c r="E107" s="2">
        <f t="shared" si="4"/>
        <v>0.0364963503649635</v>
      </c>
      <c r="F107" s="15">
        <v>5.47</v>
      </c>
      <c r="G107" s="5">
        <f>+F107*D107</f>
        <v>54.699999999999996</v>
      </c>
      <c r="H107" s="3">
        <v>34</v>
      </c>
      <c r="J107" s="55"/>
      <c r="K107" s="56"/>
      <c r="M107" s="40" t="s">
        <v>88</v>
      </c>
      <c r="N107" s="48">
        <v>20</v>
      </c>
    </row>
    <row r="108" spans="1:14" ht="14.25">
      <c r="A108" s="12">
        <v>59</v>
      </c>
      <c r="B108" s="40" t="s">
        <v>7</v>
      </c>
      <c r="C108" s="62">
        <v>201</v>
      </c>
      <c r="D108" s="42">
        <v>3</v>
      </c>
      <c r="E108" s="2">
        <f t="shared" si="4"/>
        <v>0.017142857142857144</v>
      </c>
      <c r="F108" s="15">
        <v>4.913</v>
      </c>
      <c r="G108" s="5">
        <f>+F108*D108</f>
        <v>14.739</v>
      </c>
      <c r="H108" s="3">
        <v>10</v>
      </c>
      <c r="J108" s="55"/>
      <c r="K108" s="56"/>
      <c r="M108" s="40" t="s">
        <v>25</v>
      </c>
      <c r="N108" s="48">
        <v>274</v>
      </c>
    </row>
    <row r="109" spans="1:14" ht="14.25">
      <c r="A109" s="12">
        <v>103</v>
      </c>
      <c r="B109" s="40" t="s">
        <v>156</v>
      </c>
      <c r="C109" s="63">
        <v>65</v>
      </c>
      <c r="D109" s="42">
        <v>0</v>
      </c>
      <c r="E109" s="2">
        <f t="shared" si="4"/>
        <v>0</v>
      </c>
      <c r="F109" s="15">
        <v>13.013</v>
      </c>
      <c r="G109" s="5">
        <f>+F109*D109</f>
        <v>0</v>
      </c>
      <c r="H109" s="3">
        <v>0</v>
      </c>
      <c r="J109" s="55"/>
      <c r="K109" s="56"/>
      <c r="M109" s="40" t="s">
        <v>89</v>
      </c>
      <c r="N109" s="48">
        <v>175</v>
      </c>
    </row>
    <row r="110" spans="1:14" ht="14.25">
      <c r="A110" s="12">
        <v>53</v>
      </c>
      <c r="B110" s="40" t="s">
        <v>19</v>
      </c>
      <c r="C110" s="62">
        <v>122</v>
      </c>
      <c r="D110" s="42">
        <v>3</v>
      </c>
      <c r="E110" s="2">
        <f t="shared" si="4"/>
        <v>0.046153846153846156</v>
      </c>
      <c r="F110" s="15">
        <v>7.513</v>
      </c>
      <c r="G110" s="5">
        <f>+F110*D110</f>
        <v>22.539</v>
      </c>
      <c r="H110" s="3">
        <v>10</v>
      </c>
      <c r="J110" s="55"/>
      <c r="K110" s="56"/>
      <c r="M110" s="40" t="s">
        <v>7</v>
      </c>
      <c r="N110" s="48">
        <v>201</v>
      </c>
    </row>
    <row r="111" spans="1:14" ht="14.25">
      <c r="A111" s="12">
        <v>99</v>
      </c>
      <c r="B111" s="40" t="s">
        <v>126</v>
      </c>
      <c r="C111" s="62">
        <v>50</v>
      </c>
      <c r="D111" s="42">
        <v>0</v>
      </c>
      <c r="E111" s="2">
        <f t="shared" si="4"/>
        <v>0</v>
      </c>
      <c r="F111" s="15">
        <v>16.613</v>
      </c>
      <c r="G111" s="5">
        <f>+F111*D111</f>
        <v>0</v>
      </c>
      <c r="H111" s="3">
        <v>0</v>
      </c>
      <c r="J111" s="55"/>
      <c r="K111" s="56"/>
      <c r="M111" s="40" t="s">
        <v>156</v>
      </c>
      <c r="N111" s="48">
        <v>65</v>
      </c>
    </row>
    <row r="112" spans="1:14" ht="14.25">
      <c r="A112" s="12">
        <v>18</v>
      </c>
      <c r="B112" s="40" t="s">
        <v>119</v>
      </c>
      <c r="C112" s="62">
        <v>38</v>
      </c>
      <c r="D112" s="42">
        <v>4</v>
      </c>
      <c r="E112" s="2">
        <f t="shared" si="4"/>
        <v>0.08</v>
      </c>
      <c r="F112" s="15">
        <v>23.299</v>
      </c>
      <c r="G112" s="5">
        <f>+F112*D112</f>
        <v>93.196</v>
      </c>
      <c r="H112" s="3">
        <v>66</v>
      </c>
      <c r="J112" s="55"/>
      <c r="K112" s="56"/>
      <c r="M112" s="40" t="s">
        <v>19</v>
      </c>
      <c r="N112" s="48">
        <v>122</v>
      </c>
    </row>
    <row r="113" spans="1:14" ht="14.25">
      <c r="A113" s="12">
        <v>44</v>
      </c>
      <c r="B113" s="40" t="s">
        <v>132</v>
      </c>
      <c r="C113" s="63">
        <v>103</v>
      </c>
      <c r="D113" s="42">
        <v>4</v>
      </c>
      <c r="E113" s="2">
        <f t="shared" si="4"/>
        <v>0.10526315789473684</v>
      </c>
      <c r="F113" s="15">
        <v>8.813</v>
      </c>
      <c r="G113" s="5">
        <f>+F113*D113</f>
        <v>35.252</v>
      </c>
      <c r="H113" s="3">
        <v>14</v>
      </c>
      <c r="J113" s="55"/>
      <c r="K113" s="56"/>
      <c r="M113" s="40" t="s">
        <v>126</v>
      </c>
      <c r="N113" s="48">
        <v>50</v>
      </c>
    </row>
    <row r="114" spans="1:14" ht="14.25">
      <c r="A114" s="12">
        <v>76</v>
      </c>
      <c r="B114" s="40" t="s">
        <v>107</v>
      </c>
      <c r="C114" s="62">
        <v>21</v>
      </c>
      <c r="D114" s="42">
        <v>0</v>
      </c>
      <c r="E114" s="2">
        <f t="shared" si="4"/>
        <v>0</v>
      </c>
      <c r="F114" s="27">
        <v>30</v>
      </c>
      <c r="G114" s="5">
        <f>+F114*D114</f>
        <v>0</v>
      </c>
      <c r="H114" s="3">
        <v>0</v>
      </c>
      <c r="J114" s="55"/>
      <c r="K114" s="56"/>
      <c r="M114" s="40" t="s">
        <v>119</v>
      </c>
      <c r="N114" s="48">
        <v>38</v>
      </c>
    </row>
    <row r="115" spans="1:14" ht="14.25">
      <c r="A115" s="12">
        <v>33</v>
      </c>
      <c r="B115" s="40" t="s">
        <v>90</v>
      </c>
      <c r="C115" s="63">
        <v>443</v>
      </c>
      <c r="D115" s="42">
        <v>20</v>
      </c>
      <c r="E115" s="2">
        <f t="shared" si="4"/>
        <v>0.9523809523809523</v>
      </c>
      <c r="F115" s="15">
        <v>2.786</v>
      </c>
      <c r="G115" s="5">
        <f>+F115*D115</f>
        <v>55.72</v>
      </c>
      <c r="H115" s="3">
        <v>36</v>
      </c>
      <c r="J115" s="55"/>
      <c r="K115" s="56"/>
      <c r="M115" s="40" t="s">
        <v>132</v>
      </c>
      <c r="N115" s="48">
        <v>103</v>
      </c>
    </row>
    <row r="116" spans="1:14" ht="14.25">
      <c r="A116" s="12">
        <v>56</v>
      </c>
      <c r="B116" s="40" t="s">
        <v>118</v>
      </c>
      <c r="C116" s="62">
        <v>162</v>
      </c>
      <c r="D116" s="42">
        <v>3</v>
      </c>
      <c r="E116" s="2">
        <f t="shared" si="4"/>
        <v>0.006772009029345372</v>
      </c>
      <c r="F116" s="15">
        <v>5.601</v>
      </c>
      <c r="G116" s="5">
        <f>+F116*D116</f>
        <v>16.803</v>
      </c>
      <c r="H116" s="3">
        <v>10</v>
      </c>
      <c r="J116" s="55"/>
      <c r="K116" s="56"/>
      <c r="M116" s="40" t="s">
        <v>107</v>
      </c>
      <c r="N116" s="48">
        <v>21</v>
      </c>
    </row>
    <row r="117" spans="1:14" ht="14.25">
      <c r="A117" s="12">
        <v>45</v>
      </c>
      <c r="B117" s="40" t="s">
        <v>91</v>
      </c>
      <c r="C117" s="62">
        <v>75</v>
      </c>
      <c r="D117" s="42">
        <v>3</v>
      </c>
      <c r="E117" s="2">
        <f t="shared" si="4"/>
        <v>0.018518518518518517</v>
      </c>
      <c r="F117" s="15">
        <v>11.413</v>
      </c>
      <c r="G117" s="5">
        <f>+F117*D117</f>
        <v>34.239000000000004</v>
      </c>
      <c r="H117" s="3">
        <v>12</v>
      </c>
      <c r="J117" s="55"/>
      <c r="K117" s="56"/>
      <c r="M117" s="40" t="s">
        <v>90</v>
      </c>
      <c r="N117" s="48">
        <v>443</v>
      </c>
    </row>
    <row r="118" spans="3:14" ht="14.25">
      <c r="C118" s="51"/>
      <c r="J118" s="55"/>
      <c r="K118" s="56"/>
      <c r="M118" s="40" t="s">
        <v>118</v>
      </c>
      <c r="N118" s="48">
        <v>162</v>
      </c>
    </row>
    <row r="119" spans="3:14" ht="14.25">
      <c r="C119" s="51"/>
      <c r="J119" s="55"/>
      <c r="K119" s="56"/>
      <c r="M119" s="40" t="s">
        <v>91</v>
      </c>
      <c r="N119" s="48">
        <v>75</v>
      </c>
    </row>
    <row r="120" spans="10:11" ht="12.75">
      <c r="J120" s="55"/>
      <c r="K120" s="56"/>
    </row>
    <row r="121" spans="10:11" ht="12.75">
      <c r="J121" s="55"/>
      <c r="K121" s="56"/>
    </row>
    <row r="122" spans="10:11" ht="12.75">
      <c r="J122" s="55"/>
      <c r="K122" s="56"/>
    </row>
    <row r="123" spans="10:11" ht="12.75">
      <c r="J123" s="55"/>
      <c r="K123" s="56"/>
    </row>
    <row r="124" spans="10:11" ht="12.75">
      <c r="J124" s="55"/>
      <c r="K124" s="56"/>
    </row>
    <row r="125" spans="10:11" ht="12.75">
      <c r="J125" s="55"/>
      <c r="K125" s="56"/>
    </row>
    <row r="126" spans="10:11" ht="12.75">
      <c r="J126" s="55"/>
      <c r="K126" s="56"/>
    </row>
    <row r="127" spans="10:11" ht="12.75">
      <c r="J127" s="55"/>
      <c r="K127" s="56"/>
    </row>
    <row r="128" spans="10:11" ht="12.75">
      <c r="J128" s="55"/>
      <c r="K128" s="56"/>
    </row>
    <row r="129" spans="10:11" ht="12.75">
      <c r="J129" s="55"/>
      <c r="K129" s="56"/>
    </row>
    <row r="130" spans="10:11" ht="12.75">
      <c r="J130" s="55"/>
      <c r="K130" s="56"/>
    </row>
    <row r="131" spans="10:11" ht="12.75">
      <c r="J131" s="57"/>
      <c r="K131" s="58"/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goldsc</dc:creator>
  <cp:keywords/>
  <dc:description/>
  <cp:lastModifiedBy>None</cp:lastModifiedBy>
  <cp:lastPrinted>2015-02-19T13:00:25Z</cp:lastPrinted>
  <dcterms:created xsi:type="dcterms:W3CDTF">2003-02-10T11:34:30Z</dcterms:created>
  <dcterms:modified xsi:type="dcterms:W3CDTF">2018-06-29T14:25:25Z</dcterms:modified>
  <cp:category/>
  <cp:version/>
  <cp:contentType/>
  <cp:contentStatus/>
</cp:coreProperties>
</file>